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autoCompressPictures="0"/>
  <mc:AlternateContent xmlns:mc="http://schemas.openxmlformats.org/markup-compatibility/2006">
    <mc:Choice Requires="x15">
      <x15ac:absPath xmlns:x15ac="http://schemas.microsoft.com/office/spreadsheetml/2010/11/ac" url="https://d.docs.live.net/f9d9ff64376b93a4/Documents/Girlguiding admin from 1.7.2024/"/>
    </mc:Choice>
  </mc:AlternateContent>
  <xr:revisionPtr revIDLastSave="444" documentId="8_{715A4CCC-CFC4-4755-9EA3-E4D10C3FC245}" xr6:coauthVersionLast="47" xr6:coauthVersionMax="47" xr10:uidLastSave="{63B80E63-B40D-41E5-A32F-8FD302158B99}"/>
  <bookViews>
    <workbookView xWindow="-110" yWindow="-110" windowWidth="19420" windowHeight="11500" tabRatio="620" activeTab="2" xr2:uid="{00000000-000D-0000-FFFF-FFFF00000000}"/>
  </bookViews>
  <sheets>
    <sheet name="Statment of Income &amp; Payments" sheetId="3" r:id="rId1"/>
    <sheet name="Statement of Balances" sheetId="4" r:id="rId2"/>
    <sheet name="IE" sheetId="8" r:id="rId3"/>
  </sheets>
  <definedNames>
    <definedName name="_xlnm.Print_Area" localSheetId="2">IE!$A$1:$J$36</definedName>
    <definedName name="_xlnm.Print_Area" localSheetId="1">'Statement of Balances'!$A$1:$D$31</definedName>
    <definedName name="_xlnm.Print_Area" localSheetId="0">'Statment of Income &amp; Payments'!$A$1:$D$38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3" l="1"/>
  <c r="B16" i="3"/>
  <c r="D35" i="3"/>
  <c r="B8" i="4"/>
  <c r="B8" i="3"/>
  <c r="B9" i="3"/>
  <c r="B10" i="3"/>
  <c r="B12" i="3"/>
  <c r="B13" i="3"/>
  <c r="B14" i="3"/>
  <c r="B15" i="3"/>
  <c r="B17" i="3"/>
  <c r="B22" i="3"/>
  <c r="B23" i="3"/>
  <c r="B26" i="3"/>
  <c r="B27" i="3"/>
  <c r="B28" i="3"/>
  <c r="B29" i="3"/>
  <c r="B30" i="3"/>
  <c r="B31" i="3"/>
  <c r="B32" i="3"/>
  <c r="B34" i="3"/>
  <c r="B16" i="4"/>
  <c r="D18" i="4"/>
  <c r="A2" i="8"/>
  <c r="F4" i="8"/>
  <c r="E3" i="8"/>
  <c r="B2" i="4"/>
  <c r="D6" i="4"/>
  <c r="B6" i="4"/>
  <c r="D6" i="3"/>
  <c r="B6" i="3"/>
  <c r="B4" i="4"/>
  <c r="A3" i="4"/>
  <c r="B2" i="3"/>
  <c r="B4" i="3"/>
  <c r="A3" i="3"/>
  <c r="D18" i="3"/>
  <c r="D37" i="3" l="1"/>
  <c r="D11" i="4" s="1"/>
  <c r="D33" i="4" s="1"/>
  <c r="B18" i="3"/>
  <c r="B35" i="3"/>
  <c r="B37" i="3" l="1"/>
  <c r="B10" i="4" s="1"/>
  <c r="B11" i="4" s="1"/>
  <c r="B15" i="4"/>
  <c r="B18" i="4" s="1"/>
  <c r="B3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B11" authorId="0" shapeId="0" xr:uid="{00000000-0006-0000-0300-000002000000}">
      <text>
        <r>
          <rPr>
            <sz val="9"/>
            <color indexed="81"/>
            <rFont val="Tahoma"/>
            <family val="2"/>
          </rPr>
          <t>Please read the guidance notes for how to record 3rd Party Fundraising</t>
        </r>
      </text>
    </comment>
    <comment ref="D11" authorId="0" shapeId="0" xr:uid="{00B2731F-97BA-4CC8-B38F-6A929C15CBFA}">
      <text>
        <r>
          <rPr>
            <sz val="9"/>
            <color indexed="81"/>
            <rFont val="Tahoma"/>
            <family val="2"/>
          </rPr>
          <t>Please read the guidance notes for how to record 3rd Party Fundraising</t>
        </r>
      </text>
    </comment>
    <comment ref="B23" authorId="0" shapeId="0" xr:uid="{00000000-0006-0000-0300-000003000000}">
      <text>
        <r>
          <rPr>
            <sz val="9"/>
            <color indexed="81"/>
            <rFont val="Tahoma"/>
            <family val="2"/>
          </rPr>
          <t>Please read the guidance notes for how to record 3rd Party Fundraising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author>
  </authors>
  <commentList>
    <comment ref="D8" authorId="0" shapeId="0" xr:uid="{00000000-0006-0000-0400-000001000000}">
      <text>
        <r>
          <rPr>
            <sz val="8"/>
            <color indexed="81"/>
            <rFont val="Tahoma"/>
            <family val="2"/>
          </rPr>
          <t>Treasurer: put the various figures from last year's accounts in to this column.  This allows anyone looking at the accounts to compare how your unit did this time against last time.  Everything else in this sheet fills itself in, provided you've compelted the income record, the expenditure record and the bank reconciliation sheet.</t>
        </r>
      </text>
    </comment>
  </commentList>
</comments>
</file>

<file path=xl/sharedStrings.xml><?xml version="1.0" encoding="utf-8"?>
<sst xmlns="http://schemas.openxmlformats.org/spreadsheetml/2006/main" count="76" uniqueCount="68">
  <si>
    <t>Date</t>
  </si>
  <si>
    <t>Bank</t>
  </si>
  <si>
    <t>Cash</t>
  </si>
  <si>
    <t>Bank Interest</t>
  </si>
  <si>
    <t>Gift Aid</t>
  </si>
  <si>
    <t>Trips</t>
  </si>
  <si>
    <t>Unit Fundraising</t>
  </si>
  <si>
    <t>Training</t>
  </si>
  <si>
    <t>Badges &amp; Resources</t>
  </si>
  <si>
    <t>Total</t>
  </si>
  <si>
    <t>Receipts and Payments Account</t>
  </si>
  <si>
    <t xml:space="preserve">For the Year ended </t>
  </si>
  <si>
    <t>Charity Number:</t>
  </si>
  <si>
    <t>Receipts</t>
  </si>
  <si>
    <t>Membership Subscriptions</t>
  </si>
  <si>
    <t>Donations received</t>
  </si>
  <si>
    <t>3rd Party Fundraising</t>
  </si>
  <si>
    <t>Residential events</t>
  </si>
  <si>
    <t>Grants received</t>
  </si>
  <si>
    <t>Miscellaneous Income</t>
  </si>
  <si>
    <t>Total Receipts</t>
  </si>
  <si>
    <t>Payments</t>
  </si>
  <si>
    <t>Fundraising expenses</t>
  </si>
  <si>
    <t>Unit fundraising</t>
  </si>
  <si>
    <t>3rd Party Fundraising/Donation</t>
  </si>
  <si>
    <t>Payments for charitable activities</t>
  </si>
  <si>
    <t>Census money</t>
  </si>
  <si>
    <t>Materials/crafts</t>
  </si>
  <si>
    <t>Property costs/rent</t>
  </si>
  <si>
    <t>Admin/Postage &amp; Stationery</t>
  </si>
  <si>
    <t>Miscellaneous Expenditure</t>
  </si>
  <si>
    <t>Total Payments</t>
  </si>
  <si>
    <t>Surplus/(Deficit) for year</t>
  </si>
  <si>
    <t>Statement of Balances</t>
  </si>
  <si>
    <t>As at</t>
  </si>
  <si>
    <t xml:space="preserve">Charity Number: </t>
  </si>
  <si>
    <t>Opening Balances</t>
  </si>
  <si>
    <t>Closing Balances</t>
  </si>
  <si>
    <t xml:space="preserve">Cash </t>
  </si>
  <si>
    <t>less outstanding cheques</t>
  </si>
  <si>
    <t>Assets &amp; Liabilities:</t>
  </si>
  <si>
    <t>In addition to the above cash &amp; bank balances, the unit has equipment to the value of:</t>
  </si>
  <si>
    <t>Liabilities at the year end (if appropriate) amount to:</t>
  </si>
  <si>
    <t xml:space="preserve">Prepared by (signature): _______________________________ </t>
  </si>
  <si>
    <t>Unit Leader</t>
  </si>
  <si>
    <t>Date:  ___________________________</t>
  </si>
  <si>
    <t>Statement of Balances Check</t>
  </si>
  <si>
    <t>____________________________</t>
  </si>
  <si>
    <t>Signature</t>
  </si>
  <si>
    <t xml:space="preserve">Name: </t>
  </si>
  <si>
    <t>Independent examiners Report</t>
  </si>
  <si>
    <t xml:space="preserve">For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</si>
  <si>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</si>
  <si>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</si>
  <si>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</si>
  <si>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</si>
  <si>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</si>
  <si>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</si>
  <si>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</si>
  <si>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</si>
  <si>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</si>
  <si>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</si>
  <si>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</si>
  <si>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</si>
  <si>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 xml:space="preserve">Address: </t>
  </si>
  <si>
    <t>June Young</t>
  </si>
  <si>
    <t>54 West Pilton Terrace, Edinburgh, EH4 4LX</t>
  </si>
  <si>
    <t>7.8.2026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</si>
</sst>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0.00\);_-* &quot;-&quot;??_-;_-@_-"/>
    <numFmt numFmtId="165" formatCode="[$-F800]dddd\,\ mmmm\ dd\,\ yyyy"/>
    <numFmt numFmtId="167" formatCode="&quot;£&quot;#,##0.00"/>
  </numFmts>
  <fonts count="34" x14ac:knownFonts="1">
    <font>
      <sz val="12"/>
      <color theme="1"/>
      <name val="Calibri"/>
      <family val="2"/>
      <scheme val="minor"/>
    </font>
    <font>
      <sz val="8"/>
      <name val="Calibri"/>
      <family val="2"/>
    </font>
    <font>
      <sz val="10"/>
      <name val="Arial"/>
      <family val="2"/>
    </font>
    <font>
      <sz val="12"/>
      <name val="Arial"/>
      <family val="2"/>
    </font>
    <font>
      <b/>
      <sz val="12"/>
      <name val="Arial"/>
      <family val="2"/>
    </font>
    <font>
      <u/>
      <sz val="12"/>
      <name val="Arial"/>
      <family val="2"/>
    </font>
    <font>
      <b/>
      <sz val="10"/>
      <name val="Arial"/>
      <family val="2"/>
    </font>
    <font>
      <sz val="12"/>
      <color indexed="8"/>
      <name val="Calibri"/>
      <family val="2"/>
    </font>
    <font>
      <sz val="8"/>
      <name val="Arial"/>
      <family val="2"/>
    </font>
    <font>
      <sz val="8"/>
      <color indexed="81"/>
      <name val="Tahoma"/>
      <family val="2"/>
    </font>
    <font>
      <u/>
      <sz val="11"/>
      <name val="Arial"/>
      <family val="2"/>
    </font>
    <font>
      <sz val="11"/>
      <name val="Arial"/>
      <family val="2"/>
    </font>
    <font>
      <b/>
      <sz val="11"/>
      <name val="Arial"/>
      <family val="2"/>
    </font>
    <font>
      <b/>
      <sz val="10"/>
      <color rgb="FF0070C0"/>
      <name val="Arial"/>
      <family val="2"/>
    </font>
    <font>
      <i/>
      <sz val="10"/>
      <name val="Arial"/>
      <family val="2"/>
    </font>
    <font>
      <sz val="9"/>
      <color indexed="8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i/>
      <sz val="12"/>
      <name val="Arial"/>
      <family val="2"/>
    </font>
  </fonts>
  <fills count="25">
    <fill>
      <patternFill patternType="none"/>
    </fill>
    <fill>
      <patternFill patternType="gray125"/>
    </fill>
    <fill>
      <patternFill patternType="solid">
        <fgColor indexed="4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8">
    <xf numFmtId="0" fontId="0" fillId="0" borderId="0"/>
    <xf numFmtId="43" fontId="7" fillId="0" borderId="0" applyFont="0" applyFill="0" applyBorder="0" applyAlignment="0" applyProtection="0"/>
    <xf numFmtId="0" fontId="2" fillId="0" borderId="0"/>
    <xf numFmtId="0" fontId="2" fillId="0" borderId="0"/>
    <xf numFmtId="0" fontId="7" fillId="0" borderId="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7" applyNumberFormat="0" applyAlignment="0" applyProtection="0"/>
    <xf numFmtId="0" fontId="20" fillId="22" borderId="8" applyNumberFormat="0" applyAlignment="0" applyProtection="0"/>
    <xf numFmtId="43" fontId="7"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9" applyNumberFormat="0" applyFill="0" applyAlignment="0" applyProtection="0"/>
    <xf numFmtId="0" fontId="24" fillId="0" borderId="10" applyNumberFormat="0" applyFill="0" applyAlignment="0" applyProtection="0"/>
    <xf numFmtId="0" fontId="25" fillId="0" borderId="11" applyNumberFormat="0" applyFill="0" applyAlignment="0" applyProtection="0"/>
    <xf numFmtId="0" fontId="25" fillId="0" borderId="0" applyNumberFormat="0" applyFill="0" applyBorder="0" applyAlignment="0" applyProtection="0"/>
    <xf numFmtId="0" fontId="26" fillId="8" borderId="7" applyNumberFormat="0" applyAlignment="0" applyProtection="0"/>
    <xf numFmtId="0" fontId="27" fillId="0" borderId="12" applyNumberFormat="0" applyFill="0" applyAlignment="0" applyProtection="0"/>
    <xf numFmtId="0" fontId="28" fillId="23" borderId="0" applyNumberFormat="0" applyBorder="0" applyAlignment="0" applyProtection="0"/>
    <xf numFmtId="0" fontId="7" fillId="24" borderId="13" applyNumberFormat="0" applyFont="0" applyAlignment="0" applyProtection="0"/>
    <xf numFmtId="0" fontId="29" fillId="21" borderId="14" applyNumberFormat="0" applyAlignment="0" applyProtection="0"/>
    <xf numFmtId="0" fontId="30" fillId="0" borderId="0" applyNumberFormat="0" applyFill="0" applyBorder="0" applyAlignment="0" applyProtection="0"/>
    <xf numFmtId="0" fontId="31" fillId="0" borderId="15" applyNumberFormat="0" applyFill="0" applyAlignment="0" applyProtection="0"/>
    <xf numFmtId="0" fontId="32" fillId="0" borderId="0" applyNumberFormat="0" applyFill="0" applyBorder="0" applyAlignment="0" applyProtection="0"/>
    <xf numFmtId="43" fontId="2" fillId="0" borderId="0" applyFont="0" applyFill="0" applyBorder="0" applyAlignment="0" applyProtection="0"/>
  </cellStyleXfs>
  <cellXfs count="60">
    <xf numFmtId="0" fontId="0" fillId="0" borderId="0" xfId="0"/>
    <xf numFmtId="0" fontId="3" fillId="0" borderId="0" xfId="2" applyFont="1" applyAlignment="1">
      <alignment vertical="top"/>
    </xf>
    <xf numFmtId="0" fontId="3" fillId="0" borderId="0" xfId="2" applyFont="1" applyAlignment="1">
      <alignment vertical="center"/>
    </xf>
    <xf numFmtId="0" fontId="4" fillId="0" borderId="0" xfId="2" applyFont="1" applyAlignment="1">
      <alignment vertical="top"/>
    </xf>
    <xf numFmtId="0" fontId="4" fillId="0" borderId="0" xfId="2" applyFont="1" applyAlignment="1">
      <alignment vertical="center"/>
    </xf>
    <xf numFmtId="0" fontId="3" fillId="0" borderId="1" xfId="2" applyFont="1" applyBorder="1" applyAlignment="1">
      <alignment vertical="center"/>
    </xf>
    <xf numFmtId="0" fontId="5" fillId="0" borderId="0" xfId="2" applyFont="1" applyAlignment="1">
      <alignment vertical="top"/>
    </xf>
    <xf numFmtId="0" fontId="4" fillId="0" borderId="0" xfId="2" applyFont="1" applyAlignment="1">
      <alignment horizontal="center" vertical="top"/>
    </xf>
    <xf numFmtId="0" fontId="3" fillId="0" borderId="0" xfId="2" applyFont="1"/>
    <xf numFmtId="0" fontId="4" fillId="0" borderId="0" xfId="2" applyFont="1"/>
    <xf numFmtId="0" fontId="3" fillId="0" borderId="2" xfId="2" applyFont="1" applyBorder="1" applyAlignment="1">
      <alignment vertical="center"/>
    </xf>
    <xf numFmtId="0" fontId="6" fillId="0" borderId="0" xfId="2" applyFont="1" applyAlignment="1">
      <alignment vertical="top" wrapText="1"/>
    </xf>
    <xf numFmtId="0" fontId="4" fillId="0" borderId="0" xfId="2" applyFont="1" applyAlignment="1">
      <alignment vertical="top" wrapText="1"/>
    </xf>
    <xf numFmtId="43" fontId="3" fillId="0" borderId="0" xfId="1" applyFont="1" applyAlignment="1">
      <alignment vertical="center"/>
    </xf>
    <xf numFmtId="43" fontId="4" fillId="0" borderId="0" xfId="1" applyFont="1" applyAlignment="1">
      <alignment vertical="center"/>
    </xf>
    <xf numFmtId="43" fontId="3" fillId="0" borderId="0" xfId="1" applyFont="1" applyAlignment="1">
      <alignment vertical="top"/>
    </xf>
    <xf numFmtId="164" fontId="4" fillId="0" borderId="2" xfId="1" applyNumberFormat="1" applyFont="1" applyBorder="1" applyAlignment="1">
      <alignment vertical="center"/>
    </xf>
    <xf numFmtId="43" fontId="3" fillId="0" borderId="4" xfId="1" applyFont="1" applyBorder="1" applyAlignment="1">
      <alignment vertical="center"/>
    </xf>
    <xf numFmtId="43" fontId="3" fillId="0" borderId="5" xfId="1" applyFont="1" applyBorder="1" applyAlignment="1">
      <alignment vertical="center"/>
    </xf>
    <xf numFmtId="0" fontId="3" fillId="2" borderId="1" xfId="2" applyFont="1" applyFill="1" applyBorder="1" applyAlignment="1">
      <alignment vertical="center"/>
    </xf>
    <xf numFmtId="0" fontId="4" fillId="2" borderId="2" xfId="2" applyFont="1" applyFill="1" applyBorder="1" applyAlignment="1">
      <alignment vertical="center"/>
    </xf>
    <xf numFmtId="0" fontId="4" fillId="2" borderId="6" xfId="2" applyFont="1" applyFill="1" applyBorder="1" applyAlignment="1">
      <alignment vertical="center"/>
    </xf>
    <xf numFmtId="4" fontId="4" fillId="2" borderId="6" xfId="2" applyNumberFormat="1" applyFont="1" applyFill="1" applyBorder="1" applyAlignment="1">
      <alignment vertical="center"/>
    </xf>
    <xf numFmtId="0" fontId="4" fillId="0" borderId="0" xfId="2" applyFont="1" applyAlignment="1">
      <alignment horizontal="right" vertical="top"/>
    </xf>
    <xf numFmtId="165" fontId="4" fillId="0" borderId="0" xfId="2" applyNumberFormat="1" applyFont="1" applyAlignment="1">
      <alignment vertical="top" wrapText="1"/>
    </xf>
    <xf numFmtId="0" fontId="4" fillId="0" borderId="0" xfId="2" applyFont="1" applyAlignment="1">
      <alignment horizontal="right" vertical="top" wrapText="1"/>
    </xf>
    <xf numFmtId="165" fontId="4" fillId="0" borderId="0" xfId="2" applyNumberFormat="1" applyFont="1" applyAlignment="1">
      <alignment horizontal="left" vertical="top" wrapText="1"/>
    </xf>
    <xf numFmtId="4" fontId="3" fillId="2" borderId="1" xfId="2" applyNumberFormat="1" applyFont="1" applyFill="1" applyBorder="1" applyAlignment="1">
      <alignment vertical="center"/>
    </xf>
    <xf numFmtId="0" fontId="5" fillId="0" borderId="0" xfId="3" applyFont="1"/>
    <xf numFmtId="0" fontId="4" fillId="0" borderId="0" xfId="3" applyFont="1"/>
    <xf numFmtId="0" fontId="3" fillId="0" borderId="0" xfId="3" applyFont="1" applyAlignment="1">
      <alignment vertical="top"/>
    </xf>
    <xf numFmtId="0" fontId="3" fillId="0" borderId="0" xfId="3" applyFont="1"/>
    <xf numFmtId="0" fontId="4" fillId="0" borderId="0" xfId="3" applyFont="1" applyAlignment="1">
      <alignment vertical="top"/>
    </xf>
    <xf numFmtId="0" fontId="4" fillId="0" borderId="0" xfId="3" applyFont="1" applyAlignment="1">
      <alignment vertical="center"/>
    </xf>
    <xf numFmtId="0" fontId="12" fillId="0" borderId="0" xfId="2" applyFont="1"/>
    <xf numFmtId="167" fontId="13" fillId="0" borderId="1" xfId="2" applyNumberFormat="1" applyFont="1" applyBorder="1"/>
    <xf numFmtId="0" fontId="6" fillId="0" borderId="0" xfId="2" applyFont="1"/>
    <xf numFmtId="0" fontId="10" fillId="0" borderId="0" xfId="2" applyFont="1"/>
    <xf numFmtId="0" fontId="11" fillId="0" borderId="0" xfId="2" applyFont="1"/>
    <xf numFmtId="0" fontId="2" fillId="0" borderId="0" xfId="2"/>
    <xf numFmtId="0" fontId="14" fillId="0" borderId="0" xfId="2" applyFont="1"/>
    <xf numFmtId="4" fontId="3" fillId="0" borderId="0" xfId="2" applyNumberFormat="1" applyFont="1"/>
    <xf numFmtId="164" fontId="3" fillId="0" borderId="3" xfId="1" applyNumberFormat="1" applyFont="1" applyBorder="1" applyAlignment="1">
      <alignment vertical="center"/>
    </xf>
    <xf numFmtId="164" fontId="3" fillId="0" borderId="5" xfId="1" applyNumberFormat="1" applyFont="1" applyBorder="1" applyAlignment="1">
      <alignment vertical="center"/>
    </xf>
    <xf numFmtId="164" fontId="3" fillId="0" borderId="4" xfId="1" applyNumberFormat="1" applyFont="1" applyBorder="1" applyAlignment="1">
      <alignment vertical="center"/>
    </xf>
    <xf numFmtId="0" fontId="3" fillId="0" borderId="0" xfId="3" applyFont="1" applyAlignment="1">
      <alignment horizontal="center"/>
    </xf>
    <xf numFmtId="0" fontId="3" fillId="0" borderId="0" xfId="3" applyFont="1" applyAlignment="1">
      <alignment horizontal="center" vertical="center"/>
    </xf>
    <xf numFmtId="0" fontId="3" fillId="0" borderId="0" xfId="3" applyFont="1" applyAlignment="1">
      <alignment horizontal="left"/>
    </xf>
    <xf numFmtId="0" fontId="33" fillId="0" borderId="0" xfId="3" applyFont="1"/>
    <xf numFmtId="14" fontId="3" fillId="0" borderId="0" xfId="3" applyNumberFormat="1" applyFont="1"/>
    <xf numFmtId="14" fontId="33" fillId="0" borderId="0" xfId="3" applyNumberFormat="1" applyFont="1"/>
    <xf numFmtId="0" fontId="4" fillId="0" borderId="0" xfId="2" applyFont="1" applyAlignment="1">
      <alignment horizontal="right" vertical="top" wrapText="1"/>
    </xf>
    <xf numFmtId="0" fontId="4" fillId="0" borderId="0" xfId="2" applyFont="1" applyAlignment="1">
      <alignment horizontal="right" vertical="top"/>
    </xf>
    <xf numFmtId="0" fontId="2" fillId="0" borderId="0" xfId="3" applyAlignment="1">
      <alignment wrapText="1"/>
    </xf>
    <xf numFmtId="0" fontId="4" fillId="0" borderId="0" xfId="3" applyFont="1" applyAlignment="1">
      <alignment horizontal="center" vertical="top" wrapText="1"/>
    </xf>
    <xf numFmtId="0" fontId="3" fillId="0" borderId="0" xfId="3" applyFont="1" applyAlignment="1">
      <alignment horizontal="left" wrapText="1"/>
    </xf>
    <xf numFmtId="0" fontId="3" fillId="0" borderId="0" xfId="3" applyFont="1" applyAlignment="1">
      <alignment wrapText="1"/>
    </xf>
    <xf numFmtId="0" fontId="4" fillId="0" borderId="0" xfId="3" applyFont="1" applyAlignment="1">
      <alignment horizontal="center" wrapText="1"/>
    </xf>
    <xf numFmtId="0" fontId="6" fillId="0" borderId="0" xfId="3" applyFont="1" applyAlignment="1">
      <alignment vertical="top" wrapText="1"/>
    </xf>
    <xf numFmtId="0" fontId="6" fillId="0" borderId="0" xfId="3" applyFont="1" applyAlignment="1">
      <alignment wrapText="1"/>
    </xf>
  </cellXfs>
  <cellStyles count="48">
    <cellStyle name="20% - Accent1 2" xfId="5" xr:uid="{C3AF9A02-072F-4CCC-84AB-05BCFE6EE9A8}"/>
    <cellStyle name="20% - Accent2 2" xfId="6" xr:uid="{07E720C7-533B-42C4-A250-37B062BF7C05}"/>
    <cellStyle name="20% - Accent3 2" xfId="7" xr:uid="{4B4CAE0D-6D6C-4C93-89F8-E411FADEEF6F}"/>
    <cellStyle name="20% - Accent4 2" xfId="8" xr:uid="{E45191F0-DF2D-4C46-A66B-9159774BCBCA}"/>
    <cellStyle name="20% - Accent5 2" xfId="9" xr:uid="{05DE2B69-A347-4F9B-B3B4-65F5DEA8B090}"/>
    <cellStyle name="20% - Accent6 2" xfId="10" xr:uid="{B37FC8A6-8B77-4DE4-A5C8-2DC7414F9039}"/>
    <cellStyle name="40% - Accent1 2" xfId="11" xr:uid="{6BEB808B-B839-49D7-BB21-88640D479687}"/>
    <cellStyle name="40% - Accent2 2" xfId="12" xr:uid="{D5FC680E-818F-4F2C-9402-734CB8414194}"/>
    <cellStyle name="40% - Accent3 2" xfId="13" xr:uid="{D8394D53-AFE5-4385-8586-DBB9650C346C}"/>
    <cellStyle name="40% - Accent4 2" xfId="14" xr:uid="{5DFEF7B4-85F2-4FAB-B73F-3333AE761A1E}"/>
    <cellStyle name="40% - Accent5 2" xfId="15" xr:uid="{23EE7C54-7C40-4A92-AF47-A232FBACE279}"/>
    <cellStyle name="40% - Accent6 2" xfId="16" xr:uid="{720D388F-434E-4918-9489-7974C95B6470}"/>
    <cellStyle name="60% - Accent1 2" xfId="17" xr:uid="{30CE3F38-D00D-4B4D-A6DF-81DBB3AEC48F}"/>
    <cellStyle name="60% - Accent2 2" xfId="18" xr:uid="{EC0E32B1-84BB-4BFF-9107-9F4D65C6E6C6}"/>
    <cellStyle name="60% - Accent3 2" xfId="19" xr:uid="{82595835-AEA6-4127-82CB-B9127817FE49}"/>
    <cellStyle name="60% - Accent4 2" xfId="20" xr:uid="{A6F9DD54-CB6D-44BA-A4B4-15EA9F078F36}"/>
    <cellStyle name="60% - Accent5 2" xfId="21" xr:uid="{D6D86B6D-F008-4295-B348-AA0B4F7B470D}"/>
    <cellStyle name="60% - Accent6 2" xfId="22" xr:uid="{0750EFCC-EA61-4918-9165-58014BB9CCB8}"/>
    <cellStyle name="Accent1 2" xfId="23" xr:uid="{C2D6E213-88EA-404C-9FE7-B3E025691727}"/>
    <cellStyle name="Accent2 2" xfId="24" xr:uid="{0F09C930-FFC1-4EF8-941E-1F964A1720C4}"/>
    <cellStyle name="Accent3 2" xfId="25" xr:uid="{6A3A8EBB-9F18-40E9-8040-9847B83EC3E0}"/>
    <cellStyle name="Accent4 2" xfId="26" xr:uid="{1D8F3A60-22B9-4D16-8DC0-6EC35000BDFE}"/>
    <cellStyle name="Accent5 2" xfId="27" xr:uid="{48222F0A-9E9C-47C8-8416-A379ADDCA4C3}"/>
    <cellStyle name="Accent6 2" xfId="28" xr:uid="{DAC09C19-4E7A-4664-B352-8A3633E175AB}"/>
    <cellStyle name="Bad 2" xfId="29" xr:uid="{C5FB4957-F2E0-4B84-90ED-8DF5978D073E}"/>
    <cellStyle name="Calculation 2" xfId="30" xr:uid="{636E4762-DC84-45C5-B54B-AED5C2C3B506}"/>
    <cellStyle name="Check Cell 2" xfId="31" xr:uid="{EC5A9210-A454-4035-A688-14DE66A51675}"/>
    <cellStyle name="Comma" xfId="1" builtinId="3"/>
    <cellStyle name="Comma 2" xfId="47" xr:uid="{0E2C421C-A8B1-4066-B352-B1858BC16D6C}"/>
    <cellStyle name="Comma 3" xfId="32" xr:uid="{173AF9ED-C817-4BDE-ADCF-59CF1972D8C5}"/>
    <cellStyle name="Explanatory Text 2" xfId="33" xr:uid="{B567695B-7C77-423F-839A-A1653D3117BA}"/>
    <cellStyle name="Good 2" xfId="34" xr:uid="{01CB10BD-4E3C-4FF0-90D9-1610273EAA40}"/>
    <cellStyle name="Heading 1 2" xfId="35" xr:uid="{2EF86C70-303C-4920-8682-18DDA64AC21A}"/>
    <cellStyle name="Heading 2 2" xfId="36" xr:uid="{5C47F96C-51D5-4DF7-A31E-E97B303F608F}"/>
    <cellStyle name="Heading 3 2" xfId="37" xr:uid="{9BD71380-B84C-4986-ADDE-F28758BBA365}"/>
    <cellStyle name="Heading 4 2" xfId="38" xr:uid="{568FC98B-546B-4EB4-9818-F445C1DAD854}"/>
    <cellStyle name="Input 2" xfId="39" xr:uid="{D9E23C19-0A56-479F-9B52-34734ABC0279}"/>
    <cellStyle name="Linked Cell 2" xfId="40" xr:uid="{2E57208A-AA00-4893-82F8-E90E3BC859BE}"/>
    <cellStyle name="Neutral 2" xfId="41" xr:uid="{8795C4C6-575B-4C38-92DD-71F3A3640CBE}"/>
    <cellStyle name="Normal" xfId="0" builtinId="0"/>
    <cellStyle name="Normal 2" xfId="2" xr:uid="{00000000-0005-0000-0000-000002000000}"/>
    <cellStyle name="Normal 3" xfId="4" xr:uid="{41318675-5E32-44A8-B0D7-3D1D372E3E49}"/>
    <cellStyle name="Normal_unit_accounts_2011(1)" xfId="3" xr:uid="{00000000-0005-0000-0000-000003000000}"/>
    <cellStyle name="Note 2" xfId="42" xr:uid="{890D8DCF-7ACB-48B5-B0D1-D2743D35774E}"/>
    <cellStyle name="Output 2" xfId="43" xr:uid="{F0D5B0D2-2927-4C7F-8A15-8CDAC5281276}"/>
    <cellStyle name="Title 2" xfId="44" xr:uid="{72B0CB26-BB18-4068-A4DB-D949AD52AB20}"/>
    <cellStyle name="Total 2" xfId="45" xr:uid="{5F8C5AB0-3A06-4BF7-B892-D3FDB2A96478}"/>
    <cellStyle name="Warning Text 2" xfId="46" xr:uid="{546B6A03-5A26-4928-9974-65D654384BE4}"/>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9"/>
  <sheetViews>
    <sheetView topLeftCell="A22" workbookViewId="0">
      <selection activeCell="A37" sqref="A37"/>
    </sheetView>
  </sheetViews>
  <sheetFormatPr defaultColWidth="9.08203125" defaultRowHeight="15.5" x14ac:dyDescent="0.35"/>
  <cols>
    <col min="1" max="1" width="35.58203125" style="1" customWidth="1"/>
    <col min="2" max="2" width="13.58203125" style="1" customWidth="1"/>
    <col min="3" max="3" width="5.58203125" style="1" customWidth="1"/>
    <col min="4" max="4" width="13.58203125" style="1" customWidth="1"/>
    <col min="5" max="16384" width="9.08203125" style="1"/>
  </cols>
  <sheetData>
    <row r="1" spans="1:5" ht="15.75" customHeight="1" x14ac:dyDescent="0.35">
      <c r="A1" s="12" t="s">
        <v>10</v>
      </c>
      <c r="B1" s="12"/>
      <c r="C1" s="12"/>
      <c r="D1" s="12"/>
      <c r="E1" s="11"/>
    </row>
    <row r="2" spans="1:5" ht="15.75" customHeight="1" x14ac:dyDescent="0.35">
      <c r="A2" s="12" t="s">
        <v>11</v>
      </c>
      <c r="B2" s="24" t="e">
        <f>#REF!</f>
        <v>#REF!</v>
      </c>
      <c r="C2" s="12"/>
      <c r="D2" s="12"/>
      <c r="E2" s="11"/>
    </row>
    <row r="3" spans="1:5" ht="29.25" customHeight="1" x14ac:dyDescent="0.35">
      <c r="A3" s="4" t="e">
        <f>#REF!</f>
        <v>#REF!</v>
      </c>
      <c r="C3" s="3"/>
      <c r="D3" s="3"/>
      <c r="E3" s="3"/>
    </row>
    <row r="4" spans="1:5" ht="24" customHeight="1" x14ac:dyDescent="0.35">
      <c r="A4" s="3" t="s">
        <v>12</v>
      </c>
      <c r="B4" s="23" t="e">
        <f>#REF!</f>
        <v>#REF!</v>
      </c>
      <c r="C4" s="3"/>
      <c r="D4" s="3"/>
      <c r="E4" s="3"/>
    </row>
    <row r="5" spans="1:5" ht="13.5" customHeight="1" x14ac:dyDescent="0.35"/>
    <row r="6" spans="1:5" s="3" customFormat="1" ht="17.25" customHeight="1" x14ac:dyDescent="0.35">
      <c r="B6" s="7" t="e">
        <f>#REF!</f>
        <v>#REF!</v>
      </c>
      <c r="C6" s="7"/>
      <c r="D6" s="7" t="e">
        <f>#REF!</f>
        <v>#REF!</v>
      </c>
    </row>
    <row r="7" spans="1:5" x14ac:dyDescent="0.35">
      <c r="A7" s="3" t="s">
        <v>13</v>
      </c>
    </row>
    <row r="8" spans="1:5" ht="24.75" customHeight="1" x14ac:dyDescent="0.35">
      <c r="A8" s="2" t="s">
        <v>14</v>
      </c>
      <c r="B8" s="42" t="e">
        <f>#REF!</f>
        <v>#REF!</v>
      </c>
      <c r="C8" s="13"/>
      <c r="D8" s="42">
        <v>960</v>
      </c>
    </row>
    <row r="9" spans="1:5" ht="24.75" customHeight="1" x14ac:dyDescent="0.35">
      <c r="A9" s="2" t="s">
        <v>15</v>
      </c>
      <c r="B9" s="43" t="e">
        <f>#REF!</f>
        <v>#REF!</v>
      </c>
      <c r="C9" s="13"/>
      <c r="D9" s="43">
        <v>238.67</v>
      </c>
    </row>
    <row r="10" spans="1:5" ht="24.75" customHeight="1" x14ac:dyDescent="0.35">
      <c r="A10" s="2" t="s">
        <v>6</v>
      </c>
      <c r="B10" s="43" t="e">
        <f>#REF!</f>
        <v>#REF!</v>
      </c>
      <c r="C10" s="13"/>
      <c r="D10" s="43">
        <v>0</v>
      </c>
    </row>
    <row r="11" spans="1:5" ht="24.75" customHeight="1" x14ac:dyDescent="0.35">
      <c r="A11" s="2" t="s">
        <v>16</v>
      </c>
      <c r="B11" s="43"/>
      <c r="C11" s="13"/>
      <c r="D11" s="43">
        <v>30</v>
      </c>
    </row>
    <row r="12" spans="1:5" ht="24.75" customHeight="1" x14ac:dyDescent="0.35">
      <c r="A12" s="2" t="s">
        <v>3</v>
      </c>
      <c r="B12" s="43" t="e">
        <f>#REF!</f>
        <v>#REF!</v>
      </c>
      <c r="C12" s="13"/>
      <c r="D12" s="43">
        <v>0</v>
      </c>
    </row>
    <row r="13" spans="1:5" ht="24.75" customHeight="1" x14ac:dyDescent="0.35">
      <c r="A13" s="2" t="s">
        <v>4</v>
      </c>
      <c r="B13" s="43" t="e">
        <f>#REF!</f>
        <v>#REF!</v>
      </c>
      <c r="C13" s="13"/>
      <c r="D13" s="43">
        <v>165.2</v>
      </c>
    </row>
    <row r="14" spans="1:5" ht="24.75" customHeight="1" x14ac:dyDescent="0.35">
      <c r="A14" s="2" t="s">
        <v>5</v>
      </c>
      <c r="B14" s="43" t="e">
        <f>#REF!</f>
        <v>#REF!</v>
      </c>
      <c r="C14" s="13"/>
      <c r="D14" s="43">
        <v>0</v>
      </c>
    </row>
    <row r="15" spans="1:5" ht="24.75" customHeight="1" x14ac:dyDescent="0.35">
      <c r="A15" s="2" t="s">
        <v>17</v>
      </c>
      <c r="B15" s="43" t="e">
        <f>#REF!</f>
        <v>#REF!</v>
      </c>
      <c r="C15" s="13"/>
      <c r="D15" s="43">
        <v>0</v>
      </c>
    </row>
    <row r="16" spans="1:5" ht="24.75" customHeight="1" x14ac:dyDescent="0.35">
      <c r="A16" s="2" t="s">
        <v>18</v>
      </c>
      <c r="B16" s="43" t="e">
        <f>+#REF!</f>
        <v>#REF!</v>
      </c>
      <c r="C16" s="13"/>
      <c r="D16" s="43">
        <v>0</v>
      </c>
    </row>
    <row r="17" spans="1:4" ht="24.75" customHeight="1" x14ac:dyDescent="0.35">
      <c r="A17" s="2" t="s">
        <v>19</v>
      </c>
      <c r="B17" s="44" t="e">
        <f>#REF!</f>
        <v>#REF!</v>
      </c>
      <c r="C17" s="13"/>
      <c r="D17" s="44">
        <v>528.12</v>
      </c>
    </row>
    <row r="18" spans="1:4" s="3" customFormat="1" ht="24.75" customHeight="1" thickBot="1" x14ac:dyDescent="0.4">
      <c r="A18" s="4" t="s">
        <v>20</v>
      </c>
      <c r="B18" s="16" t="e">
        <f>SUM(B8:B17)</f>
        <v>#REF!</v>
      </c>
      <c r="C18" s="14"/>
      <c r="D18" s="16">
        <f>SUM(D8:D17)</f>
        <v>1921.9900000000002</v>
      </c>
    </row>
    <row r="19" spans="1:4" ht="16" thickTop="1" x14ac:dyDescent="0.35">
      <c r="B19" s="13"/>
      <c r="C19" s="13"/>
      <c r="D19" s="13"/>
    </row>
    <row r="20" spans="1:4" x14ac:dyDescent="0.35">
      <c r="A20" s="3" t="s">
        <v>21</v>
      </c>
      <c r="B20" s="13"/>
      <c r="C20" s="13"/>
      <c r="D20" s="13"/>
    </row>
    <row r="21" spans="1:4" x14ac:dyDescent="0.35">
      <c r="A21" s="6" t="s">
        <v>22</v>
      </c>
      <c r="B21" s="13"/>
      <c r="C21" s="13"/>
      <c r="D21" s="13"/>
    </row>
    <row r="22" spans="1:4" ht="24.75" customHeight="1" x14ac:dyDescent="0.35">
      <c r="A22" s="2" t="s">
        <v>23</v>
      </c>
      <c r="B22" s="42" t="e">
        <f>#REF!</f>
        <v>#REF!</v>
      </c>
      <c r="C22" s="13"/>
      <c r="D22" s="42"/>
    </row>
    <row r="23" spans="1:4" ht="24.75" customHeight="1" x14ac:dyDescent="0.35">
      <c r="A23" s="2" t="s">
        <v>24</v>
      </c>
      <c r="B23" s="44" t="e">
        <f>#REF!</f>
        <v>#REF!</v>
      </c>
      <c r="C23" s="13"/>
      <c r="D23" s="44"/>
    </row>
    <row r="24" spans="1:4" x14ac:dyDescent="0.35">
      <c r="B24" s="13"/>
      <c r="C24" s="13"/>
      <c r="D24" s="13"/>
    </row>
    <row r="25" spans="1:4" x14ac:dyDescent="0.35">
      <c r="A25" s="6" t="s">
        <v>25</v>
      </c>
      <c r="B25" s="13"/>
      <c r="C25" s="13"/>
      <c r="D25" s="13"/>
    </row>
    <row r="26" spans="1:4" ht="24.75" customHeight="1" x14ac:dyDescent="0.35">
      <c r="A26" s="2" t="s">
        <v>26</v>
      </c>
      <c r="B26" s="42" t="e">
        <f>#REF!</f>
        <v>#REF!</v>
      </c>
      <c r="C26" s="13"/>
      <c r="D26" s="42">
        <v>1053</v>
      </c>
    </row>
    <row r="27" spans="1:4" ht="24.75" customHeight="1" x14ac:dyDescent="0.35">
      <c r="A27" s="2" t="s">
        <v>27</v>
      </c>
      <c r="B27" s="18" t="e">
        <f>#REF!</f>
        <v>#REF!</v>
      </c>
      <c r="C27" s="13"/>
      <c r="D27" s="18">
        <v>125.19</v>
      </c>
    </row>
    <row r="28" spans="1:4" ht="24.75" customHeight="1" x14ac:dyDescent="0.35">
      <c r="A28" s="2" t="s">
        <v>28</v>
      </c>
      <c r="B28" s="18" t="e">
        <f>#REF!</f>
        <v>#REF!</v>
      </c>
      <c r="C28" s="13"/>
      <c r="D28" s="18">
        <v>50</v>
      </c>
    </row>
    <row r="29" spans="1:4" ht="24.75" customHeight="1" x14ac:dyDescent="0.35">
      <c r="A29" s="2" t="s">
        <v>5</v>
      </c>
      <c r="B29" s="18" t="e">
        <f>#REF!</f>
        <v>#REF!</v>
      </c>
      <c r="C29" s="13"/>
      <c r="D29" s="18">
        <v>0</v>
      </c>
    </row>
    <row r="30" spans="1:4" ht="24.75" customHeight="1" x14ac:dyDescent="0.35">
      <c r="A30" s="2" t="s">
        <v>17</v>
      </c>
      <c r="B30" s="18" t="e">
        <f>#REF!</f>
        <v>#REF!</v>
      </c>
      <c r="C30" s="13"/>
      <c r="D30" s="18">
        <v>0</v>
      </c>
    </row>
    <row r="31" spans="1:4" ht="24.75" customHeight="1" x14ac:dyDescent="0.35">
      <c r="A31" s="2" t="s">
        <v>29</v>
      </c>
      <c r="B31" s="18" t="e">
        <f>#REF!</f>
        <v>#REF!</v>
      </c>
      <c r="C31" s="13"/>
      <c r="D31" s="18">
        <v>0</v>
      </c>
    </row>
    <row r="32" spans="1:4" ht="24.75" customHeight="1" x14ac:dyDescent="0.35">
      <c r="A32" s="2" t="s">
        <v>7</v>
      </c>
      <c r="B32" s="18" t="e">
        <f>#REF!</f>
        <v>#REF!</v>
      </c>
      <c r="C32" s="13"/>
      <c r="D32" s="18">
        <v>15</v>
      </c>
    </row>
    <row r="33" spans="1:4" ht="24.75" customHeight="1" x14ac:dyDescent="0.35">
      <c r="A33" s="2" t="s">
        <v>8</v>
      </c>
      <c r="B33" s="18" t="e">
        <f>#REF!</f>
        <v>#REF!</v>
      </c>
      <c r="C33" s="13"/>
      <c r="D33" s="18">
        <v>146.68</v>
      </c>
    </row>
    <row r="34" spans="1:4" ht="24.75" customHeight="1" x14ac:dyDescent="0.35">
      <c r="A34" s="2" t="s">
        <v>30</v>
      </c>
      <c r="B34" s="17" t="e">
        <f>#REF!</f>
        <v>#REF!</v>
      </c>
      <c r="C34" s="13"/>
      <c r="D34" s="17">
        <v>359.85</v>
      </c>
    </row>
    <row r="35" spans="1:4" s="3" customFormat="1" ht="24.75" customHeight="1" thickBot="1" x14ac:dyDescent="0.4">
      <c r="A35" s="4" t="s">
        <v>31</v>
      </c>
      <c r="B35" s="16" t="e">
        <f>SUM(B22:B34)</f>
        <v>#REF!</v>
      </c>
      <c r="C35" s="14"/>
      <c r="D35" s="16">
        <f>SUM(D22:D34)</f>
        <v>1749.7200000000003</v>
      </c>
    </row>
    <row r="36" spans="1:4" ht="11.25" customHeight="1" thickTop="1" x14ac:dyDescent="0.35">
      <c r="A36" s="2"/>
      <c r="B36" s="13"/>
      <c r="C36" s="13"/>
      <c r="D36" s="13"/>
    </row>
    <row r="37" spans="1:4" ht="24" customHeight="1" thickBot="1" x14ac:dyDescent="0.4">
      <c r="A37" s="2" t="s">
        <v>32</v>
      </c>
      <c r="B37" s="16" t="e">
        <f>B18-B35</f>
        <v>#REF!</v>
      </c>
      <c r="C37" s="13"/>
      <c r="D37" s="16">
        <f>D18-D35</f>
        <v>172.26999999999998</v>
      </c>
    </row>
    <row r="38" spans="1:4" ht="16" thickTop="1" x14ac:dyDescent="0.35">
      <c r="B38" s="15"/>
      <c r="C38" s="15"/>
      <c r="D38" s="15"/>
    </row>
    <row r="39" spans="1:4" x14ac:dyDescent="0.35">
      <c r="B39" s="15"/>
      <c r="C39" s="15"/>
      <c r="D39" s="15"/>
    </row>
    <row r="40" spans="1:4" x14ac:dyDescent="0.35">
      <c r="B40" s="15"/>
      <c r="C40" s="15"/>
      <c r="D40" s="15"/>
    </row>
    <row r="41" spans="1:4" x14ac:dyDescent="0.35">
      <c r="B41" s="15"/>
      <c r="C41" s="15"/>
      <c r="D41" s="15"/>
    </row>
    <row r="42" spans="1:4" x14ac:dyDescent="0.35">
      <c r="B42" s="15"/>
      <c r="C42" s="15"/>
      <c r="D42" s="15"/>
    </row>
    <row r="43" spans="1:4" x14ac:dyDescent="0.35">
      <c r="B43" s="15"/>
      <c r="C43" s="15"/>
      <c r="D43" s="15"/>
    </row>
    <row r="44" spans="1:4" x14ac:dyDescent="0.35">
      <c r="B44" s="15"/>
      <c r="C44" s="15"/>
      <c r="D44" s="15"/>
    </row>
    <row r="45" spans="1:4" x14ac:dyDescent="0.35">
      <c r="B45" s="15"/>
      <c r="C45" s="15"/>
      <c r="D45" s="15"/>
    </row>
    <row r="46" spans="1:4" x14ac:dyDescent="0.35">
      <c r="B46" s="15"/>
      <c r="C46" s="15"/>
      <c r="D46" s="15"/>
    </row>
    <row r="47" spans="1:4" x14ac:dyDescent="0.35">
      <c r="B47" s="15"/>
      <c r="C47" s="15"/>
      <c r="D47" s="15"/>
    </row>
    <row r="48" spans="1:4" x14ac:dyDescent="0.35">
      <c r="B48" s="15"/>
      <c r="C48" s="15"/>
      <c r="D48" s="15"/>
    </row>
    <row r="49" spans="2:4" x14ac:dyDescent="0.35">
      <c r="B49" s="15"/>
      <c r="C49" s="15"/>
      <c r="D49" s="15"/>
    </row>
    <row r="50" spans="2:4" x14ac:dyDescent="0.35">
      <c r="B50" s="15"/>
      <c r="C50" s="15"/>
      <c r="D50" s="15"/>
    </row>
    <row r="51" spans="2:4" x14ac:dyDescent="0.35">
      <c r="B51" s="15"/>
      <c r="C51" s="15"/>
      <c r="D51" s="15"/>
    </row>
    <row r="52" spans="2:4" x14ac:dyDescent="0.35">
      <c r="B52" s="15"/>
      <c r="C52" s="15"/>
      <c r="D52" s="15"/>
    </row>
    <row r="53" spans="2:4" x14ac:dyDescent="0.35">
      <c r="B53" s="15"/>
      <c r="C53" s="15"/>
      <c r="D53" s="15"/>
    </row>
    <row r="54" spans="2:4" x14ac:dyDescent="0.35">
      <c r="B54" s="15"/>
      <c r="C54" s="15"/>
      <c r="D54" s="15"/>
    </row>
    <row r="55" spans="2:4" x14ac:dyDescent="0.35">
      <c r="B55" s="15"/>
      <c r="C55" s="15"/>
      <c r="D55" s="15"/>
    </row>
    <row r="56" spans="2:4" x14ac:dyDescent="0.35">
      <c r="B56" s="15"/>
      <c r="C56" s="15"/>
      <c r="D56" s="15"/>
    </row>
    <row r="57" spans="2:4" x14ac:dyDescent="0.35">
      <c r="B57" s="15"/>
      <c r="C57" s="15"/>
      <c r="D57" s="15"/>
    </row>
    <row r="58" spans="2:4" x14ac:dyDescent="0.35">
      <c r="B58" s="15"/>
      <c r="C58" s="15"/>
      <c r="D58" s="15"/>
    </row>
    <row r="59" spans="2:4" x14ac:dyDescent="0.35">
      <c r="B59" s="15"/>
      <c r="C59" s="15"/>
      <c r="D59" s="15"/>
    </row>
  </sheetData>
  <phoneticPr fontId="1" type="noConversion"/>
  <pageMargins left="0.43307086614173229" right="0.43307086614173229" top="0.51181102362204722" bottom="0.51181102362204722" header="0.51181102362204722" footer="0.51181102362204722"/>
  <pageSetup paperSize="9" scale="91" orientation="portrait" horizontalDpi="300" verticalDpi="300" r:id="rId1"/>
  <rowBreaks count="1" manualBreakCount="1">
    <brk id="40"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8"/>
  <sheetViews>
    <sheetView topLeftCell="A11" zoomScaleNormal="100" workbookViewId="0">
      <selection activeCell="A24" sqref="A24"/>
    </sheetView>
  </sheetViews>
  <sheetFormatPr defaultColWidth="9.08203125" defaultRowHeight="15.5" x14ac:dyDescent="0.35"/>
  <cols>
    <col min="1" max="1" width="47.58203125" style="8" bestFit="1" customWidth="1"/>
    <col min="2" max="2" width="13.58203125" style="1" customWidth="1"/>
    <col min="3" max="3" width="5.58203125" style="1" customWidth="1"/>
    <col min="4" max="4" width="13.58203125" style="1" customWidth="1"/>
    <col min="5" max="16384" width="9.08203125" style="8"/>
  </cols>
  <sheetData>
    <row r="1" spans="1:5" s="3" customFormat="1" x14ac:dyDescent="0.35">
      <c r="A1" s="51" t="s">
        <v>33</v>
      </c>
      <c r="B1" s="51"/>
      <c r="C1" s="12"/>
      <c r="D1" s="12"/>
      <c r="E1" s="12"/>
    </row>
    <row r="2" spans="1:5" s="3" customFormat="1" ht="15.75" customHeight="1" x14ac:dyDescent="0.35">
      <c r="A2" s="25" t="s">
        <v>34</v>
      </c>
      <c r="B2" s="26" t="e">
        <f>#REF!</f>
        <v>#REF!</v>
      </c>
      <c r="C2" s="12"/>
      <c r="D2" s="12"/>
      <c r="E2" s="12"/>
    </row>
    <row r="3" spans="1:5" s="3" customFormat="1" x14ac:dyDescent="0.35">
      <c r="A3" s="52" t="e">
        <f>#REF!</f>
        <v>#REF!</v>
      </c>
      <c r="B3" s="52"/>
    </row>
    <row r="4" spans="1:5" s="3" customFormat="1" ht="24" customHeight="1" x14ac:dyDescent="0.35">
      <c r="A4" s="23" t="s">
        <v>35</v>
      </c>
      <c r="B4" s="3" t="e">
        <f>#REF!</f>
        <v>#REF!</v>
      </c>
    </row>
    <row r="5" spans="1:5" x14ac:dyDescent="0.35">
      <c r="A5" s="1"/>
    </row>
    <row r="6" spans="1:5" x14ac:dyDescent="0.35">
      <c r="A6" s="1"/>
      <c r="B6" s="7" t="e">
        <f>#REF!</f>
        <v>#REF!</v>
      </c>
      <c r="C6" s="7"/>
      <c r="D6" s="7" t="e">
        <f>#REF!</f>
        <v>#REF!</v>
      </c>
    </row>
    <row r="7" spans="1:5" x14ac:dyDescent="0.35">
      <c r="A7" s="3" t="s">
        <v>36</v>
      </c>
    </row>
    <row r="8" spans="1:5" ht="24.75" customHeight="1" x14ac:dyDescent="0.35">
      <c r="A8" s="2" t="s">
        <v>2</v>
      </c>
      <c r="B8" s="19">
        <f>D15</f>
        <v>8.09</v>
      </c>
      <c r="C8" s="2"/>
      <c r="D8" s="5">
        <v>8.09</v>
      </c>
    </row>
    <row r="9" spans="1:5" ht="24.75" customHeight="1" x14ac:dyDescent="0.35">
      <c r="A9" s="2" t="s">
        <v>1</v>
      </c>
      <c r="B9" s="19">
        <v>562.29</v>
      </c>
      <c r="C9" s="2"/>
      <c r="D9" s="5">
        <v>420.02</v>
      </c>
    </row>
    <row r="10" spans="1:5" ht="24.75" customHeight="1" thickBot="1" x14ac:dyDescent="0.4">
      <c r="A10" s="2" t="s">
        <v>32</v>
      </c>
      <c r="B10" s="20" t="e">
        <f>'Statment of Income &amp; Payments'!B37</f>
        <v>#REF!</v>
      </c>
      <c r="C10" s="2"/>
      <c r="D10" s="10">
        <v>172.27</v>
      </c>
    </row>
    <row r="11" spans="1:5" ht="24.75" customHeight="1" thickTop="1" thickBot="1" x14ac:dyDescent="0.4">
      <c r="A11" s="2" t="s">
        <v>9</v>
      </c>
      <c r="B11" s="21" t="e">
        <f>SUM(B8:B10)</f>
        <v>#REF!</v>
      </c>
      <c r="C11" s="4"/>
      <c r="D11" s="21">
        <f>SUM(D8:D10)</f>
        <v>600.38</v>
      </c>
    </row>
    <row r="12" spans="1:5" ht="24.75" customHeight="1" thickTop="1" x14ac:dyDescent="0.35">
      <c r="A12" s="1"/>
      <c r="B12" s="2"/>
      <c r="C12" s="2"/>
      <c r="D12" s="2"/>
    </row>
    <row r="13" spans="1:5" x14ac:dyDescent="0.35">
      <c r="B13" s="2"/>
      <c r="C13" s="2"/>
      <c r="D13" s="2"/>
    </row>
    <row r="14" spans="1:5" x14ac:dyDescent="0.35">
      <c r="A14" s="9" t="s">
        <v>37</v>
      </c>
      <c r="B14" s="2"/>
      <c r="C14" s="2"/>
      <c r="D14" s="2"/>
    </row>
    <row r="15" spans="1:5" x14ac:dyDescent="0.35">
      <c r="A15" s="2" t="s">
        <v>38</v>
      </c>
      <c r="B15" s="27" t="e">
        <f>+#REF!</f>
        <v>#REF!</v>
      </c>
      <c r="C15" s="2"/>
      <c r="D15" s="5">
        <v>8.09</v>
      </c>
    </row>
    <row r="16" spans="1:5" ht="24.75" customHeight="1" x14ac:dyDescent="0.35">
      <c r="A16" s="2" t="s">
        <v>1</v>
      </c>
      <c r="B16" s="27" t="e">
        <f>#REF!</f>
        <v>#REF!</v>
      </c>
      <c r="C16" s="2"/>
      <c r="D16" s="5">
        <v>562.29</v>
      </c>
    </row>
    <row r="17" spans="1:4" ht="24.75" customHeight="1" x14ac:dyDescent="0.35">
      <c r="A17" s="2" t="s">
        <v>39</v>
      </c>
      <c r="B17" s="19">
        <v>-30</v>
      </c>
      <c r="C17" s="2"/>
      <c r="D17" s="5">
        <v>30</v>
      </c>
    </row>
    <row r="18" spans="1:4" ht="24.75" customHeight="1" thickBot="1" x14ac:dyDescent="0.4">
      <c r="A18" s="2" t="s">
        <v>9</v>
      </c>
      <c r="B18" s="22" t="e">
        <f>SUM(B15:B17)</f>
        <v>#REF!</v>
      </c>
      <c r="C18" s="4"/>
      <c r="D18" s="21">
        <f>SUM(D15:D17)</f>
        <v>600.38</v>
      </c>
    </row>
    <row r="19" spans="1:4" ht="24.75" customHeight="1" thickTop="1" x14ac:dyDescent="0.35">
      <c r="B19" s="4"/>
      <c r="C19" s="4"/>
      <c r="D19" s="4"/>
    </row>
    <row r="20" spans="1:4" ht="24.75" customHeight="1" x14ac:dyDescent="0.35">
      <c r="A20" s="37" t="s">
        <v>40</v>
      </c>
      <c r="B20" s="38"/>
      <c r="C20" s="38"/>
      <c r="D20" s="38"/>
    </row>
    <row r="21" spans="1:4" ht="24.75" customHeight="1" x14ac:dyDescent="0.35">
      <c r="A21" s="39" t="s">
        <v>41</v>
      </c>
      <c r="B21" s="34"/>
      <c r="C21" s="34"/>
      <c r="D21" s="35">
        <v>0</v>
      </c>
    </row>
    <row r="22" spans="1:4" x14ac:dyDescent="0.35">
      <c r="A22" s="38"/>
      <c r="B22" s="38"/>
      <c r="C22" s="38"/>
      <c r="D22" s="39"/>
    </row>
    <row r="23" spans="1:4" x14ac:dyDescent="0.35">
      <c r="A23" s="39" t="s">
        <v>42</v>
      </c>
      <c r="B23" s="38"/>
      <c r="C23" s="38"/>
      <c r="D23" s="35">
        <v>0</v>
      </c>
    </row>
    <row r="24" spans="1:4" x14ac:dyDescent="0.35">
      <c r="A24" s="40"/>
      <c r="B24" s="34"/>
      <c r="C24" s="34"/>
      <c r="D24" s="34"/>
    </row>
    <row r="25" spans="1:4" x14ac:dyDescent="0.35">
      <c r="A25" s="34"/>
      <c r="B25" s="34"/>
      <c r="C25" s="34"/>
      <c r="D25" s="34"/>
    </row>
    <row r="26" spans="1:4" x14ac:dyDescent="0.35">
      <c r="A26" s="36"/>
      <c r="B26" s="36"/>
      <c r="C26" s="36"/>
      <c r="D26" s="36"/>
    </row>
    <row r="27" spans="1:4" x14ac:dyDescent="0.35">
      <c r="A27" s="36"/>
      <c r="B27" s="36"/>
      <c r="C27" s="36"/>
      <c r="D27" s="36"/>
    </row>
    <row r="28" spans="1:4" x14ac:dyDescent="0.35">
      <c r="A28" s="8" t="s">
        <v>43</v>
      </c>
      <c r="B28" s="8"/>
      <c r="C28" s="8"/>
      <c r="D28" s="8" t="s">
        <v>44</v>
      </c>
    </row>
    <row r="29" spans="1:4" x14ac:dyDescent="0.35">
      <c r="B29" s="8"/>
      <c r="C29" s="8"/>
      <c r="D29" s="8"/>
    </row>
    <row r="30" spans="1:4" x14ac:dyDescent="0.35">
      <c r="A30" s="8" t="s">
        <v>45</v>
      </c>
      <c r="B30" s="8"/>
      <c r="C30" s="8"/>
      <c r="D30" s="8"/>
    </row>
    <row r="31" spans="1:4" x14ac:dyDescent="0.35">
      <c r="B31" s="8"/>
      <c r="C31" s="8"/>
      <c r="D31" s="8"/>
    </row>
    <row r="32" spans="1:4" x14ac:dyDescent="0.35">
      <c r="B32" s="8"/>
      <c r="C32" s="8"/>
      <c r="D32" s="8"/>
    </row>
    <row r="33" spans="1:4" x14ac:dyDescent="0.35">
      <c r="A33" s="8" t="s">
        <v>46</v>
      </c>
      <c r="B33" s="41" t="e">
        <f>B11-B18</f>
        <v>#REF!</v>
      </c>
      <c r="C33" s="8"/>
      <c r="D33" s="41">
        <f>D11-D18</f>
        <v>0</v>
      </c>
    </row>
    <row r="34" spans="1:4" x14ac:dyDescent="0.35">
      <c r="B34" s="8"/>
      <c r="C34" s="8"/>
      <c r="D34" s="8"/>
    </row>
    <row r="35" spans="1:4" x14ac:dyDescent="0.35">
      <c r="B35" s="8"/>
      <c r="C35" s="8"/>
      <c r="D35" s="8"/>
    </row>
    <row r="36" spans="1:4" x14ac:dyDescent="0.35">
      <c r="B36" s="8"/>
      <c r="C36" s="8"/>
      <c r="D36" s="8"/>
    </row>
    <row r="37" spans="1:4" x14ac:dyDescent="0.35">
      <c r="B37" s="8"/>
      <c r="C37" s="8"/>
      <c r="D37" s="8"/>
    </row>
    <row r="38" spans="1:4" x14ac:dyDescent="0.35">
      <c r="B38" s="8"/>
      <c r="C38" s="8"/>
      <c r="D38" s="8"/>
    </row>
  </sheetData>
  <mergeCells count="2">
    <mergeCell ref="A1:B1"/>
    <mergeCell ref="A3:B3"/>
  </mergeCells>
  <phoneticPr fontId="1" type="noConversion"/>
  <pageMargins left="0.43307086614173229" right="0.43307086614173229" top="0.51181102362204722" bottom="0.51181102362204722" header="0.51181102362204722" footer="0.51181102362204722"/>
  <pageSetup paperSize="9" scale="96" orientation="portrait" r:id="rId1"/>
  <colBreaks count="1" manualBreakCount="1">
    <brk id="5"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2"/>
  <sheetViews>
    <sheetView tabSelected="1" topLeftCell="A10" workbookViewId="0">
      <selection activeCell="I28" sqref="I28"/>
    </sheetView>
  </sheetViews>
  <sheetFormatPr defaultColWidth="8" defaultRowHeight="15.5" x14ac:dyDescent="0.35"/>
  <cols>
    <col min="1" max="1" width="4.5" style="31" customWidth="1"/>
    <col min="2" max="9" width="8" style="31" customWidth="1"/>
    <col min="10" max="10" width="14.33203125" style="31" customWidth="1"/>
    <col min="11" max="16384" width="8" style="31"/>
  </cols>
  <sheetData>
    <row r="1" spans="1:10" s="29" customFormat="1" x14ac:dyDescent="0.35">
      <c r="A1" s="57" t="s">
        <v>50</v>
      </c>
      <c r="B1" s="57"/>
      <c r="C1" s="57"/>
      <c r="D1" s="57"/>
      <c r="E1" s="57"/>
      <c r="F1" s="57"/>
      <c r="G1" s="57"/>
      <c r="H1" s="57"/>
      <c r="I1" s="57"/>
      <c r="J1" s="57"/>
    </row>
    <row r="2" spans="1:10" s="29" customFormat="1" x14ac:dyDescent="0.35">
      <c r="A2" s="54" t="e">
        <f>#REF!</f>
        <v>#REF!</v>
      </c>
      <c r="B2" s="54"/>
      <c r="C2" s="54"/>
      <c r="D2" s="54"/>
      <c r="E2" s="54"/>
      <c r="F2" s="58"/>
      <c r="G2" s="59"/>
      <c r="H2" s="59"/>
      <c r="I2" s="59"/>
      <c r="J2" s="59"/>
    </row>
    <row r="3" spans="1:10" s="29" customFormat="1" ht="25" customHeight="1" x14ac:dyDescent="0.35">
      <c r="A3" s="32"/>
      <c r="C3" s="33"/>
      <c r="D3" s="33" t="s">
        <v>51</v>
      </c>
      <c r="E3" s="33" t="e">
        <f>#REF!</f>
        <v>#REF!</v>
      </c>
      <c r="F3" s="32"/>
    </row>
    <row r="4" spans="1:10" s="29" customFormat="1" ht="25" customHeight="1" x14ac:dyDescent="0.35">
      <c r="A4" s="32"/>
      <c r="C4" s="32"/>
      <c r="D4" s="33" t="s">
        <v>12</v>
      </c>
      <c r="E4" s="32"/>
      <c r="F4" s="33" t="e">
        <f>#REF!</f>
        <v>#REF!</v>
      </c>
    </row>
    <row r="6" spans="1:10" x14ac:dyDescent="0.35">
      <c r="A6" s="28" t="s">
        <v>52</v>
      </c>
    </row>
    <row r="7" spans="1:10" ht="96" customHeight="1" x14ac:dyDescent="0.35">
      <c r="A7" s="56" t="s">
        <v>53</v>
      </c>
      <c r="B7" s="53"/>
      <c r="C7" s="53"/>
      <c r="D7" s="53"/>
      <c r="E7" s="53"/>
      <c r="F7" s="53"/>
      <c r="G7" s="53"/>
      <c r="H7" s="53"/>
      <c r="I7" s="53"/>
      <c r="J7" s="53"/>
    </row>
    <row r="9" spans="1:10" x14ac:dyDescent="0.35">
      <c r="A9" s="28" t="s">
        <v>54</v>
      </c>
    </row>
    <row r="10" spans="1:10" ht="109.5" customHeight="1" x14ac:dyDescent="0.35">
      <c r="A10" s="56" t="s">
        <v>55</v>
      </c>
      <c r="B10" s="53"/>
      <c r="C10" s="53"/>
      <c r="D10" s="53"/>
      <c r="E10" s="53"/>
      <c r="F10" s="53"/>
      <c r="G10" s="53"/>
      <c r="H10" s="53"/>
      <c r="I10" s="53"/>
      <c r="J10" s="53"/>
    </row>
    <row r="12" spans="1:10" x14ac:dyDescent="0.35">
      <c r="A12" s="28" t="s">
        <v>56</v>
      </c>
    </row>
    <row r="13" spans="1:10" x14ac:dyDescent="0.35">
      <c r="A13" s="31" t="s">
        <v>57</v>
      </c>
    </row>
    <row r="15" spans="1:10" ht="29.25" customHeight="1" x14ac:dyDescent="0.35">
      <c r="A15" s="45">
        <v>1</v>
      </c>
      <c r="B15" s="55" t="s">
        <v>58</v>
      </c>
      <c r="C15" s="53"/>
      <c r="D15" s="53"/>
      <c r="E15" s="53"/>
      <c r="F15" s="53"/>
      <c r="G15" s="53"/>
      <c r="H15" s="53"/>
      <c r="I15" s="53"/>
      <c r="J15" s="53"/>
    </row>
    <row r="16" spans="1:10" ht="31.5" customHeight="1" x14ac:dyDescent="0.35">
      <c r="A16" s="46" t="s">
        <v>59</v>
      </c>
      <c r="B16" s="55" t="s">
        <v>60</v>
      </c>
      <c r="C16" s="53"/>
      <c r="D16" s="53"/>
      <c r="E16" s="53"/>
      <c r="F16" s="53"/>
      <c r="G16" s="53"/>
      <c r="H16" s="53"/>
      <c r="I16" s="53"/>
      <c r="J16" s="53"/>
    </row>
    <row r="17" spans="1:10" ht="30" customHeight="1" x14ac:dyDescent="0.35">
      <c r="A17" s="46" t="s">
        <v>59</v>
      </c>
      <c r="B17" s="55" t="s">
        <v>61</v>
      </c>
      <c r="C17" s="56"/>
      <c r="D17" s="56"/>
      <c r="E17" s="56"/>
      <c r="F17" s="56"/>
      <c r="G17" s="56"/>
      <c r="H17" s="56"/>
      <c r="I17" s="56"/>
      <c r="J17" s="56"/>
    </row>
    <row r="18" spans="1:10" x14ac:dyDescent="0.35">
      <c r="A18" s="45"/>
    </row>
    <row r="19" spans="1:10" x14ac:dyDescent="0.35">
      <c r="A19" s="47" t="s">
        <v>62</v>
      </c>
    </row>
    <row r="20" spans="1:10" x14ac:dyDescent="0.35">
      <c r="A20" s="45"/>
    </row>
    <row r="21" spans="1:10" ht="30.75" customHeight="1" x14ac:dyDescent="0.35">
      <c r="A21" s="46">
        <v>2</v>
      </c>
      <c r="B21" s="56" t="s">
        <v>63</v>
      </c>
      <c r="C21" s="53"/>
      <c r="D21" s="53"/>
      <c r="E21" s="53"/>
      <c r="F21" s="53"/>
      <c r="G21" s="53"/>
      <c r="H21" s="53"/>
      <c r="I21" s="53"/>
      <c r="J21" s="53"/>
    </row>
    <row r="25" spans="1:10" x14ac:dyDescent="0.35">
      <c r="A25" s="30" t="s">
        <v>47</v>
      </c>
      <c r="B25" s="48"/>
      <c r="G25" s="49"/>
    </row>
    <row r="26" spans="1:10" x14ac:dyDescent="0.35">
      <c r="A26" s="30" t="s">
        <v>48</v>
      </c>
      <c r="C26" s="48" t="s">
        <v>65</v>
      </c>
      <c r="G26" s="31" t="s">
        <v>0</v>
      </c>
      <c r="I26" s="50" t="s">
        <v>67</v>
      </c>
    </row>
    <row r="27" spans="1:10" x14ac:dyDescent="0.35">
      <c r="A27" s="30"/>
    </row>
    <row r="28" spans="1:10" x14ac:dyDescent="0.35">
      <c r="A28" s="30"/>
    </row>
    <row r="29" spans="1:10" x14ac:dyDescent="0.35">
      <c r="A29" s="30" t="s">
        <v>49</v>
      </c>
      <c r="C29" s="31" t="s">
        <v>65</v>
      </c>
    </row>
    <row r="32" spans="1:10" x14ac:dyDescent="0.35">
      <c r="A32" s="31" t="s">
        <v>64</v>
      </c>
      <c r="C32" s="31" t="s">
        <v>66</v>
      </c>
    </row>
  </sheetData>
  <mergeCells count="8">
    <mergeCell ref="B16:J16"/>
    <mergeCell ref="B17:J17"/>
    <mergeCell ref="B21:J21"/>
    <mergeCell ref="A1:J1"/>
    <mergeCell ref="A2:J2"/>
    <mergeCell ref="A7:J7"/>
    <mergeCell ref="A10:J10"/>
    <mergeCell ref="B15:J15"/>
  </mergeCells>
  <phoneticPr fontId="8" type="noConversion"/>
  <pageMargins left="0.43307086614173229" right="0.43307086614173229" top="0.51181102362204722" bottom="0.51181102362204722" header="0.51181102362204722" footer="0.51181102362204722"/>
  <pageSetup paperSize="9" scale="9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Value>external scrutiny report</Value>
    </DocTags>
  </documentManagement>
</p:properties>
</file>

<file path=customXml/itemProps1.xml><?xml version="1.0" encoding="utf-8"?>
<ds:datastoreItem xmlns:ds="http://schemas.openxmlformats.org/officeDocument/2006/customXml" ds:itemID="{B3C8BB19-6BA7-423E-9A9B-2305A4ECA2CF}"/>
</file>

<file path=customXml/itemProps2.xml><?xml version="1.0" encoding="utf-8"?>
<ds:datastoreItem xmlns:ds="http://schemas.openxmlformats.org/officeDocument/2006/customXml" ds:itemID="{ECFC4A8A-610C-4F12-B478-5568103A91FC}"/>
</file>

<file path=customXml/itemProps3.xml><?xml version="1.0" encoding="utf-8"?>
<ds:datastoreItem xmlns:ds="http://schemas.openxmlformats.org/officeDocument/2006/customXml" ds:itemID="{7EDC15A2-A897-4719-A0EB-34B38FE5A7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Statment of Income &amp; Payments</vt:lpstr>
      <vt:lpstr>Statement of Balances</vt:lpstr>
      <vt:lpstr>IE</vt:lpstr>
      <vt:lpstr>IE!Print_Area</vt:lpstr>
      <vt:lpstr>'Statement of Balances'!Print_Area</vt:lpstr>
      <vt:lpstr>'Statment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Currie</dc:creator>
  <cp:keywords/>
  <dc:description/>
  <cp:lastModifiedBy>Elspeth Harley</cp:lastModifiedBy>
  <cp:revision/>
  <cp:lastPrinted>2026-07-31T21:15:55Z</cp:lastPrinted>
  <dcterms:created xsi:type="dcterms:W3CDTF">2011-09-27T11:49:37Z</dcterms:created>
  <dcterms:modified xsi:type="dcterms:W3CDTF">2026-08-21T14:17:21Z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