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61fe4a79a824ba5a/Desktop/Rainbows/2025-26/"/>
    </mc:Choice>
  </mc:AlternateContent>
  <xr:revisionPtr revIDLastSave="280" documentId="13_ncr:1_{90BCD8EA-5D46-42A3-8706-AA766417341F}" xr6:coauthVersionLast="47" xr6:coauthVersionMax="47" xr10:uidLastSave="{A7209128-A600-4BF0-B22D-04AD2C6B2C1C}"/>
  <workbookProtection workbookAlgorithmName="SHA-512" workbookHashValue="wMwuChmn+qoVb5beTra7pdfrIzFBQmRGzSRwGU8oBUUXw7iM3b8BoeF3ylbxW+zCMA4M7+sO42enwVIjLRlwdA==" workbookSaltValue="xLN1FKkwX7Ztn4p02ghrtA==" workbookSpinCount="100000" lockStructure="1"/>
  <bookViews>
    <workbookView xWindow="-120" yWindow="-120" windowWidth="29040" windowHeight="15720" xr2:uid="{00000000-000D-0000-FFFF-FFFF00000000}"/>
  </bookViews>
  <sheets>
    <sheet name="Statement of Income &amp; Payments" sheetId="1" r:id="rId1"/>
    <sheet name="Statement of Balances" sheetId="9" r:id="rId2"/>
    <sheet name="Ind Examiner Report" sheetId="6" r:id="rId3"/>
    <sheet name="Trustees Report" sheetId="7" r:id="rId4"/>
  </sheets>
  <definedNames>
    <definedName name="_xlnm.Print_Area" localSheetId="1">'Statement of Balances'!$A$1:$D$30</definedName>
    <definedName name="_xlnm.Print_Area" localSheetId="0">'Statement of Income &amp; Payments'!$A$1:$E$39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7" l="1"/>
  <c r="B5" i="7"/>
  <c r="B3" i="7"/>
  <c r="C4" i="6"/>
  <c r="C3" i="6"/>
  <c r="C2" i="6"/>
  <c r="B5" i="9"/>
  <c r="B4" i="9"/>
  <c r="B3" i="9"/>
  <c r="A4" i="9" l="1"/>
  <c r="B20" i="9"/>
  <c r="D36" i="1"/>
  <c r="D20" i="9" l="1"/>
  <c r="D19" i="1"/>
  <c r="D38" i="1" l="1"/>
  <c r="D12" i="9" s="1"/>
  <c r="D13" i="9" s="1"/>
  <c r="B12" i="9" l="1"/>
  <c r="B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D12" authorId="0" shapeId="0" xr:uid="{00000000-0006-0000-0000-000002000000}">
      <text>
        <r>
          <rPr>
            <sz val="9"/>
            <color indexed="81"/>
            <rFont val="Poppins"/>
          </rPr>
          <t>Please read the instructions for how to record 3rd Party Fundraising</t>
        </r>
      </text>
    </comment>
    <comment ref="D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<sst xmlns="http://schemas.openxmlformats.org/spreadsheetml/2006/main" count="114" uniqueCount="101">
  <si>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</si>
  <si>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</si>
  <si>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</si>
  <si>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</si>
  <si>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</si>
  <si>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</si>
  <si>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</si>
  <si>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</si>
  <si>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</si>
  <si>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</si>
  <si>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</si>
  <si>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</si>
  <si>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</si>
  <si>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</si>
  <si>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</si>
  <si>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</si>
  <si>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</si>
  <si>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</si>
  <si>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</si>
  <si>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</si>
  <si>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</si>
  <si>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</si>
  <si>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</si>
  <si>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</si>
  <si>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</si>
  <si>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</si>
  <si>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</si>
  <si>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</si>
  <si>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</si>
  <si>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</si>
  <si>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</si>
  <si>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</si>
  <si>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</si>
  <si>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</si>
  <si>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</si>
  <si>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</si>
  <si>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Trustees Annual Report</t>
  </si>
  <si>
    <t>Charity (Unit) Name:</t>
  </si>
  <si>
    <t>Charity Address</t>
  </si>
  <si>
    <t>During the year the trustees did not receive any remuneration.</t>
  </si>
  <si>
    <t>Signed on behalf of the trustees by</t>
  </si>
  <si>
    <t>____________________________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</si>
  <si>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</si>
  <si>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</si>
  <si>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</si>
  <si>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</si>
  <si>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</si>
  <si>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</si>
  <si>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</si>
  <si>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</si>
  <si>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</si>
  <si>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</si>
  <si>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</si>
  <si>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</si>
  <si>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</si>
  <si>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</si>
  <si>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</si>
  <si>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Date</t>
  </si>
  <si>
    <t xml:space="preserve">Address: </t>
  </si>
  <si>
    <t xml:space="preserve">Unit name </t>
  </si>
  <si>
    <t>Charity Number</t>
  </si>
  <si>
    <t>Statement of balances</t>
  </si>
  <si>
    <t>Unit leader:</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</si>
  <si>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</si>
  <si>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</si>
  <si>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</si>
  <si>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</si>
  <si>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</si>
  <si>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</si>
  <si>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</si>
  <si>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</si>
  <si>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 xml:space="preserve">Meeting expenses </t>
  </si>
  <si>
    <t>For the year ended</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</si>
  <si>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</si>
  <si>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</si>
  <si>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</si>
  <si>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Independent examiners report</t>
  </si>
  <si>
    <t xml:space="preserve">Grants received </t>
  </si>
  <si>
    <t xml:space="preserve">For the year ended </t>
  </si>
  <si>
    <t>For year ended:</t>
  </si>
  <si>
    <t>1St Stonehaven Rainbows</t>
  </si>
  <si>
    <t>2025-26</t>
  </si>
  <si>
    <t>2024-25</t>
  </si>
  <si>
    <t>2025-2026</t>
  </si>
  <si>
    <t>2024-2025</t>
  </si>
  <si>
    <t>SCO32391</t>
  </si>
  <si>
    <t>21 Dunlin Crescent</t>
  </si>
  <si>
    <t xml:space="preserve"> Cove</t>
  </si>
  <si>
    <t>Aberdeen</t>
  </si>
  <si>
    <t>AB12 3WJ</t>
  </si>
  <si>
    <t>Wendy Yesildal</t>
  </si>
  <si>
    <t>Helen MacDonald</t>
  </si>
  <si>
    <t>Date:  02/07/26</t>
  </si>
  <si>
    <t>Stonehaven</t>
  </si>
  <si>
    <t>Kincardine &amp; Deeside</t>
  </si>
  <si>
    <t>Clare Whitton</t>
  </si>
  <si>
    <t>Nikki Howarth</t>
  </si>
  <si>
    <t>Jade Cameron</t>
  </si>
  <si>
    <t>Poppy Murphy</t>
  </si>
  <si>
    <t>7 Bernham Place</t>
  </si>
  <si>
    <t>AB39 2WL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</si>
</sst>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F800]dddd\,\ mmmm\ dd\,\ yyyy"/>
    <numFmt numFmtId="165" formatCode="&quot;£&quot;#,##0.00"/>
  </numFmts>
  <fonts count="30"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9"/>
      <color indexed="81"/>
      <name val="Poppins"/>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72">
    <xf numFmtId="0" fontId="0" fillId="0" borderId="0" xfId="0"/>
    <xf numFmtId="0" fontId="21" fillId="0" borderId="0" xfId="38" applyFont="1" applyAlignment="1">
      <alignment vertical="top" wrapText="1"/>
    </xf>
    <xf numFmtId="0" fontId="22" fillId="0" borderId="0" xfId="38" applyFont="1" applyAlignment="1">
      <alignment vertical="top"/>
    </xf>
    <xf numFmtId="164" fontId="21" fillId="0" borderId="0" xfId="38" applyNumberFormat="1" applyFont="1" applyAlignment="1">
      <alignment vertical="top" wrapText="1"/>
    </xf>
    <xf numFmtId="0" fontId="21" fillId="0" borderId="0" xfId="38" applyFont="1" applyAlignment="1">
      <alignment horizontal="left" vertical="center"/>
    </xf>
    <xf numFmtId="0" fontId="21" fillId="0" borderId="0" xfId="38" applyFont="1" applyAlignment="1">
      <alignment vertical="top"/>
    </xf>
    <xf numFmtId="0" fontId="21" fillId="0" borderId="0" xfId="38" applyFont="1" applyAlignment="1">
      <alignment horizontal="center" vertical="top"/>
    </xf>
    <xf numFmtId="0" fontId="22" fillId="0" borderId="0" xfId="38" applyFont="1" applyAlignment="1">
      <alignment vertical="center"/>
    </xf>
    <xf numFmtId="43" fontId="22" fillId="0" borderId="0" xfId="28" applyFont="1" applyAlignment="1">
      <alignment vertical="center"/>
    </xf>
    <xf numFmtId="0" fontId="21" fillId="0" borderId="0" xfId="38" applyFont="1" applyAlignment="1">
      <alignment vertical="center"/>
    </xf>
    <xf numFmtId="43" fontId="21" fillId="0" borderId="0" xfId="28" applyFont="1" applyAlignment="1">
      <alignment vertical="center"/>
    </xf>
    <xf numFmtId="0" fontId="23" fillId="0" borderId="0" xfId="38" applyFont="1" applyAlignment="1">
      <alignment vertical="top"/>
    </xf>
    <xf numFmtId="43" fontId="22" fillId="0" borderId="0" xfId="28" applyFont="1" applyBorder="1" applyAlignment="1">
      <alignment vertical="top"/>
    </xf>
    <xf numFmtId="0" fontId="23" fillId="0" borderId="0" xfId="38" applyFont="1"/>
    <xf numFmtId="0" fontId="22" fillId="0" borderId="0" xfId="38" applyFont="1"/>
    <xf numFmtId="0" fontId="21" fillId="0" borderId="0" xfId="38" applyFont="1" applyAlignment="1">
      <alignment horizontal="left" vertical="top" wrapText="1"/>
    </xf>
    <xf numFmtId="0" fontId="21" fillId="0" borderId="0" xfId="38" applyFont="1" applyAlignment="1">
      <alignment horizontal="left" vertical="top"/>
    </xf>
    <xf numFmtId="0" fontId="21" fillId="0" borderId="0" xfId="38" applyFont="1"/>
    <xf numFmtId="165" fontId="21" fillId="0" borderId="14" xfId="38" applyNumberFormat="1" applyFont="1" applyBorder="1"/>
    <xf numFmtId="4" fontId="21" fillId="0" borderId="0" xfId="38" applyNumberFormat="1" applyFont="1"/>
    <xf numFmtId="0" fontId="21" fillId="0" borderId="0" xfId="39" applyFont="1"/>
    <xf numFmtId="0" fontId="21" fillId="0" borderId="0" xfId="39" applyFont="1" applyAlignment="1">
      <alignment vertical="top"/>
    </xf>
    <xf numFmtId="0" fontId="22" fillId="0" borderId="0" xfId="39" applyFont="1" applyAlignment="1">
      <alignment vertical="top"/>
    </xf>
    <xf numFmtId="0" fontId="22" fillId="0" borderId="0" xfId="39" applyFont="1"/>
    <xf numFmtId="0" fontId="21" fillId="0" borderId="0" xfId="39" applyFont="1" applyAlignment="1">
      <alignment wrapText="1"/>
    </xf>
    <xf numFmtId="0" fontId="25" fillId="0" borderId="0" xfId="39" applyFont="1"/>
    <xf numFmtId="0" fontId="21" fillId="0" borderId="0" xfId="39" applyFont="1" applyAlignment="1">
      <alignment vertical="top" wrapText="1"/>
    </xf>
    <xf numFmtId="0" fontId="21" fillId="0" borderId="0" xfId="39" applyFont="1" applyAlignment="1">
      <alignment vertical="center"/>
    </xf>
    <xf numFmtId="0" fontId="22" fillId="0" borderId="0" xfId="39" applyFont="1" applyAlignment="1">
      <alignment vertical="center"/>
    </xf>
    <xf numFmtId="0" fontId="26" fillId="0" borderId="0" xfId="39" applyFont="1"/>
    <xf numFmtId="0" fontId="24" fillId="0" borderId="0" xfId="39" applyFont="1"/>
    <xf numFmtId="0" fontId="24" fillId="0" borderId="0" xfId="39" applyFont="1" applyAlignment="1">
      <alignment horizontal="center"/>
    </xf>
    <xf numFmtId="0" fontId="24" fillId="0" borderId="0" xfId="39" applyFont="1" applyAlignment="1">
      <alignment horizontal="center" vertical="center"/>
    </xf>
    <xf numFmtId="0" fontId="24" fillId="0" borderId="0" xfId="39" applyFont="1" applyAlignment="1">
      <alignment horizontal="left"/>
    </xf>
    <xf numFmtId="0" fontId="24" fillId="0" borderId="0" xfId="39" applyFont="1" applyAlignment="1">
      <alignment vertical="top"/>
    </xf>
    <xf numFmtId="8" fontId="22" fillId="0" borderId="11" xfId="28" applyNumberFormat="1" applyFont="1" applyBorder="1" applyAlignment="1">
      <alignment vertical="center"/>
    </xf>
    <xf numFmtId="8" fontId="22" fillId="0" borderId="12" xfId="28" applyNumberFormat="1" applyFont="1" applyBorder="1" applyAlignment="1">
      <alignment vertical="center"/>
    </xf>
    <xf numFmtId="165" fontId="22" fillId="0" borderId="10" xfId="28" applyNumberFormat="1" applyFont="1" applyBorder="1" applyAlignment="1">
      <alignment vertical="center"/>
    </xf>
    <xf numFmtId="165" fontId="22" fillId="0" borderId="11" xfId="28" applyNumberFormat="1" applyFont="1" applyBorder="1" applyAlignment="1">
      <alignment vertical="center"/>
    </xf>
    <xf numFmtId="165" fontId="22" fillId="0" borderId="10" xfId="38" applyNumberFormat="1" applyFont="1" applyBorder="1" applyAlignment="1">
      <alignment vertical="center"/>
    </xf>
    <xf numFmtId="165" fontId="22" fillId="0" borderId="11" xfId="38" applyNumberFormat="1" applyFont="1" applyBorder="1" applyAlignment="1">
      <alignment vertical="center"/>
    </xf>
    <xf numFmtId="165" fontId="22" fillId="0" borderId="12" xfId="28" applyNumberFormat="1" applyFont="1" applyBorder="1" applyAlignment="1">
      <alignment vertical="center"/>
    </xf>
    <xf numFmtId="165" fontId="21" fillId="0" borderId="13" xfId="28" applyNumberFormat="1" applyFont="1" applyBorder="1" applyAlignment="1">
      <alignment vertical="center"/>
    </xf>
    <xf numFmtId="165" fontId="22" fillId="0" borderId="14" xfId="38" applyNumberFormat="1" applyFont="1" applyBorder="1" applyAlignment="1">
      <alignment vertical="center"/>
    </xf>
    <xf numFmtId="165" fontId="21" fillId="0" borderId="13" xfId="38" applyNumberFormat="1" applyFont="1" applyBorder="1" applyAlignment="1">
      <alignment vertical="center"/>
    </xf>
    <xf numFmtId="165" fontId="21" fillId="0" borderId="15" xfId="38" applyNumberFormat="1" applyFont="1" applyBorder="1" applyAlignment="1">
      <alignment vertical="center"/>
    </xf>
    <xf numFmtId="0" fontId="21" fillId="0" borderId="0" xfId="39" applyFont="1" applyAlignment="1">
      <alignment horizontal="center" vertical="top" wrapText="1"/>
    </xf>
    <xf numFmtId="14" fontId="21" fillId="0" borderId="0" xfId="39" applyNumberFormat="1" applyFont="1" applyAlignment="1">
      <alignment horizontal="center" vertical="top" wrapText="1"/>
    </xf>
    <xf numFmtId="164" fontId="21" fillId="0" borderId="0" xfId="38" applyNumberFormat="1" applyFont="1" applyAlignment="1">
      <alignment horizontal="left" vertical="top"/>
    </xf>
    <xf numFmtId="0" fontId="27" fillId="0" borderId="0" xfId="38" applyFont="1" applyAlignment="1">
      <alignment vertical="top" wrapText="1"/>
    </xf>
    <xf numFmtId="0" fontId="27" fillId="0" borderId="0" xfId="39" applyFont="1" applyAlignment="1">
      <alignment horizontal="center" vertical="top" wrapText="1"/>
    </xf>
    <xf numFmtId="0" fontId="27" fillId="0" borderId="0" xfId="38" applyFont="1" applyAlignment="1">
      <alignment horizontal="left" vertical="top" wrapText="1"/>
    </xf>
    <xf numFmtId="164" fontId="27" fillId="0" borderId="0" xfId="38" applyNumberFormat="1" applyFont="1" applyAlignment="1">
      <alignment horizontal="left" vertical="top"/>
    </xf>
    <xf numFmtId="0" fontId="27" fillId="0" borderId="0" xfId="38" applyFont="1" applyAlignment="1">
      <alignment vertical="top"/>
    </xf>
    <xf numFmtId="14" fontId="22" fillId="0" borderId="0" xfId="39" applyNumberFormat="1" applyFont="1"/>
    <xf numFmtId="164" fontId="21" fillId="0" borderId="0" xfId="39" applyNumberFormat="1" applyFont="1" applyAlignment="1">
      <alignment horizontal="left" vertical="top"/>
    </xf>
    <xf numFmtId="165" fontId="22" fillId="0" borderId="0" xfId="38" applyNumberFormat="1" applyFont="1" applyAlignment="1">
      <alignment vertical="top"/>
    </xf>
    <xf numFmtId="14" fontId="22" fillId="0" borderId="0" xfId="38" applyNumberFormat="1" applyFont="1" applyAlignment="1">
      <alignment vertical="top"/>
    </xf>
    <xf numFmtId="15" fontId="24" fillId="0" borderId="0" xfId="39" applyNumberFormat="1" applyFont="1"/>
    <xf numFmtId="0" fontId="22" fillId="0" borderId="0" xfId="38" applyFont="1" applyAlignment="1">
      <alignment horizontal="left" wrapText="1"/>
    </xf>
    <xf numFmtId="0" fontId="22" fillId="0" borderId="16" xfId="38" applyFont="1" applyBorder="1" applyAlignment="1">
      <alignment horizontal="left" wrapText="1"/>
    </xf>
    <xf numFmtId="0" fontId="24" fillId="0" borderId="0" xfId="39" applyFont="1" applyAlignment="1">
      <alignment wrapText="1"/>
    </xf>
    <xf numFmtId="0" fontId="21" fillId="0" borderId="0" xfId="39" applyFont="1" applyAlignment="1">
      <alignment horizontal="left" wrapText="1"/>
    </xf>
    <xf numFmtId="0" fontId="27" fillId="0" borderId="0" xfId="39" applyFont="1" applyAlignment="1">
      <alignment horizontal="left" wrapText="1"/>
    </xf>
    <xf numFmtId="0" fontId="21" fillId="0" borderId="0" xfId="39" applyFont="1" applyAlignment="1">
      <alignment horizontal="left" vertical="top" wrapText="1"/>
    </xf>
    <xf numFmtId="0" fontId="27" fillId="0" borderId="0" xfId="39" applyFont="1" applyAlignment="1">
      <alignment horizontal="left" vertical="top" wrapText="1"/>
    </xf>
    <xf numFmtId="0" fontId="24" fillId="0" borderId="0" xfId="39" applyFont="1" applyAlignment="1">
      <alignment horizontal="left" wrapText="1"/>
    </xf>
    <xf numFmtId="0" fontId="22" fillId="0" borderId="0" xfId="39" applyFont="1" applyAlignment="1">
      <alignment vertical="top" wrapText="1"/>
    </xf>
    <xf numFmtId="0" fontId="22" fillId="0" borderId="0" xfId="39" applyFont="1" applyAlignment="1">
      <alignment wrapText="1"/>
    </xf>
    <xf numFmtId="0" fontId="21" fillId="0" borderId="0" xfId="39" applyFont="1" applyAlignment="1">
      <alignment horizontal="center" vertical="top" wrapText="1"/>
    </xf>
    <xf numFmtId="0" fontId="27" fillId="0" borderId="0" xfId="39" applyFont="1" applyAlignment="1">
      <alignment horizontal="center" wrapText="1"/>
    </xf>
    <xf numFmtId="0" fontId="21" fillId="0" borderId="0" xfId="39" applyFont="1" applyAlignment="1">
      <alignment horizontal="center"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25</xdr:row>
      <xdr:rowOff>0</xdr:rowOff>
    </xdr:from>
    <xdr:to>
      <xdr:col>1</xdr:col>
      <xdr:colOff>882583</xdr:colOff>
      <xdr:row>25</xdr:row>
      <xdr:rowOff>218872</xdr:rowOff>
    </xdr:to>
    <xdr:pic>
      <xdr:nvPicPr>
        <xdr:cNvPr id="2" name="Picture 4">
          <a:extLst>
            <a:ext uri="{FF2B5EF4-FFF2-40B4-BE49-F238E27FC236}">
              <a16:creationId xmlns:a16="http://schemas.microsoft.com/office/drawing/2014/main" id="{C80883AB-5B33-4744-9BA4-550E5FB4B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5024" y="7754788"/>
          <a:ext cx="882583" cy="218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23</xdr:row>
      <xdr:rowOff>16222</xdr:rowOff>
    </xdr:from>
    <xdr:to>
      <xdr:col>1</xdr:col>
      <xdr:colOff>990600</xdr:colOff>
      <xdr:row>24</xdr:row>
      <xdr:rowOff>95469</xdr:rowOff>
    </xdr:to>
    <xdr:pic>
      <xdr:nvPicPr>
        <xdr:cNvPr id="2" name="Picture 2">
          <a:extLst>
            <a:ext uri="{FF2B5EF4-FFF2-40B4-BE49-F238E27FC236}">
              <a16:creationId xmlns:a16="http://schemas.microsoft.com/office/drawing/2014/main" id="{9AF647F0-5B9D-401B-8EF1-9FC6CA049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1" y="9550747"/>
          <a:ext cx="990599" cy="3554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828675</xdr:colOff>
      <xdr:row>33</xdr:row>
      <xdr:rowOff>266700</xdr:rowOff>
    </xdr:from>
    <xdr:to>
      <xdr:col>1</xdr:col>
      <xdr:colOff>149158</xdr:colOff>
      <xdr:row>34</xdr:row>
      <xdr:rowOff>209347</xdr:rowOff>
    </xdr:to>
    <xdr:pic>
      <xdr:nvPicPr>
        <xdr:cNvPr id="2" name="Picture 4">
          <a:extLst>
            <a:ext uri="{FF2B5EF4-FFF2-40B4-BE49-F238E27FC236}">
              <a16:creationId xmlns:a16="http://schemas.microsoft.com/office/drawing/2014/main" id="{CE8BDEC8-BE31-4644-AB76-6C47E9150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1210925"/>
          <a:ext cx="882583" cy="218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zoomScale="102" workbookViewId="0">
      <selection activeCell="K15" sqref="K15"/>
    </sheetView>
  </sheetViews>
  <sheetFormatPr defaultColWidth="10.375" defaultRowHeight="21.75" x14ac:dyDescent="0.25"/>
  <cols>
    <col min="1" max="1" width="35.625" style="2" customWidth="1"/>
    <col min="2" max="2" width="15.75" style="2" customWidth="1"/>
    <col min="3" max="3" width="5.625" style="2" customWidth="1"/>
    <col min="4" max="4" width="13.625" style="2" customWidth="1"/>
    <col min="5" max="8" width="10.375" style="2"/>
    <col min="9" max="9" width="11.25" style="2" bestFit="1" customWidth="1"/>
    <col min="10" max="16384" width="10.375" style="2"/>
  </cols>
  <sheetData>
    <row r="1" spans="1:5" ht="15.75" customHeight="1" x14ac:dyDescent="0.25">
      <c r="A1" s="1" t="s">
        <v>0</v>
      </c>
      <c r="B1" s="49"/>
      <c r="C1" s="1"/>
      <c r="D1" s="1"/>
      <c r="E1" s="1"/>
    </row>
    <row r="2" spans="1:5" ht="15.75" customHeight="1" x14ac:dyDescent="0.25">
      <c r="A2" s="1"/>
      <c r="B2" s="49"/>
      <c r="C2" s="1"/>
      <c r="D2" s="1"/>
      <c r="E2" s="1"/>
    </row>
    <row r="3" spans="1:5" x14ac:dyDescent="0.25">
      <c r="A3" s="1" t="s">
        <v>1</v>
      </c>
      <c r="B3" s="52">
        <v>46203</v>
      </c>
      <c r="C3" s="3"/>
      <c r="D3" s="1"/>
      <c r="E3" s="1"/>
    </row>
    <row r="4" spans="1:5" x14ac:dyDescent="0.25">
      <c r="A4" s="4" t="s">
        <v>59</v>
      </c>
      <c r="B4" s="53" t="s">
        <v>80</v>
      </c>
      <c r="C4" s="5"/>
      <c r="D4" s="5"/>
      <c r="E4" s="5"/>
    </row>
    <row r="5" spans="1:5" x14ac:dyDescent="0.25">
      <c r="A5" s="5" t="s">
        <v>60</v>
      </c>
      <c r="B5" s="5" t="s">
        <v>85</v>
      </c>
      <c r="C5" s="5"/>
      <c r="D5" s="5"/>
      <c r="E5" s="5"/>
    </row>
    <row r="6" spans="1:5" ht="13.5" customHeight="1" x14ac:dyDescent="0.25"/>
    <row r="7" spans="1:5" s="5" customFormat="1" ht="17.25" customHeight="1" x14ac:dyDescent="0.25">
      <c r="B7" s="6" t="s">
        <v>81</v>
      </c>
      <c r="C7" s="6"/>
      <c r="D7" s="6" t="s">
        <v>82</v>
      </c>
    </row>
    <row r="8" spans="1:5" x14ac:dyDescent="0.25">
      <c r="A8" s="5" t="s">
        <v>2</v>
      </c>
    </row>
    <row r="9" spans="1:5" ht="24.75" customHeight="1" x14ac:dyDescent="0.25">
      <c r="A9" s="7" t="s">
        <v>3</v>
      </c>
      <c r="B9" s="39">
        <v>3051.5</v>
      </c>
      <c r="C9" s="8"/>
      <c r="D9" s="39">
        <v>3565.5</v>
      </c>
    </row>
    <row r="10" spans="1:5" ht="24.75" customHeight="1" x14ac:dyDescent="0.25">
      <c r="A10" s="7" t="s">
        <v>4</v>
      </c>
      <c r="B10" s="38">
        <v>0</v>
      </c>
      <c r="C10" s="8"/>
      <c r="D10" s="38">
        <v>0</v>
      </c>
    </row>
    <row r="11" spans="1:5" ht="24.75" customHeight="1" x14ac:dyDescent="0.25">
      <c r="A11" s="7" t="s">
        <v>5</v>
      </c>
      <c r="B11" s="38">
        <v>460</v>
      </c>
      <c r="C11" s="8"/>
      <c r="D11" s="38">
        <v>0</v>
      </c>
    </row>
    <row r="12" spans="1:5" ht="24.75" customHeight="1" x14ac:dyDescent="0.25">
      <c r="A12" s="7" t="s">
        <v>6</v>
      </c>
      <c r="B12" s="40">
        <v>0</v>
      </c>
      <c r="C12" s="8"/>
      <c r="D12" s="40">
        <v>0</v>
      </c>
    </row>
    <row r="13" spans="1:5" ht="24.75" customHeight="1" x14ac:dyDescent="0.25">
      <c r="A13" s="7" t="s">
        <v>7</v>
      </c>
      <c r="B13" s="38">
        <v>0</v>
      </c>
      <c r="C13" s="8"/>
      <c r="D13" s="38">
        <v>0</v>
      </c>
    </row>
    <row r="14" spans="1:5" ht="24.75" customHeight="1" x14ac:dyDescent="0.25">
      <c r="A14" s="7" t="s">
        <v>8</v>
      </c>
      <c r="B14" s="40">
        <v>0</v>
      </c>
      <c r="C14" s="8"/>
      <c r="D14" s="40">
        <v>0</v>
      </c>
    </row>
    <row r="15" spans="1:5" ht="24.75" customHeight="1" x14ac:dyDescent="0.25">
      <c r="A15" s="7" t="s">
        <v>9</v>
      </c>
      <c r="B15" s="38">
        <v>303</v>
      </c>
      <c r="C15" s="8"/>
      <c r="D15" s="38">
        <v>1162</v>
      </c>
    </row>
    <row r="16" spans="1:5" ht="24.75" customHeight="1" x14ac:dyDescent="0.25">
      <c r="A16" s="7" t="s">
        <v>77</v>
      </c>
      <c r="B16" s="38">
        <v>0</v>
      </c>
      <c r="C16" s="8"/>
      <c r="D16" s="38">
        <v>0</v>
      </c>
    </row>
    <row r="17" spans="1:11" ht="24.75" customHeight="1" x14ac:dyDescent="0.25">
      <c r="A17" s="7" t="s">
        <v>10</v>
      </c>
      <c r="B17" s="38">
        <v>715</v>
      </c>
      <c r="C17" s="8"/>
      <c r="D17" s="38">
        <v>125</v>
      </c>
    </row>
    <row r="18" spans="1:11" ht="24.75" customHeight="1" x14ac:dyDescent="0.25">
      <c r="A18" s="7" t="s">
        <v>11</v>
      </c>
      <c r="B18" s="41">
        <v>90.15</v>
      </c>
      <c r="C18" s="8"/>
      <c r="D18" s="41">
        <v>36.799999999999997</v>
      </c>
    </row>
    <row r="19" spans="1:11" s="5" customFormat="1" ht="24.75" customHeight="1" thickBot="1" x14ac:dyDescent="0.3">
      <c r="A19" s="9" t="s">
        <v>12</v>
      </c>
      <c r="B19" s="42">
        <v>4619.6499999999996</v>
      </c>
      <c r="C19" s="10"/>
      <c r="D19" s="42">
        <f>SUM(D9:D18)</f>
        <v>4889.3</v>
      </c>
    </row>
    <row r="20" spans="1:11" ht="22.5" thickTop="1" x14ac:dyDescent="0.25">
      <c r="C20" s="8"/>
      <c r="D20" s="8"/>
    </row>
    <row r="21" spans="1:11" x14ac:dyDescent="0.25">
      <c r="A21" s="5" t="s">
        <v>13</v>
      </c>
      <c r="C21" s="8"/>
      <c r="D21" s="8"/>
    </row>
    <row r="22" spans="1:11" x14ac:dyDescent="0.25">
      <c r="A22" s="11" t="s">
        <v>14</v>
      </c>
      <c r="C22" s="8"/>
      <c r="D22" s="8"/>
    </row>
    <row r="23" spans="1:11" ht="24.75" customHeight="1" x14ac:dyDescent="0.25">
      <c r="A23" s="7" t="s">
        <v>15</v>
      </c>
      <c r="B23" s="37">
        <v>0</v>
      </c>
      <c r="C23" s="8"/>
      <c r="D23" s="37">
        <v>0</v>
      </c>
      <c r="I23" s="57"/>
    </row>
    <row r="24" spans="1:11" ht="24.75" customHeight="1" x14ac:dyDescent="0.25">
      <c r="A24" s="7" t="s">
        <v>16</v>
      </c>
      <c r="B24" s="41">
        <v>0</v>
      </c>
      <c r="C24" s="8"/>
      <c r="D24" s="41">
        <v>0</v>
      </c>
    </row>
    <row r="25" spans="1:11" x14ac:dyDescent="0.25">
      <c r="C25" s="8"/>
      <c r="D25" s="8"/>
    </row>
    <row r="26" spans="1:11" x14ac:dyDescent="0.25">
      <c r="A26" s="11" t="s">
        <v>17</v>
      </c>
      <c r="C26" s="8"/>
      <c r="D26" s="8"/>
    </row>
    <row r="27" spans="1:11" ht="24.75" customHeight="1" x14ac:dyDescent="0.25">
      <c r="A27" s="7" t="s">
        <v>73</v>
      </c>
      <c r="B27" s="37">
        <v>1183</v>
      </c>
      <c r="C27" s="8"/>
      <c r="D27" s="37">
        <v>1443</v>
      </c>
      <c r="H27" s="56"/>
      <c r="I27" s="56"/>
      <c r="J27" s="56"/>
      <c r="K27" s="56"/>
    </row>
    <row r="28" spans="1:11" ht="24.75" customHeight="1" x14ac:dyDescent="0.25">
      <c r="A28" s="7" t="s">
        <v>71</v>
      </c>
      <c r="B28" s="38">
        <v>13.51</v>
      </c>
      <c r="C28" s="8"/>
      <c r="D28" s="38">
        <v>0</v>
      </c>
    </row>
    <row r="29" spans="1:11" ht="24.75" customHeight="1" x14ac:dyDescent="0.25">
      <c r="A29" s="7" t="s">
        <v>18</v>
      </c>
      <c r="B29" s="35">
        <v>483.84999999999991</v>
      </c>
      <c r="C29" s="8"/>
      <c r="D29" s="38">
        <v>274.26</v>
      </c>
      <c r="K29" s="56"/>
    </row>
    <row r="30" spans="1:11" ht="24.75" customHeight="1" x14ac:dyDescent="0.25">
      <c r="A30" s="7" t="s">
        <v>9</v>
      </c>
      <c r="B30" s="35">
        <v>263</v>
      </c>
      <c r="C30" s="8"/>
      <c r="D30" s="38">
        <v>875</v>
      </c>
    </row>
    <row r="31" spans="1:11" ht="24.75" customHeight="1" x14ac:dyDescent="0.25">
      <c r="A31" s="7" t="s">
        <v>10</v>
      </c>
      <c r="B31" s="35">
        <v>481.85</v>
      </c>
      <c r="C31" s="8"/>
      <c r="D31" s="38">
        <v>604.46</v>
      </c>
    </row>
    <row r="32" spans="1:11" ht="24.75" customHeight="1" x14ac:dyDescent="0.25">
      <c r="A32" s="7" t="s">
        <v>19</v>
      </c>
      <c r="B32" s="35">
        <v>48.959999999999994</v>
      </c>
      <c r="C32" s="8"/>
      <c r="D32" s="38">
        <v>22</v>
      </c>
    </row>
    <row r="33" spans="1:4" ht="24.75" customHeight="1" x14ac:dyDescent="0.25">
      <c r="A33" s="7" t="s">
        <v>20</v>
      </c>
      <c r="B33" s="35">
        <v>0</v>
      </c>
      <c r="C33" s="8"/>
      <c r="D33" s="38">
        <v>0</v>
      </c>
    </row>
    <row r="34" spans="1:4" ht="24.75" customHeight="1" x14ac:dyDescent="0.25">
      <c r="A34" s="7" t="s">
        <v>21</v>
      </c>
      <c r="B34" s="35">
        <v>939.15</v>
      </c>
      <c r="C34" s="8"/>
      <c r="D34" s="38">
        <v>1039.8100000000002</v>
      </c>
    </row>
    <row r="35" spans="1:4" ht="24.75" customHeight="1" x14ac:dyDescent="0.25">
      <c r="A35" s="7" t="s">
        <v>22</v>
      </c>
      <c r="B35" s="36">
        <v>501.06000000000006</v>
      </c>
      <c r="C35" s="8"/>
      <c r="D35" s="41">
        <v>14.8</v>
      </c>
    </row>
    <row r="36" spans="1:4" s="5" customFormat="1" ht="24.75" customHeight="1" thickBot="1" x14ac:dyDescent="0.3">
      <c r="A36" s="9" t="s">
        <v>23</v>
      </c>
      <c r="B36" s="42">
        <v>3914.38</v>
      </c>
      <c r="C36" s="10"/>
      <c r="D36" s="42">
        <f>SUM(D23:D35)</f>
        <v>4273.3300000000008</v>
      </c>
    </row>
    <row r="37" spans="1:4" ht="19.149999999999999" customHeight="1" thickTop="1" x14ac:dyDescent="0.25">
      <c r="A37" s="7"/>
      <c r="B37" s="8"/>
      <c r="C37" s="8"/>
      <c r="D37" s="8"/>
    </row>
    <row r="38" spans="1:4" ht="24" customHeight="1" thickBot="1" x14ac:dyDescent="0.3">
      <c r="A38" s="7" t="s">
        <v>24</v>
      </c>
      <c r="B38" s="42">
        <v>705.26999999999953</v>
      </c>
      <c r="C38" s="8"/>
      <c r="D38" s="42">
        <f>SUM(D19-D36)</f>
        <v>615.96999999999935</v>
      </c>
    </row>
    <row r="39" spans="1:4" ht="22.5" thickTop="1" x14ac:dyDescent="0.25">
      <c r="B39" s="12"/>
      <c r="C39" s="12"/>
      <c r="D39" s="12"/>
    </row>
    <row r="40" spans="1:4" x14ac:dyDescent="0.25">
      <c r="B40" s="12"/>
      <c r="C40" s="12"/>
      <c r="D40" s="12"/>
    </row>
    <row r="41" spans="1:4" x14ac:dyDescent="0.25">
      <c r="B41" s="12"/>
      <c r="C41" s="12"/>
      <c r="D41" s="12"/>
    </row>
    <row r="42" spans="1:4" x14ac:dyDescent="0.25">
      <c r="B42" s="12"/>
      <c r="C42" s="12"/>
      <c r="D42" s="12"/>
    </row>
    <row r="43" spans="1:4" x14ac:dyDescent="0.25">
      <c r="B43" s="12"/>
      <c r="C43" s="12"/>
      <c r="D43" s="12"/>
    </row>
    <row r="44" spans="1:4" x14ac:dyDescent="0.25">
      <c r="B44" s="12"/>
      <c r="C44" s="12"/>
      <c r="D44" s="12"/>
    </row>
    <row r="45" spans="1:4" x14ac:dyDescent="0.25">
      <c r="B45" s="12"/>
      <c r="C45" s="12"/>
      <c r="D45" s="12"/>
    </row>
    <row r="46" spans="1:4" x14ac:dyDescent="0.25">
      <c r="B46" s="12"/>
      <c r="C46" s="12"/>
      <c r="D46" s="12"/>
    </row>
    <row r="47" spans="1:4" x14ac:dyDescent="0.25">
      <c r="B47" s="12"/>
      <c r="C47" s="12"/>
      <c r="D47" s="12"/>
    </row>
    <row r="48" spans="1:4" x14ac:dyDescent="0.25">
      <c r="B48" s="12"/>
      <c r="C48" s="12"/>
      <c r="D48" s="12"/>
    </row>
    <row r="49" spans="2:4" x14ac:dyDescent="0.25">
      <c r="B49" s="12"/>
      <c r="C49" s="12"/>
      <c r="D49" s="12"/>
    </row>
    <row r="50" spans="2:4" x14ac:dyDescent="0.25">
      <c r="B50" s="12"/>
      <c r="C50" s="12"/>
      <c r="D50" s="12"/>
    </row>
    <row r="51" spans="2:4" x14ac:dyDescent="0.25">
      <c r="B51" s="12"/>
      <c r="C51" s="12"/>
      <c r="D51" s="12"/>
    </row>
    <row r="52" spans="2:4" x14ac:dyDescent="0.25">
      <c r="B52" s="12"/>
      <c r="C52" s="12"/>
      <c r="D52" s="12"/>
    </row>
    <row r="53" spans="2:4" x14ac:dyDescent="0.25">
      <c r="B53" s="12"/>
      <c r="C53" s="12"/>
      <c r="D53" s="12"/>
    </row>
    <row r="54" spans="2:4" x14ac:dyDescent="0.25">
      <c r="B54" s="12"/>
      <c r="C54" s="12"/>
      <c r="D54" s="12"/>
    </row>
    <row r="55" spans="2:4" x14ac:dyDescent="0.25">
      <c r="B55" s="12"/>
      <c r="C55" s="12"/>
      <c r="D55" s="12"/>
    </row>
    <row r="56" spans="2:4" x14ac:dyDescent="0.25">
      <c r="B56" s="12"/>
      <c r="C56" s="12"/>
      <c r="D56" s="12"/>
    </row>
    <row r="57" spans="2:4" x14ac:dyDescent="0.25">
      <c r="B57" s="12"/>
      <c r="C57" s="12"/>
      <c r="D57" s="12"/>
    </row>
    <row r="58" spans="2:4" x14ac:dyDescent="0.25">
      <c r="B58" s="12"/>
      <c r="C58" s="12"/>
      <c r="D58" s="12"/>
    </row>
    <row r="59" spans="2:4" x14ac:dyDescent="0.25">
      <c r="B59" s="12"/>
      <c r="C59" s="12"/>
      <c r="D59" s="12"/>
    </row>
    <row r="60" spans="2:4" x14ac:dyDescent="0.25">
      <c r="B60" s="12"/>
      <c r="C60" s="12"/>
      <c r="D60" s="12"/>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rowBreaks count="1" manualBreakCount="1">
    <brk id="41"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zoomScale="106" zoomScaleNormal="106" workbookViewId="0">
      <selection activeCell="L14" sqref="L14"/>
    </sheetView>
  </sheetViews>
  <sheetFormatPr defaultColWidth="9.125" defaultRowHeight="21.75" x14ac:dyDescent="0.6"/>
  <cols>
    <col min="1" max="1" width="33.125" style="14" customWidth="1"/>
    <col min="2" max="2" width="16.75" style="2" customWidth="1"/>
    <col min="3" max="3" width="10" style="2" customWidth="1"/>
    <col min="4" max="4" width="13.625" style="2" customWidth="1"/>
    <col min="5" max="16384" width="9.125" style="14"/>
  </cols>
  <sheetData>
    <row r="1" spans="1:5" s="5" customFormat="1" x14ac:dyDescent="0.25">
      <c r="A1" s="1" t="s">
        <v>61</v>
      </c>
      <c r="B1" s="49"/>
      <c r="C1" s="1"/>
      <c r="D1" s="1"/>
      <c r="E1" s="1"/>
    </row>
    <row r="2" spans="1:5" s="5" customFormat="1" x14ac:dyDescent="0.25">
      <c r="A2" s="15"/>
      <c r="B2" s="51"/>
      <c r="C2" s="1"/>
      <c r="D2" s="1"/>
      <c r="E2" s="1"/>
    </row>
    <row r="3" spans="1:5" s="5" customFormat="1" ht="20.45" customHeight="1" x14ac:dyDescent="0.25">
      <c r="A3" s="15" t="s">
        <v>78</v>
      </c>
      <c r="B3" s="48">
        <f>'Statement of Income &amp; Payments'!B3</f>
        <v>46203</v>
      </c>
      <c r="C3" s="1"/>
      <c r="D3" s="1"/>
      <c r="E3" s="1"/>
    </row>
    <row r="4" spans="1:5" s="5" customFormat="1" x14ac:dyDescent="0.25">
      <c r="A4" s="16" t="str">
        <f>'Statement of Income &amp; Payments'!A4</f>
        <v xml:space="preserve">Unit name </v>
      </c>
      <c r="B4" s="16" t="str">
        <f>'Statement of Income &amp; Payments'!B4</f>
        <v>1St Stonehaven Rainbows</v>
      </c>
    </row>
    <row r="5" spans="1:5" s="5" customFormat="1" ht="24" customHeight="1" x14ac:dyDescent="0.25">
      <c r="A5" s="4" t="s">
        <v>60</v>
      </c>
      <c r="B5" s="4" t="str">
        <f>'Statement of Income &amp; Payments'!B5</f>
        <v>SCO32391</v>
      </c>
    </row>
    <row r="6" spans="1:5" x14ac:dyDescent="0.6">
      <c r="A6" s="2"/>
    </row>
    <row r="7" spans="1:5" x14ac:dyDescent="0.6">
      <c r="A7" s="2"/>
      <c r="B7" s="6" t="s">
        <v>83</v>
      </c>
      <c r="C7" s="6"/>
      <c r="D7" s="6" t="s">
        <v>84</v>
      </c>
    </row>
    <row r="8" spans="1:5" x14ac:dyDescent="0.6">
      <c r="A8" s="5" t="s">
        <v>25</v>
      </c>
    </row>
    <row r="9" spans="1:5" ht="24.75" customHeight="1" x14ac:dyDescent="0.6">
      <c r="A9" s="7" t="s">
        <v>26</v>
      </c>
      <c r="B9" s="43">
        <v>0</v>
      </c>
      <c r="C9" s="7"/>
      <c r="D9" s="43">
        <v>0</v>
      </c>
    </row>
    <row r="10" spans="1:5" ht="24.75" customHeight="1" x14ac:dyDescent="0.6">
      <c r="A10" s="7" t="s">
        <v>27</v>
      </c>
      <c r="B10" s="43">
        <v>1966.92</v>
      </c>
      <c r="C10" s="7"/>
      <c r="D10" s="43">
        <v>1265.9499999999998</v>
      </c>
    </row>
    <row r="11" spans="1:5" ht="24.75" customHeight="1" x14ac:dyDescent="0.6">
      <c r="A11" s="7"/>
      <c r="B11" s="7"/>
      <c r="C11" s="7"/>
      <c r="D11" s="7"/>
    </row>
    <row r="12" spans="1:5" ht="24.75" customHeight="1" thickBot="1" x14ac:dyDescent="0.65">
      <c r="A12" s="7" t="s">
        <v>24</v>
      </c>
      <c r="B12" s="44">
        <f>'Statement of Income &amp; Payments'!B38</f>
        <v>705.26999999999953</v>
      </c>
      <c r="C12" s="7"/>
      <c r="D12" s="44">
        <f>'Statement of Income &amp; Payments'!D38</f>
        <v>615.96999999999935</v>
      </c>
    </row>
    <row r="13" spans="1:5" ht="24.75" customHeight="1" thickTop="1" thickBot="1" x14ac:dyDescent="0.65">
      <c r="A13" s="7" t="s">
        <v>28</v>
      </c>
      <c r="B13" s="45">
        <f>SUM(B9+B10+B12)</f>
        <v>2672.1899999999996</v>
      </c>
      <c r="C13" s="7"/>
      <c r="D13" s="45">
        <f t="shared" ref="D13" si="0">SUM(D9+D10+D12)</f>
        <v>1881.9199999999992</v>
      </c>
    </row>
    <row r="14" spans="1:5" ht="22.5" thickTop="1" x14ac:dyDescent="0.6">
      <c r="A14" s="2"/>
      <c r="B14" s="7"/>
      <c r="C14" s="7"/>
      <c r="D14" s="7"/>
    </row>
    <row r="15" spans="1:5" x14ac:dyDescent="0.6">
      <c r="B15" s="7"/>
      <c r="C15" s="7"/>
      <c r="D15" s="7"/>
    </row>
    <row r="16" spans="1:5" x14ac:dyDescent="0.6">
      <c r="A16" s="17" t="s">
        <v>29</v>
      </c>
      <c r="B16" s="7"/>
      <c r="C16" s="7"/>
      <c r="D16" s="7"/>
    </row>
    <row r="17" spans="1:7" ht="24.75" customHeight="1" x14ac:dyDescent="0.6">
      <c r="A17" s="7" t="s">
        <v>30</v>
      </c>
      <c r="B17" s="43">
        <v>0</v>
      </c>
      <c r="C17" s="7"/>
      <c r="D17" s="43">
        <v>0</v>
      </c>
    </row>
    <row r="18" spans="1:7" ht="24.75" customHeight="1" x14ac:dyDescent="0.6">
      <c r="A18" s="7" t="s">
        <v>27</v>
      </c>
      <c r="B18" s="43">
        <v>2990.5</v>
      </c>
      <c r="C18" s="7"/>
      <c r="D18" s="43">
        <v>1966.92</v>
      </c>
    </row>
    <row r="19" spans="1:7" ht="24.75" customHeight="1" x14ac:dyDescent="0.6">
      <c r="A19" s="7" t="s">
        <v>31</v>
      </c>
      <c r="B19" s="43">
        <v>0</v>
      </c>
      <c r="C19" s="7"/>
      <c r="D19" s="43">
        <v>0</v>
      </c>
    </row>
    <row r="20" spans="1:7" ht="24.75" customHeight="1" thickBot="1" x14ac:dyDescent="0.65">
      <c r="A20" s="7" t="s">
        <v>28</v>
      </c>
      <c r="B20" s="45">
        <f>SUM(B17+B18-B19)</f>
        <v>2990.5</v>
      </c>
      <c r="C20" s="7"/>
      <c r="D20" s="45">
        <f t="shared" ref="D20" si="1">SUM(D17+D18-D19)</f>
        <v>1966.92</v>
      </c>
    </row>
    <row r="21" spans="1:7" ht="24.75" customHeight="1" thickTop="1" x14ac:dyDescent="0.6">
      <c r="B21" s="9"/>
      <c r="C21" s="9"/>
      <c r="D21" s="9"/>
    </row>
    <row r="22" spans="1:7" ht="24.75" customHeight="1" x14ac:dyDescent="0.6">
      <c r="A22" s="13" t="s">
        <v>32</v>
      </c>
      <c r="B22" s="14"/>
      <c r="C22" s="14"/>
      <c r="D22" s="14"/>
    </row>
    <row r="23" spans="1:7" ht="51.75" customHeight="1" x14ac:dyDescent="0.6">
      <c r="A23" s="59" t="s">
        <v>33</v>
      </c>
      <c r="B23" s="59"/>
      <c r="C23" s="60"/>
      <c r="D23" s="18">
        <v>0</v>
      </c>
      <c r="E23" s="17"/>
      <c r="F23" s="19"/>
      <c r="G23" s="17"/>
    </row>
    <row r="24" spans="1:7" x14ac:dyDescent="0.6">
      <c r="B24" s="14"/>
      <c r="C24" s="14"/>
      <c r="D24" s="14"/>
    </row>
    <row r="25" spans="1:7" x14ac:dyDescent="0.6">
      <c r="A25" s="17"/>
      <c r="B25" s="17"/>
      <c r="C25" s="17"/>
      <c r="D25" s="17"/>
      <c r="E25" s="17"/>
      <c r="F25" s="19"/>
      <c r="G25" s="17"/>
    </row>
    <row r="26" spans="1:7" x14ac:dyDescent="0.6">
      <c r="A26" s="14" t="s">
        <v>34</v>
      </c>
      <c r="B26" s="14"/>
      <c r="C26" s="14"/>
      <c r="D26" s="14" t="s">
        <v>35</v>
      </c>
    </row>
    <row r="27" spans="1:7" x14ac:dyDescent="0.6">
      <c r="B27" s="14"/>
      <c r="C27" s="14"/>
      <c r="D27" s="14"/>
    </row>
    <row r="28" spans="1:7" x14ac:dyDescent="0.6">
      <c r="A28" s="14" t="s">
        <v>92</v>
      </c>
      <c r="B28" s="14"/>
      <c r="C28" s="14"/>
      <c r="D28" s="14"/>
    </row>
    <row r="29" spans="1:7" x14ac:dyDescent="0.6">
      <c r="B29" s="14"/>
      <c r="C29" s="14"/>
      <c r="D29" s="14"/>
    </row>
    <row r="30" spans="1:7" x14ac:dyDescent="0.6">
      <c r="B30" s="14"/>
      <c r="C30" s="14"/>
      <c r="D30" s="14"/>
    </row>
  </sheetData>
  <mergeCells count="1">
    <mergeCell ref="A23:C23"/>
  </mergeCells>
  <phoneticPr fontId="20" type="noConversion"/>
  <pageMargins left="0.34" right="0.3" top="1" bottom="1" header="0.5" footer="0.5"/>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5"/>
  <sheetViews>
    <sheetView workbookViewId="0">
      <selection activeCell="S10" sqref="S10:S11"/>
    </sheetView>
  </sheetViews>
  <sheetFormatPr defaultColWidth="8" defaultRowHeight="21.75" x14ac:dyDescent="0.6"/>
  <cols>
    <col min="1" max="1" width="4.5" style="30" customWidth="1"/>
    <col min="2" max="2" width="14.125" style="30" customWidth="1"/>
    <col min="3" max="3" width="15" style="30" customWidth="1"/>
    <col min="4" max="6" width="8" style="30" customWidth="1"/>
    <col min="7" max="7" width="11.125" style="30" customWidth="1"/>
    <col min="8" max="9" width="8" style="30" customWidth="1"/>
    <col min="10" max="10" width="14.375" style="30" customWidth="1"/>
    <col min="11" max="16384" width="8" style="30"/>
  </cols>
  <sheetData>
    <row r="1" spans="1:10" s="25" customFormat="1" x14ac:dyDescent="0.6">
      <c r="A1" s="62" t="s">
        <v>76</v>
      </c>
      <c r="B1" s="63"/>
      <c r="C1" s="62"/>
      <c r="D1" s="62"/>
      <c r="E1" s="62"/>
      <c r="F1" s="62"/>
      <c r="G1" s="62"/>
      <c r="H1" s="24"/>
      <c r="I1" s="24"/>
      <c r="J1" s="24"/>
    </row>
    <row r="2" spans="1:10" s="25" customFormat="1" ht="21.75" customHeight="1" x14ac:dyDescent="0.6">
      <c r="A2" s="64" t="s">
        <v>72</v>
      </c>
      <c r="B2" s="65"/>
      <c r="C2" s="55">
        <f>'Statement of Income &amp; Payments'!B3</f>
        <v>46203</v>
      </c>
      <c r="D2" s="26"/>
      <c r="E2" s="26"/>
      <c r="F2" s="26"/>
      <c r="G2" s="24"/>
      <c r="H2" s="24"/>
      <c r="I2" s="24"/>
      <c r="J2" s="24"/>
    </row>
    <row r="3" spans="1:10" s="25" customFormat="1" ht="24.95" customHeight="1" x14ac:dyDescent="0.6">
      <c r="A3" s="21" t="s">
        <v>66</v>
      </c>
      <c r="C3" s="21" t="str">
        <f>'Statement of Income &amp; Payments'!B4</f>
        <v>1St Stonehaven Rainbows</v>
      </c>
      <c r="D3" s="27"/>
      <c r="E3" s="28"/>
      <c r="F3" s="21"/>
      <c r="G3" s="20"/>
      <c r="H3" s="20"/>
      <c r="I3" s="20"/>
      <c r="J3" s="20"/>
    </row>
    <row r="4" spans="1:10" s="25" customFormat="1" ht="24.95" customHeight="1" x14ac:dyDescent="0.6">
      <c r="A4" s="21" t="s">
        <v>67</v>
      </c>
      <c r="B4" s="20"/>
      <c r="C4" s="21" t="str">
        <f>'Statement of Income &amp; Payments'!B5</f>
        <v>SCO32391</v>
      </c>
      <c r="D4" s="27"/>
      <c r="E4" s="21"/>
      <c r="F4" s="28"/>
      <c r="G4" s="20"/>
      <c r="H4" s="20"/>
      <c r="I4" s="20"/>
      <c r="J4" s="20"/>
    </row>
    <row r="6" spans="1:10" x14ac:dyDescent="0.6">
      <c r="A6" s="29" t="s">
        <v>45</v>
      </c>
    </row>
    <row r="7" spans="1:10" ht="141" customHeight="1" x14ac:dyDescent="0.6">
      <c r="A7" s="61" t="s">
        <v>46</v>
      </c>
      <c r="B7" s="61"/>
      <c r="C7" s="61"/>
      <c r="D7" s="61"/>
      <c r="E7" s="61"/>
      <c r="F7" s="61"/>
      <c r="G7" s="61"/>
      <c r="H7" s="61"/>
      <c r="I7" s="61"/>
      <c r="J7" s="61"/>
    </row>
    <row r="9" spans="1:10" x14ac:dyDescent="0.6">
      <c r="A9" s="29" t="s">
        <v>47</v>
      </c>
    </row>
    <row r="10" spans="1:10" x14ac:dyDescent="0.6">
      <c r="A10" s="61" t="s">
        <v>48</v>
      </c>
      <c r="B10" s="61"/>
      <c r="C10" s="61"/>
      <c r="D10" s="61"/>
      <c r="E10" s="61"/>
      <c r="F10" s="61"/>
      <c r="G10" s="61"/>
      <c r="H10" s="61"/>
      <c r="I10" s="61"/>
      <c r="J10" s="61"/>
    </row>
    <row r="12" spans="1:10" x14ac:dyDescent="0.6">
      <c r="A12" s="29" t="s">
        <v>49</v>
      </c>
    </row>
    <row r="13" spans="1:10" x14ac:dyDescent="0.6">
      <c r="A13" s="30" t="s">
        <v>50</v>
      </c>
    </row>
    <row r="15" spans="1:10" ht="47.25" customHeight="1" x14ac:dyDescent="0.6">
      <c r="A15" s="31">
        <v>1</v>
      </c>
      <c r="B15" s="66" t="s">
        <v>51</v>
      </c>
      <c r="C15" s="61"/>
      <c r="D15" s="61"/>
      <c r="E15" s="61"/>
      <c r="F15" s="61"/>
      <c r="G15" s="61"/>
      <c r="H15" s="61"/>
      <c r="I15" s="61"/>
      <c r="J15" s="61"/>
    </row>
    <row r="16" spans="1:10" ht="60" customHeight="1" x14ac:dyDescent="0.6">
      <c r="A16" s="32" t="s">
        <v>52</v>
      </c>
      <c r="B16" s="66" t="s">
        <v>53</v>
      </c>
      <c r="C16" s="61"/>
      <c r="D16" s="61"/>
      <c r="E16" s="61"/>
      <c r="F16" s="61"/>
      <c r="G16" s="61"/>
      <c r="H16" s="61"/>
      <c r="I16" s="61"/>
      <c r="J16" s="61"/>
    </row>
    <row r="17" spans="1:10" ht="54" customHeight="1" x14ac:dyDescent="0.6">
      <c r="A17" s="32" t="s">
        <v>52</v>
      </c>
      <c r="B17" s="66" t="s">
        <v>54</v>
      </c>
      <c r="C17" s="61"/>
      <c r="D17" s="61"/>
      <c r="E17" s="61"/>
      <c r="F17" s="61"/>
      <c r="G17" s="61"/>
      <c r="H17" s="61"/>
      <c r="I17" s="61"/>
      <c r="J17" s="61"/>
    </row>
    <row r="18" spans="1:10" x14ac:dyDescent="0.6">
      <c r="A18" s="31"/>
    </row>
    <row r="19" spans="1:10" x14ac:dyDescent="0.6">
      <c r="A19" s="33" t="s">
        <v>55</v>
      </c>
    </row>
    <row r="20" spans="1:10" x14ac:dyDescent="0.6">
      <c r="A20" s="31"/>
    </row>
    <row r="21" spans="1:10" ht="51" customHeight="1" x14ac:dyDescent="0.6">
      <c r="A21" s="32">
        <v>2</v>
      </c>
      <c r="B21" s="61" t="s">
        <v>56</v>
      </c>
      <c r="C21" s="61"/>
      <c r="D21" s="61"/>
      <c r="E21" s="61"/>
      <c r="F21" s="61"/>
      <c r="G21" s="61"/>
      <c r="H21" s="61"/>
      <c r="I21" s="61"/>
      <c r="J21" s="61"/>
    </row>
    <row r="25" spans="1:10" x14ac:dyDescent="0.6">
      <c r="A25" s="34" t="s">
        <v>41</v>
      </c>
      <c r="G25" s="58">
        <v>46211</v>
      </c>
    </row>
    <row r="26" spans="1:10" x14ac:dyDescent="0.6">
      <c r="A26" s="34" t="s">
        <v>42</v>
      </c>
      <c r="G26" s="30" t="s">
        <v>57</v>
      </c>
    </row>
    <row r="27" spans="1:10" x14ac:dyDescent="0.6">
      <c r="A27" s="34"/>
    </row>
    <row r="28" spans="1:10" x14ac:dyDescent="0.6">
      <c r="A28" s="34"/>
    </row>
    <row r="29" spans="1:10" x14ac:dyDescent="0.6">
      <c r="A29" s="34" t="s">
        <v>44</v>
      </c>
      <c r="C29" s="30" t="s">
        <v>90</v>
      </c>
    </row>
    <row r="32" spans="1:10" x14ac:dyDescent="0.6">
      <c r="A32" s="30" t="s">
        <v>58</v>
      </c>
      <c r="C32" s="30" t="s">
        <v>86</v>
      </c>
    </row>
    <row r="33" spans="3:3" x14ac:dyDescent="0.6">
      <c r="C33" s="30" t="s">
        <v>87</v>
      </c>
    </row>
    <row r="34" spans="3:3" x14ac:dyDescent="0.6">
      <c r="C34" s="30" t="s">
        <v>88</v>
      </c>
    </row>
    <row r="35" spans="3:3" x14ac:dyDescent="0.6">
      <c r="C35" s="30" t="s">
        <v>89</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9"/>
  <sheetViews>
    <sheetView workbookViewId="0">
      <selection activeCell="H15" sqref="H15"/>
    </sheetView>
  </sheetViews>
  <sheetFormatPr defaultColWidth="8" defaultRowHeight="21.75" x14ac:dyDescent="0.6"/>
  <cols>
    <col min="1" max="1" width="20.5" style="22" customWidth="1"/>
    <col min="2" max="2" width="21.625" style="23" customWidth="1"/>
    <col min="3" max="3" width="19.75" style="23" customWidth="1"/>
    <col min="4" max="4" width="8" style="23" customWidth="1"/>
    <col min="5" max="5" width="11.75" style="23" customWidth="1"/>
    <col min="6" max="7" width="8" style="23" customWidth="1"/>
    <col min="8" max="8" width="16" style="23" customWidth="1"/>
    <col min="9" max="16384" width="8" style="23"/>
  </cols>
  <sheetData>
    <row r="1" spans="1:8" s="20" customFormat="1" x14ac:dyDescent="0.6">
      <c r="A1" s="69" t="s">
        <v>36</v>
      </c>
      <c r="B1" s="70"/>
      <c r="C1" s="71"/>
      <c r="D1" s="71"/>
      <c r="E1" s="71"/>
      <c r="F1" s="71"/>
      <c r="G1" s="71"/>
      <c r="H1" s="71"/>
    </row>
    <row r="2" spans="1:8" s="20" customFormat="1" ht="15.75" customHeight="1" x14ac:dyDescent="0.6">
      <c r="B2" s="50"/>
      <c r="C2" s="47"/>
      <c r="D2" s="46"/>
      <c r="E2" s="46"/>
      <c r="F2" s="46"/>
      <c r="G2" s="46"/>
      <c r="H2" s="46"/>
    </row>
    <row r="3" spans="1:8" x14ac:dyDescent="0.6">
      <c r="A3" s="21" t="s">
        <v>79</v>
      </c>
      <c r="B3" s="54">
        <f>'Statement of Income &amp; Payments'!B3</f>
        <v>46203</v>
      </c>
    </row>
    <row r="5" spans="1:8" ht="29.25" customHeight="1" x14ac:dyDescent="0.6">
      <c r="A5" s="21" t="s">
        <v>37</v>
      </c>
      <c r="B5" s="22" t="str">
        <f>'Statement of Income &amp; Payments'!B4</f>
        <v>1St Stonehaven Rainbows</v>
      </c>
    </row>
    <row r="6" spans="1:8" x14ac:dyDescent="0.6">
      <c r="A6" s="21"/>
      <c r="B6" s="22"/>
    </row>
    <row r="7" spans="1:8" ht="28.5" customHeight="1" x14ac:dyDescent="0.6">
      <c r="A7" s="21" t="s">
        <v>60</v>
      </c>
      <c r="B7" s="22" t="str">
        <f>'Statement of Income &amp; Payments'!B5</f>
        <v>SCO32391</v>
      </c>
    </row>
    <row r="8" spans="1:8" x14ac:dyDescent="0.6">
      <c r="A8" s="21"/>
      <c r="B8" s="22"/>
    </row>
    <row r="9" spans="1:8" ht="28.5" customHeight="1" x14ac:dyDescent="0.6">
      <c r="A9" s="21" t="s">
        <v>68</v>
      </c>
      <c r="B9" s="22" t="s">
        <v>93</v>
      </c>
    </row>
    <row r="10" spans="1:8" ht="28.5" customHeight="1" x14ac:dyDescent="0.6">
      <c r="A10" s="21" t="s">
        <v>69</v>
      </c>
      <c r="B10" s="22" t="s">
        <v>94</v>
      </c>
    </row>
    <row r="11" spans="1:8" x14ac:dyDescent="0.6">
      <c r="A11" s="21"/>
    </row>
    <row r="12" spans="1:8" x14ac:dyDescent="0.6">
      <c r="A12" s="21" t="s">
        <v>70</v>
      </c>
      <c r="B12" s="23" t="s">
        <v>62</v>
      </c>
      <c r="C12" s="23" t="s">
        <v>91</v>
      </c>
      <c r="E12" s="22"/>
      <c r="F12" s="22"/>
      <c r="G12" s="22"/>
      <c r="H12" s="22"/>
    </row>
    <row r="13" spans="1:8" x14ac:dyDescent="0.6">
      <c r="A13" s="21"/>
      <c r="B13" s="22" t="s">
        <v>74</v>
      </c>
      <c r="C13" s="23" t="s">
        <v>95</v>
      </c>
      <c r="D13" s="22"/>
      <c r="E13" s="22"/>
      <c r="F13" s="22"/>
      <c r="G13" s="22"/>
      <c r="H13" s="22"/>
    </row>
    <row r="14" spans="1:8" x14ac:dyDescent="0.6">
      <c r="A14" s="21"/>
      <c r="B14" s="22"/>
      <c r="C14" s="23" t="s">
        <v>96</v>
      </c>
      <c r="D14" s="22"/>
      <c r="E14" s="22"/>
      <c r="F14" s="22"/>
      <c r="G14" s="22"/>
      <c r="H14" s="22"/>
    </row>
    <row r="15" spans="1:8" x14ac:dyDescent="0.6">
      <c r="A15" s="21"/>
      <c r="B15" s="22"/>
      <c r="C15" s="23" t="s">
        <v>97</v>
      </c>
      <c r="D15" s="22"/>
      <c r="E15" s="22"/>
      <c r="F15" s="22"/>
      <c r="G15" s="22"/>
      <c r="H15" s="22"/>
    </row>
    <row r="16" spans="1:8" x14ac:dyDescent="0.6">
      <c r="A16" s="21"/>
      <c r="B16" s="22"/>
      <c r="C16" s="23" t="s">
        <v>98</v>
      </c>
      <c r="D16" s="22"/>
      <c r="E16" s="22"/>
      <c r="F16" s="22"/>
      <c r="G16" s="22"/>
      <c r="H16" s="22"/>
    </row>
    <row r="17" spans="1:8" ht="26.25" customHeight="1" x14ac:dyDescent="0.6">
      <c r="A17" s="21"/>
      <c r="E17" s="22"/>
      <c r="F17" s="22"/>
      <c r="G17" s="22"/>
      <c r="H17" s="22"/>
    </row>
    <row r="18" spans="1:8" x14ac:dyDescent="0.6">
      <c r="A18" s="21"/>
    </row>
    <row r="19" spans="1:8" x14ac:dyDescent="0.6">
      <c r="A19" s="21" t="s">
        <v>38</v>
      </c>
      <c r="B19" s="22" t="s">
        <v>99</v>
      </c>
      <c r="C19" s="22"/>
      <c r="D19" s="22"/>
      <c r="E19" s="22"/>
      <c r="F19" s="22"/>
      <c r="G19" s="22"/>
      <c r="H19" s="22"/>
    </row>
    <row r="20" spans="1:8" x14ac:dyDescent="0.6">
      <c r="A20" s="21"/>
      <c r="B20" s="22" t="s">
        <v>93</v>
      </c>
      <c r="C20" s="22"/>
      <c r="D20" s="22"/>
      <c r="E20" s="22"/>
      <c r="F20" s="22"/>
      <c r="G20" s="22"/>
      <c r="H20" s="22"/>
    </row>
    <row r="21" spans="1:8" x14ac:dyDescent="0.6">
      <c r="A21" s="21"/>
      <c r="B21" s="22" t="s">
        <v>100</v>
      </c>
      <c r="C21" s="22"/>
      <c r="D21" s="22"/>
      <c r="E21" s="22"/>
      <c r="F21" s="22"/>
      <c r="G21" s="22"/>
      <c r="H21" s="22"/>
    </row>
    <row r="22" spans="1:8" x14ac:dyDescent="0.6">
      <c r="A22" s="21"/>
      <c r="B22" s="22"/>
      <c r="C22" s="22"/>
      <c r="D22" s="22"/>
      <c r="E22" s="22"/>
      <c r="F22" s="22"/>
      <c r="G22" s="22"/>
      <c r="H22" s="22"/>
    </row>
    <row r="23" spans="1:8" ht="23.25" customHeight="1" x14ac:dyDescent="0.6">
      <c r="B23" s="22"/>
      <c r="C23" s="22"/>
      <c r="D23" s="22"/>
      <c r="E23" s="22"/>
      <c r="F23" s="22"/>
      <c r="G23" s="22"/>
      <c r="H23" s="22"/>
    </row>
    <row r="24" spans="1:8" ht="66" customHeight="1" x14ac:dyDescent="0.6">
      <c r="A24" s="67" t="s">
        <v>63</v>
      </c>
      <c r="B24" s="68"/>
      <c r="C24" s="68"/>
      <c r="D24" s="68"/>
      <c r="E24" s="68"/>
      <c r="F24" s="68"/>
      <c r="G24" s="68"/>
      <c r="H24" s="68"/>
    </row>
    <row r="26" spans="1:8" ht="50.25" customHeight="1" x14ac:dyDescent="0.6">
      <c r="A26" s="67" t="s">
        <v>64</v>
      </c>
      <c r="B26" s="68"/>
      <c r="C26" s="68"/>
      <c r="D26" s="68"/>
      <c r="E26" s="68"/>
      <c r="F26" s="68"/>
      <c r="G26" s="68"/>
      <c r="H26" s="68"/>
    </row>
    <row r="28" spans="1:8" ht="54" customHeight="1" x14ac:dyDescent="0.6">
      <c r="A28" s="67" t="s">
        <v>65</v>
      </c>
      <c r="B28" s="68"/>
      <c r="C28" s="68"/>
      <c r="D28" s="68"/>
      <c r="E28" s="68"/>
      <c r="F28" s="68"/>
      <c r="G28" s="68"/>
      <c r="H28" s="68"/>
    </row>
    <row r="29" spans="1:8" ht="98.45" customHeight="1" x14ac:dyDescent="0.6">
      <c r="A29" s="67" t="s">
        <v>75</v>
      </c>
      <c r="B29" s="68"/>
      <c r="C29" s="68"/>
      <c r="D29" s="68"/>
      <c r="E29" s="68"/>
      <c r="F29" s="68"/>
      <c r="G29" s="68"/>
      <c r="H29" s="68"/>
    </row>
    <row r="30" spans="1:8" x14ac:dyDescent="0.6">
      <c r="A30" s="22" t="s">
        <v>39</v>
      </c>
    </row>
    <row r="32" spans="1:8" x14ac:dyDescent="0.6">
      <c r="A32" s="22" t="s">
        <v>40</v>
      </c>
    </row>
    <row r="35" spans="1:5" x14ac:dyDescent="0.6">
      <c r="A35" s="22" t="s">
        <v>41</v>
      </c>
      <c r="E35" s="54">
        <v>46205</v>
      </c>
    </row>
    <row r="36" spans="1:5" x14ac:dyDescent="0.6">
      <c r="A36" s="22" t="s">
        <v>42</v>
      </c>
      <c r="E36" s="23" t="s">
        <v>43</v>
      </c>
    </row>
    <row r="39" spans="1:5" x14ac:dyDescent="0.6">
      <c r="A39" s="22" t="s">
        <v>44</v>
      </c>
      <c r="B39" s="23" t="s">
        <v>91</v>
      </c>
    </row>
  </sheetData>
  <mergeCells count="5">
    <mergeCell ref="A28:H28"/>
    <mergeCell ref="A29:H29"/>
    <mergeCell ref="A1:H1"/>
    <mergeCell ref="A24:H24"/>
    <mergeCell ref="A26:H26"/>
  </mergeCells>
  <phoneticPr fontId="20" type="noConversion"/>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CD66CA-C7CD-4942-A8D5-E1D955B4CC4A}"/>
</file>

<file path=customXml/itemProps2.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customXml/itemProps3.xml><?xml version="1.0" encoding="utf-8"?>
<ds:datastoreItem xmlns:ds="http://schemas.openxmlformats.org/officeDocument/2006/customXml" ds:itemID="{88CFC1FA-F95D-479C-9E77-8552E13773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Statement of Income &amp; Payments</vt:lpstr>
      <vt:lpstr>Statement of Balances</vt:lpstr>
      <vt:lpstr>Ind Examiner Report</vt:lpstr>
      <vt:lpstr>Trustees Report</vt:lpstr>
      <vt:lpstr>'Statement of Balances'!Print_Area</vt:lpstr>
      <vt:lpstr>'Statement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John MacDonald</cp:lastModifiedBy>
  <cp:revision/>
  <cp:lastPrinted>2026-08-28T12:39:00Z</cp:lastPrinted>
  <dcterms:created xsi:type="dcterms:W3CDTF">2013-06-02T20:02:22Z</dcterms:created>
  <dcterms:modified xsi:type="dcterms:W3CDTF">2026-08-28T12:47:20Z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