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ttps://d.docs.live.net/a06a85b68fd6ac5f/Desktop/Brownies Resources/"/>
    </mc:Choice>
  </mc:AlternateContent>
  <xr:revisionPtr revIDLastSave="343" documentId="8_{7F0290ED-6F29-4AA9-BBF0-18B88C5F3A8A}" xr6:coauthVersionLast="47" xr6:coauthVersionMax="47" xr10:uidLastSave="{E65E611C-E8CD-4178-9457-A9202E2B805C}"/>
  <bookViews>
    <workbookView xWindow="-110" yWindow="-110" windowWidth="19420" windowHeight="10300" tabRatio="687" activeTab="6" xr2:uid="{00000000-000D-0000-FFFF-FFFF00000000}"/>
  </bookViews>
  <sheets>
    <sheet name="Instructions for use" sheetId="13" r:id="rId1"/>
    <sheet name="Income " sheetId="11" r:id="rId2"/>
    <sheet name="Expenditure" sheetId="12" r:id="rId3"/>
    <sheet name="Statment of Income &amp; Payments" sheetId="1" r:id="rId4"/>
    <sheet name="Statement of Balances" sheetId="9" r:id="rId5"/>
    <sheet name="Trustees Report" sheetId="7" r:id="rId6"/>
    <sheet name="Ind Examiner Report" sheetId="6" r:id="rId7"/>
  </sheets>
  <definedNames>
    <definedName name="_xlnm.Print_Area" localSheetId="4">'Statement of Balances'!$A$1:$E$30</definedName>
    <definedName name="_xlnm.Print_Area" localSheetId="3">'Statment of Income &amp; Payments'!$A$1:$F$39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9" l="1"/>
  <c r="B30" i="1"/>
  <c r="B9" i="1"/>
  <c r="B35" i="1"/>
  <c r="G5" i="12"/>
  <c r="B29" i="1" s="1"/>
  <c r="B34" i="1"/>
  <c r="B33" i="1"/>
  <c r="B28" i="1"/>
  <c r="B24" i="1"/>
  <c r="B23" i="1"/>
  <c r="B18" i="1"/>
  <c r="B16" i="1"/>
  <c r="B14" i="1"/>
  <c r="B10" i="1"/>
  <c r="B13" i="1"/>
  <c r="B11" i="1"/>
  <c r="B12" i="1"/>
  <c r="B17" i="1"/>
  <c r="B15" i="1"/>
  <c r="B5" i="1"/>
  <c r="B4" i="1"/>
  <c r="B3" i="1"/>
  <c r="E5" i="11"/>
  <c r="L5" i="11"/>
  <c r="F5" i="11"/>
  <c r="G5" i="11"/>
  <c r="H5" i="11"/>
  <c r="I5" i="11"/>
  <c r="J5" i="11"/>
  <c r="K5" i="11"/>
  <c r="M5" i="11"/>
  <c r="N5" i="11"/>
  <c r="B19" i="1" l="1"/>
  <c r="O5" i="11"/>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H5" i="12"/>
  <c r="O5" i="12"/>
  <c r="E20" i="9"/>
  <c r="C20" i="9"/>
  <c r="E36" i="1"/>
  <c r="E19" i="1"/>
  <c r="M5" i="12"/>
  <c r="N5" i="12"/>
  <c r="L5" i="12"/>
  <c r="B32" i="1" s="1"/>
  <c r="E5" i="12"/>
  <c r="B7" i="7"/>
  <c r="B5" i="7"/>
  <c r="I5" i="12"/>
  <c r="J5" i="12"/>
  <c r="K5" i="12"/>
  <c r="B31" i="1" s="1"/>
  <c r="F5" i="12"/>
  <c r="A4" i="9"/>
  <c r="P5" i="12" l="1"/>
  <c r="B27" i="1"/>
  <c r="B36" i="1" s="1"/>
  <c r="B38" i="1" s="1"/>
  <c r="B12" i="9" s="1"/>
  <c r="B13" i="9" s="1"/>
  <c r="C36" i="1"/>
  <c r="C19" i="1"/>
  <c r="E38" i="1"/>
  <c r="E12" i="9" s="1"/>
  <c r="E13" i="9" s="1"/>
  <c r="C38" i="1" l="1"/>
  <c r="C12" i="9" s="1"/>
  <c r="C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tc={F5EBD2C1-DA31-43B9-983C-B4ED2CAA02BC}</author>
    <author>tc={99EC864C-6446-4738-8728-E7054D79A867}</author>
    <author>tc={3CE8CE8C-D776-4A0C-8242-C81B7EE5734E}</author>
    <author>tc={6C5BB578-828C-4746-9312-3B41ECAA0FBF}</author>
    <author>tc={26289E3B-DD47-4D81-8E74-5CF764DC450C}</author>
    <author>tc={A1AC381A-ECBF-453D-B81B-47C8C9DEFCD4}</author>
    <author>tc={FD91B9F0-8512-483C-9306-E1EADE5AB9A8}</author>
    <author>tc={2648FD76-2569-43C0-AE32-8122AC632870}</author>
    <author>tc={9A05C0DE-F071-472A-94B7-056E27F0EB1F}</author>
    <author>tc={88BD64E8-CEA0-4027-9016-8E4A4CD5CE8D}</author>
  </authors>
  <commentList>
    <comment ref="E6" authorId="0" shapeId="0" xr:uid="{F5EBD2C1-DA31-43B9-983C-B4ED2CAA02BC}">
      <text>
        <t>[Threaded comment]
Your version of Excel allows you to read this threaded comment; however, any edits to it will get removed if the file is opened in a newer version of Excel. Learn more: https://go.microsoft.com/fwlink/?linkid=870924
Comment:
    Copy of invoice provided</t>
      </text>
    </comment>
    <comment ref="N7" authorId="1" shapeId="0" xr:uid="{99EC864C-6446-4738-8728-E7054D79A867}">
      <text>
        <t>[Threaded comment]
Your version of Excel allows you to read this threaded comment; however, any edits to it will get removed if the file is opened in a newer version of Excel. Learn more: https://go.microsoft.com/fwlink/?linkid=870924
Comment:
    Copy of invoice provided</t>
      </text>
    </comment>
    <comment ref="F8" authorId="2" shapeId="0" xr:uid="{3CE8CE8C-D776-4A0C-8242-C81B7EE5734E}">
      <text>
        <t>[Threaded comment]
Your version of Excel allows you to read this threaded comment; however, any edits to it will get removed if the file is opened in a newer version of Excel. Learn more: https://go.microsoft.com/fwlink/?linkid=870924
Comment:
    Partial refund of fee. Parent paid full year subs however child aged out mid year, Jan 25</t>
      </text>
    </comment>
    <comment ref="F9" authorId="3" shapeId="0" xr:uid="{6C5BB578-828C-4746-9312-3B41ECAA0FBF}">
      <text>
        <t xml:space="preserve">[Threaded comment]
Your version of Excel allows you to read this threaded comment; however, any edits to it will get removed if the file is opened in a newer version of Excel. Learn more: https://go.microsoft.com/fwlink/?linkid=870924
Comment:
    Partial refund of fee. Parent paid full year subs however child aged out mid year, Jan 25
</t>
      </text>
    </comment>
    <comment ref="K10" authorId="4" shapeId="0" xr:uid="{26289E3B-DD47-4D81-8E74-5CF764DC450C}">
      <text>
        <t>[Threaded comment]
Your version of Excel allows you to read this threaded comment; however, any edits to it will get removed if the file is opened in a newer version of Excel. Learn more: https://go.microsoft.com/fwlink/?linkid=870924
Comment:
    Transfer to county for county camp for Brownies</t>
      </text>
    </comment>
    <comment ref="F11" authorId="5" shapeId="0" xr:uid="{A1AC381A-ECBF-453D-B81B-47C8C9DEFCD4}">
      <text>
        <t>[Threaded comment]
Your version of Excel allows you to read this threaded comment; however, any edits to it will get removed if the file is opened in a newer version of Excel. Learn more: https://go.microsoft.com/fwlink/?linkid=870924
Comment:
    Subs paid to girl guiding.</t>
      </text>
    </comment>
    <comment ref="K12" authorId="6" shapeId="0" xr:uid="{FD91B9F0-8512-483C-9306-E1EADE5AB9A8}">
      <text>
        <t xml:space="preserve">[Threaded comment]
Your version of Excel allows you to read this threaded comment; however, any edits to it will get removed if the file is opened in a newer version of Excel. Learn more: https://go.microsoft.com/fwlink/?linkid=870924
Comment:
    County camp deposit payment for 1st Netherlee Guides as unable to access their bank account. Funds to be repaid, money has been requested. </t>
      </text>
    </comment>
    <comment ref="J13" authorId="7" shapeId="0" xr:uid="{2648FD76-2569-43C0-AE32-8122AC632870}">
      <text>
        <t>[Threaded comment]
Your version of Excel allows you to read this threaded comment; however, any edits to it will get removed if the file is opened in a newer version of Excel. Learn more: https://go.microsoft.com/fwlink/?linkid=870924
Comment:
    Transfer to county for county trip to Kelburn Castle</t>
      </text>
    </comment>
    <comment ref="K14" authorId="8" shapeId="0" xr:uid="{9A05C0DE-F071-472A-94B7-056E27F0EB1F}">
      <text>
        <t>[Threaded comment]
Your version of Excel allows you to read this threaded comment; however, any edits to it will get removed if the file is opened in a newer version of Excel. Learn more: https://go.microsoft.com/fwlink/?linkid=870924
Comment:
    Refund of camp payment made by KE</t>
      </text>
    </comment>
    <comment ref="K15" authorId="9" shapeId="0" xr:uid="{88BD64E8-CEA0-4027-9016-8E4A4CD5CE8D}">
      <text>
        <t>[Threaded comment]
Your version of Excel allows you to read this threaded comment; however, any edits to it will get removed if the file is opened in a newer version of Excel. Learn more: https://go.microsoft.com/fwlink/?linkid=870924
Comment:
    Transfer of balance payment for county camp for Brownies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E12" authorId="0" shapeId="0" xr:uid="{00000000-0006-0000-0000-000002000000}">
      <text>
        <r>
          <rPr>
            <sz val="9"/>
            <color indexed="81"/>
            <rFont val="Poppins"/>
          </rPr>
          <t>Please read the instructions for how to record 3rd Party Fundraising</t>
        </r>
      </text>
    </comment>
    <comment ref="E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<sst xmlns="http://schemas.openxmlformats.org/spreadsheetml/2006/main" count="281" uniqueCount="194">
  <si>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</si>
  <si>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</si>
  <si>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</si>
  <si>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</si>
  <si>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</si>
  <si>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</si>
  <si>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</si>
  <si>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</si>
  <si>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</si>
  <si>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</si>
  <si>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</si>
  <si>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</si>
  <si>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</si>
  <si>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</si>
  <si>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</si>
  <si>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</si>
  <si>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</si>
  <si>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</si>
  <si>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</si>
  <si>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</si>
  <si>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</si>
  <si>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</si>
  <si>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</si>
  <si>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</si>
  <si>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</si>
  <si>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As at</t>
  </si>
  <si>
    <t xml:space="preserve">Charity Number: </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</si>
  <si>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</si>
  <si>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</si>
  <si>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</si>
  <si>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</si>
  <si>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</si>
  <si>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</si>
  <si>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</si>
  <si>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</si>
  <si>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</si>
  <si>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</si>
  <si>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</si>
  <si>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Date:  ___________________________</t>
  </si>
  <si>
    <t>Trustees Annual Report</t>
  </si>
  <si>
    <t>Charity (Unit) Name:</t>
  </si>
  <si>
    <t>Charity Address</t>
  </si>
  <si>
    <t>During the year the trustees did not receive any remuneration.</t>
  </si>
  <si>
    <t>Signed on behalf of the trustees by</t>
  </si>
  <si>
    <t>____________________________</t>
  </si>
  <si>
    <t>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</si>
  <si>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</si>
  <si>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</si>
  <si>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</si>
  <si>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</si>
  <si>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</si>
  <si>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</si>
  <si>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</si>
  <si>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</si>
  <si>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</si>
  <si>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</si>
  <si>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</si>
  <si>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</si>
  <si>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</si>
  <si>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</si>
  <si>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</si>
  <si>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</si>
  <si>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</si>
  <si>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</si>
  <si>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</si>
  <si>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</si>
  <si>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</si>
  <si>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For the year end INSERT DATE</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</si>
  <si>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</si>
  <si>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</si>
  <si>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</si>
  <si>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</si>
  <si>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</si>
  <si>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</si>
  <si>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</si>
  <si>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</si>
  <si>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</si>
  <si>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</si>
  <si>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</si>
  <si>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</si>
  <si>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Method</t>
  </si>
  <si>
    <t xml:space="preserve">3rd Party fundraising </t>
  </si>
  <si>
    <t>Miscellaneous</t>
  </si>
  <si>
    <t>TOTAL</t>
  </si>
  <si>
    <t>Membership subscriptions</t>
  </si>
  <si>
    <t>Unit:</t>
  </si>
  <si>
    <t>Charity number:</t>
  </si>
  <si>
    <t>Year end date:</t>
  </si>
  <si>
    <t>CHARITY NUMBER (if applicable)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</si>
  <si>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</si>
  <si>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</si>
  <si>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</si>
  <si>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</si>
  <si>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</si>
  <si>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</si>
  <si>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</si>
  <si>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</si>
  <si>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</si>
  <si>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</si>
  <si>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</si>
  <si>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</si>
  <si>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</si>
  <si>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</si>
  <si>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</si>
  <si>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</si>
  <si>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</si>
  <si>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On the INCOME tab enter your unit's name, charity number (if applicable) and year end date, in C1, C2 and C3 respectively . These will copy across to subsequent pages.</t>
  </si>
  <si>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</si>
  <si>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</si>
  <si>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</si>
  <si>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</si>
  <si>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</si>
  <si>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</si>
  <si>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</si>
  <si>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</si>
  <si>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</si>
  <si>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NAME OF UNIT</t>
  </si>
  <si>
    <t>DATE</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</si>
  <si>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</si>
  <si>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</si>
  <si>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</si>
  <si>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</si>
  <si>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</si>
  <si>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</si>
  <si>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</si>
  <si>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</si>
  <si>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</si>
  <si>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</si>
  <si>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</si>
  <si>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</si>
  <si>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TRUSTEES REPORT tab add in your district and division details (as relevant - delete one of the lines if you do not require both).  Add in the name of the trustees (unit and assistant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</si>
  <si>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2nd Netherlee Brownies</t>
  </si>
  <si>
    <t>SCO36577</t>
  </si>
  <si>
    <t>SC036577</t>
  </si>
  <si>
    <t>Louise Gibson</t>
  </si>
  <si>
    <t>Glasgow</t>
  </si>
  <si>
    <t>Bank transfer</t>
  </si>
  <si>
    <t>K Jones</t>
  </si>
  <si>
    <t>J McFetridge</t>
  </si>
  <si>
    <t>L Gibson</t>
  </si>
  <si>
    <t>V Robertson</t>
  </si>
  <si>
    <t>G Fullerton</t>
  </si>
  <si>
    <t>Kimberley Elliott</t>
  </si>
  <si>
    <t>East Renfrewshire</t>
  </si>
  <si>
    <t>Netherlee &amp; Stamperland</t>
  </si>
  <si>
    <t>1/1 18 Barfillan Drive</t>
  </si>
  <si>
    <t>G52 1AA</t>
  </si>
  <si>
    <t>Cassie Subs</t>
  </si>
  <si>
    <t>Jennifer Wallace</t>
  </si>
  <si>
    <t>Eva Subs</t>
  </si>
  <si>
    <t>Gabrielle MacDougal</t>
  </si>
  <si>
    <t>Florence Subs</t>
  </si>
  <si>
    <t>Anna Subs</t>
  </si>
  <si>
    <t>Fiona McCoy</t>
  </si>
  <si>
    <t>Orla and Aiofe Subs</t>
  </si>
  <si>
    <t>S Ballantyne</t>
  </si>
  <si>
    <t>Mila Subs</t>
  </si>
  <si>
    <t>Alexa Subs</t>
  </si>
  <si>
    <t>Elena Subs</t>
  </si>
  <si>
    <t>Ruby Subs</t>
  </si>
  <si>
    <t>Boyd K</t>
  </si>
  <si>
    <t>Lesley Subs</t>
  </si>
  <si>
    <t>Linds &amp; Joh</t>
  </si>
  <si>
    <t>Kishan Subs</t>
  </si>
  <si>
    <t>R Mellan</t>
  </si>
  <si>
    <t>Saoirse Subs</t>
  </si>
  <si>
    <t>Saoirse Trip</t>
  </si>
  <si>
    <t>Cheadle T</t>
  </si>
  <si>
    <t>Ivy Trip</t>
  </si>
  <si>
    <t>Alexa Trip</t>
  </si>
  <si>
    <t>P Imrie</t>
  </si>
  <si>
    <t>Camille Trip</t>
  </si>
  <si>
    <t>Kishan Trip</t>
  </si>
  <si>
    <t>L Mitchell</t>
  </si>
  <si>
    <t>Alice Trip</t>
  </si>
  <si>
    <t>Florence Trip</t>
  </si>
  <si>
    <t>Mila Trip</t>
  </si>
  <si>
    <t>Eva Trip</t>
  </si>
  <si>
    <t>Ruby Trip</t>
  </si>
  <si>
    <t>Ivy Camp</t>
  </si>
  <si>
    <t>Alexa Camp</t>
  </si>
  <si>
    <t>Victoria Moon</t>
  </si>
  <si>
    <t>Inv-136</t>
  </si>
  <si>
    <t>Girl Guilding East Ren</t>
  </si>
  <si>
    <t>Vicki Robertson</t>
  </si>
  <si>
    <t>Cassie Refund of fee</t>
  </si>
  <si>
    <t>Orla Refund of fee</t>
  </si>
  <si>
    <t>CC Netherlee 2 B</t>
  </si>
  <si>
    <t>Cheque</t>
  </si>
  <si>
    <t>CC Netherlee 1 G</t>
  </si>
  <si>
    <t>KB Netherlee 2 B</t>
  </si>
  <si>
    <t>ERD0305, depot order</t>
  </si>
  <si>
    <t>Girl Guilding UK</t>
  </si>
  <si>
    <t>1stNetherleeCamp (Camp bus deposit for Ivy and Alexa)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</si>
</sst>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42"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sz val="9"/>
      <color indexed="81"/>
      <name val="Tahoma"/>
      <charset val="1"/>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89">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164" fontId="24" fillId="0" borderId="0" xfId="38" applyNumberFormat="1"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5" fontId="23" fillId="0" borderId="0" xfId="0" applyNumberFormat="1" applyFont="1"/>
    <xf numFmtId="14" fontId="23" fillId="0" borderId="0" xfId="0" applyNumberFormat="1" applyFont="1"/>
    <xf numFmtId="14" fontId="21" fillId="0" borderId="14" xfId="0" applyNumberFormat="1" applyFont="1" applyBorder="1"/>
    <xf numFmtId="164" fontId="28" fillId="0" borderId="0" xfId="39" applyNumberFormat="1" applyFont="1" applyAlignment="1">
      <alignment horizontal="left" vertical="top" wrapText="1"/>
    </xf>
    <xf numFmtId="165" fontId="22" fillId="0" borderId="14" xfId="0" applyNumberFormat="1" applyFont="1" applyBorder="1"/>
    <xf numFmtId="2" fontId="23" fillId="0" borderId="0" xfId="0" applyNumberFormat="1" applyFont="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24" fillId="0" borderId="0" xfId="39" applyFont="1" applyAlignment="1">
      <alignment horizontal="left" vertical="top" wrapText="1"/>
    </xf>
    <xf numFmtId="0" fontId="27" fillId="0" borderId="0" xfId="39" applyFont="1" applyAlignment="1">
      <alignment horizontal="left" wrapText="1"/>
    </xf>
    <xf numFmtId="14" fontId="25" fillId="0" borderId="0" xfId="38" applyNumberFormat="1" applyFont="1"/>
    <xf numFmtId="14" fontId="25" fillId="0" borderId="0" xfId="39" applyNumberFormat="1" applyFont="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imberley Elliott" id="{D2D1E567-E81D-41D5-A6F1-8FDB79768D83}" userId="a06a85b68fd6ac5f"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6" dT="2025-11-28T21:37:37.97" personId="{D2D1E567-E81D-41D5-A6F1-8FDB79768D83}" id="{F5EBD2C1-DA31-43B9-983C-B4ED2CAA02BC}">
    <text>Copy of invoice provided</text>
  </threadedComment>
  <threadedComment ref="N7" dT="2025-11-28T21:41:55.68" personId="{D2D1E567-E81D-41D5-A6F1-8FDB79768D83}" id="{99EC864C-6446-4738-8728-E7054D79A867}">
    <text>Copy of invoice provided</text>
  </threadedComment>
  <threadedComment ref="F8" dT="2025-11-28T21:38:13.71" personId="{D2D1E567-E81D-41D5-A6F1-8FDB79768D83}" id="{3CE8CE8C-D776-4A0C-8242-C81B7EE5734E}">
    <text>Partial refund of fee. Parent paid full year subs however child aged out mid year, Jan 25</text>
  </threadedComment>
  <threadedComment ref="F9" dT="2025-11-28T21:38:20.51" personId="{D2D1E567-E81D-41D5-A6F1-8FDB79768D83}" id="{6C5BB578-828C-4746-9312-3B41ECAA0FBF}">
    <text xml:space="preserve">Partial refund of fee. Parent paid full year subs however child aged out mid year, Jan 25
</text>
  </threadedComment>
  <threadedComment ref="K10" dT="2025-11-28T21:40:09.96" personId="{D2D1E567-E81D-41D5-A6F1-8FDB79768D83}" id="{26289E3B-DD47-4D81-8E74-5CF764DC450C}">
    <text>Transfer to county for county camp for Brownies</text>
  </threadedComment>
  <threadedComment ref="F11" dT="2025-11-28T21:38:42.71" personId="{D2D1E567-E81D-41D5-A6F1-8FDB79768D83}" id="{A1AC381A-ECBF-453D-B81B-47C8C9DEFCD4}">
    <text>Subs paid to girl guiding.</text>
  </threadedComment>
  <threadedComment ref="K12" dT="2025-11-28T22:05:38.76" personId="{D2D1E567-E81D-41D5-A6F1-8FDB79768D83}" id="{FD91B9F0-8512-483C-9306-E1EADE5AB9A8}">
    <text xml:space="preserve">County camp deposit payment for 1st Netherlee Guides as unable to access their bank account. Funds to be repaid, money has been requested. </text>
  </threadedComment>
  <threadedComment ref="J13" dT="2025-11-28T21:39:19.51" personId="{D2D1E567-E81D-41D5-A6F1-8FDB79768D83}" id="{2648FD76-2569-43C0-AE32-8122AC632870}">
    <text>Transfer to county for county trip to Kelburn Castle</text>
  </threadedComment>
  <threadedComment ref="K14" dT="2025-11-28T21:40:54.40" personId="{D2D1E567-E81D-41D5-A6F1-8FDB79768D83}" id="{9A05C0DE-F071-472A-94B7-056E27F0EB1F}">
    <text>Refund of camp payment made by KE</text>
  </threadedComment>
  <threadedComment ref="K15" dT="2025-11-28T21:41:20.38" personId="{D2D1E567-E81D-41D5-A6F1-8FDB79768D83}" id="{88BD64E8-CEA0-4027-9016-8E4A4CD5CE8D}">
    <text>Transfer of balance payment for county camp for Brownies</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zoomScale="80" zoomScaleNormal="80" workbookViewId="0">
      <selection activeCell="A9" sqref="A9"/>
    </sheetView>
  </sheetViews>
  <sheetFormatPr defaultRowHeight="15.5" x14ac:dyDescent="0.35"/>
  <cols>
    <col min="1" max="1" width="109.83203125" customWidth="1"/>
  </cols>
  <sheetData>
    <row r="1" spans="1:1" ht="20.5" x14ac:dyDescent="0.85">
      <c r="A1" s="58" t="s">
        <v>99</v>
      </c>
    </row>
    <row r="2" spans="1:1" ht="20.5" x14ac:dyDescent="0.85">
      <c r="A2" s="56"/>
    </row>
    <row r="3" spans="1:1" ht="40" x14ac:dyDescent="0.85">
      <c r="A3" s="57" t="s">
        <v>106</v>
      </c>
    </row>
    <row r="4" spans="1:1" ht="20.5" x14ac:dyDescent="0.85">
      <c r="A4" s="56"/>
    </row>
    <row r="5" spans="1:1" ht="100" x14ac:dyDescent="0.85">
      <c r="A5" s="57" t="s">
        <v>128</v>
      </c>
    </row>
    <row r="6" spans="1:1" ht="20.5" x14ac:dyDescent="0.85">
      <c r="A6" s="56"/>
    </row>
    <row r="7" spans="1:1" ht="20.5" x14ac:dyDescent="0.85">
      <c r="A7" s="56" t="s">
        <v>109</v>
      </c>
    </row>
    <row r="8" spans="1:1" ht="20.5" x14ac:dyDescent="0.85">
      <c r="A8" s="56"/>
    </row>
    <row r="9" spans="1:1" ht="100" x14ac:dyDescent="0.85">
      <c r="A9" s="57" t="s">
        <v>129</v>
      </c>
    </row>
    <row r="10" spans="1:1" ht="20.5" x14ac:dyDescent="0.85">
      <c r="A10" s="56"/>
    </row>
    <row r="11" spans="1:1" ht="40" x14ac:dyDescent="0.85">
      <c r="A11" s="57" t="s">
        <v>110</v>
      </c>
    </row>
    <row r="12" spans="1:1" ht="20.5" x14ac:dyDescent="0.85">
      <c r="A12" s="56"/>
    </row>
    <row r="13" spans="1:1" ht="60" x14ac:dyDescent="0.85">
      <c r="A13" s="57" t="s">
        <v>112</v>
      </c>
    </row>
    <row r="14" spans="1:1" ht="20.5" x14ac:dyDescent="0.85">
      <c r="A14" s="56"/>
    </row>
    <row r="15" spans="1:1" ht="80" x14ac:dyDescent="0.85">
      <c r="A15" s="57" t="s">
        <v>130</v>
      </c>
    </row>
    <row r="16" spans="1:1" ht="20.5" x14ac:dyDescent="0.85">
      <c r="A16" s="56"/>
    </row>
    <row r="17" spans="1:1" ht="40" x14ac:dyDescent="0.85">
      <c r="A17" s="57" t="s">
        <v>126</v>
      </c>
    </row>
    <row r="18" spans="1:1" ht="20.5" x14ac:dyDescent="0.85">
      <c r="A18" s="56"/>
    </row>
    <row r="19" spans="1:1" ht="20.5" x14ac:dyDescent="0.85">
      <c r="A19" s="56" t="s">
        <v>111</v>
      </c>
    </row>
    <row r="20" spans="1:1" ht="20.5" x14ac:dyDescent="0.85">
      <c r="A20" s="56"/>
    </row>
    <row r="21" spans="1:1" ht="140" x14ac:dyDescent="0.85">
      <c r="A21" s="57" t="s">
        <v>115</v>
      </c>
    </row>
    <row r="22" spans="1:1" ht="20.5" x14ac:dyDescent="0.85">
      <c r="A22" s="57"/>
    </row>
    <row r="23" spans="1:1" ht="20.5" x14ac:dyDescent="0.85">
      <c r="A23" s="56" t="s">
        <v>119</v>
      </c>
    </row>
    <row r="24" spans="1:1" ht="40" x14ac:dyDescent="0.35">
      <c r="A24" s="67" t="s">
        <v>120</v>
      </c>
    </row>
    <row r="25" spans="1:1" ht="20" x14ac:dyDescent="0.35">
      <c r="A25" s="66" t="s">
        <v>124</v>
      </c>
    </row>
    <row r="26" spans="1:1" ht="40" x14ac:dyDescent="0.35">
      <c r="A26" s="66" t="s">
        <v>118</v>
      </c>
    </row>
    <row r="27" spans="1:1" ht="20" x14ac:dyDescent="0.35">
      <c r="A27" s="67" t="s">
        <v>121</v>
      </c>
    </row>
    <row r="28" spans="1:1" ht="20" x14ac:dyDescent="0.35">
      <c r="A28" s="67" t="s">
        <v>122</v>
      </c>
    </row>
    <row r="29" spans="1:1" ht="20" x14ac:dyDescent="0.35">
      <c r="A29" s="67" t="s">
        <v>123</v>
      </c>
    </row>
    <row r="30" spans="1:1" ht="80" x14ac:dyDescent="0.35">
      <c r="A30" s="68" t="s">
        <v>127</v>
      </c>
    </row>
    <row r="32" spans="1:1" x14ac:dyDescent="0.35">
      <c r="A32" s="63"/>
    </row>
    <row r="33" spans="1:1" x14ac:dyDescent="0.35">
      <c r="A33" s="64"/>
    </row>
    <row r="34" spans="1:1" x14ac:dyDescent="0.35">
      <c r="A34" s="62"/>
    </row>
    <row r="35" spans="1:1" x14ac:dyDescent="0.35">
      <c r="A35" s="65"/>
    </row>
    <row r="36" spans="1:1" x14ac:dyDescent="0.35">
      <c r="A36" s="64"/>
    </row>
    <row r="37" spans="1:1" x14ac:dyDescent="0.35">
      <c r="A37" s="62"/>
    </row>
    <row r="38" spans="1:1" ht="20.5" x14ac:dyDescent="0.85">
      <c r="A38" s="56"/>
    </row>
    <row r="39" spans="1:1" ht="20.5" x14ac:dyDescent="0.85">
      <c r="A39" s="56"/>
    </row>
    <row r="40" spans="1:1" ht="20.5" x14ac:dyDescent="0.85">
      <c r="A40" s="56"/>
    </row>
    <row r="41" spans="1:1" ht="20.5" x14ac:dyDescent="0.85">
      <c r="A41" s="56"/>
    </row>
    <row r="42" spans="1:1" ht="20.5" x14ac:dyDescent="0.85">
      <c r="A42" s="56"/>
    </row>
    <row r="43" spans="1:1" ht="20.5" x14ac:dyDescent="0.85">
      <c r="A43" s="56"/>
    </row>
    <row r="44" spans="1:1" ht="20.5" x14ac:dyDescent="0.85">
      <c r="A44" s="56"/>
    </row>
    <row r="45" spans="1:1" ht="20.5" x14ac:dyDescent="0.85">
      <c r="A45" s="56"/>
    </row>
    <row r="46" spans="1:1" ht="20.5" x14ac:dyDescent="0.85">
      <c r="A46" s="56"/>
    </row>
    <row r="47" spans="1:1" ht="20.5" x14ac:dyDescent="0.85">
      <c r="A47" s="56"/>
    </row>
    <row r="48" spans="1:1" ht="20.5" x14ac:dyDescent="0.85">
      <c r="A48" s="56"/>
    </row>
    <row r="49" spans="1:1" ht="20.5" x14ac:dyDescent="0.85">
      <c r="A49" s="56"/>
    </row>
    <row r="50" spans="1:1" ht="20.5" x14ac:dyDescent="0.85">
      <c r="A50" s="56"/>
    </row>
    <row r="51" spans="1:1" ht="20.5" x14ac:dyDescent="0.85">
      <c r="A51" s="56"/>
    </row>
    <row r="52" spans="1:1" ht="20.5" x14ac:dyDescent="0.85">
      <c r="A52" s="56"/>
    </row>
    <row r="53" spans="1:1" ht="20.5" x14ac:dyDescent="0.85">
      <c r="A53" s="56"/>
    </row>
    <row r="54" spans="1:1" ht="20.5" x14ac:dyDescent="0.85">
      <c r="A54" s="56"/>
    </row>
    <row r="55" spans="1:1" ht="20.5" x14ac:dyDescent="0.85">
      <c r="A55" s="56"/>
    </row>
    <row r="56" spans="1:1" ht="20.5" x14ac:dyDescent="0.85">
      <c r="A56" s="56"/>
    </row>
    <row r="57" spans="1:1" ht="20.5" x14ac:dyDescent="0.85">
      <c r="A57" s="56"/>
    </row>
    <row r="58" spans="1:1" ht="20.5" x14ac:dyDescent="0.85">
      <c r="A58" s="56"/>
    </row>
    <row r="59" spans="1:1" ht="20.5" x14ac:dyDescent="0.85">
      <c r="A59" s="56"/>
    </row>
    <row r="60" spans="1:1" ht="20.5" x14ac:dyDescent="0.85">
      <c r="A60" s="56"/>
    </row>
    <row r="61" spans="1:1" ht="20.5" x14ac:dyDescent="0.85">
      <c r="A61" s="56"/>
    </row>
    <row r="62" spans="1:1" ht="20.5" x14ac:dyDescent="0.85">
      <c r="A62" s="56"/>
    </row>
    <row r="63" spans="1:1" ht="20.5" x14ac:dyDescent="0.85">
      <c r="A63" s="56"/>
    </row>
    <row r="64" spans="1:1" ht="20.5" x14ac:dyDescent="0.85">
      <c r="A64" s="56"/>
    </row>
    <row r="65" spans="1:1" ht="20.5" x14ac:dyDescent="0.85">
      <c r="A65" s="56"/>
    </row>
    <row r="66" spans="1:1" ht="20.5" x14ac:dyDescent="0.85">
      <c r="A66" s="56"/>
    </row>
    <row r="67" spans="1:1" ht="20.5" x14ac:dyDescent="0.85">
      <c r="A67" s="56"/>
    </row>
    <row r="68" spans="1:1" ht="20.5" x14ac:dyDescent="0.85">
      <c r="A68" s="56"/>
    </row>
    <row r="69" spans="1:1" ht="20.5" x14ac:dyDescent="0.85">
      <c r="A69" s="56"/>
    </row>
    <row r="70" spans="1:1" ht="20.5" x14ac:dyDescent="0.85">
      <c r="A70" s="56"/>
    </row>
    <row r="71" spans="1:1" ht="20.5" x14ac:dyDescent="0.85">
      <c r="A71" s="56"/>
    </row>
    <row r="72" spans="1:1" ht="20.5" x14ac:dyDescent="0.85">
      <c r="A72" s="56"/>
    </row>
    <row r="73" spans="1:1" ht="20.5" x14ac:dyDescent="0.85">
      <c r="A73" s="56"/>
    </row>
    <row r="74" spans="1:1" ht="20.5" x14ac:dyDescent="0.85">
      <c r="A74" s="56"/>
    </row>
    <row r="75" spans="1:1" ht="20.5" x14ac:dyDescent="0.85">
      <c r="A75" s="56"/>
    </row>
    <row r="76" spans="1:1" ht="20.5" x14ac:dyDescent="0.85">
      <c r="A76" s="56"/>
    </row>
    <row r="77" spans="1:1" ht="20.5" x14ac:dyDescent="0.85">
      <c r="A77" s="56"/>
    </row>
    <row r="78" spans="1:1" ht="20.5" x14ac:dyDescent="0.85">
      <c r="A78" s="56"/>
    </row>
    <row r="79" spans="1:1" ht="20.5" x14ac:dyDescent="0.85">
      <c r="A79" s="56"/>
    </row>
    <row r="80" spans="1:1" ht="20.5" x14ac:dyDescent="0.85">
      <c r="A80" s="56"/>
    </row>
    <row r="81" spans="1:1" ht="20.5" x14ac:dyDescent="0.85">
      <c r="A81" s="56"/>
    </row>
    <row r="82" spans="1:1" ht="20.5" x14ac:dyDescent="0.85">
      <c r="A82" s="56"/>
    </row>
    <row r="83" spans="1:1" ht="20.5" x14ac:dyDescent="0.85">
      <c r="A83" s="56"/>
    </row>
    <row r="84" spans="1:1" ht="20.5" x14ac:dyDescent="0.85">
      <c r="A84" s="56"/>
    </row>
    <row r="85" spans="1:1" ht="20.5" x14ac:dyDescent="0.85">
      <c r="A85" s="56"/>
    </row>
    <row r="86" spans="1:1" ht="20.5" x14ac:dyDescent="0.85">
      <c r="A86" s="56"/>
    </row>
    <row r="87" spans="1:1" ht="20.5" x14ac:dyDescent="0.85">
      <c r="A87" s="56"/>
    </row>
    <row r="88" spans="1:1" ht="20.5" x14ac:dyDescent="0.85">
      <c r="A88" s="56"/>
    </row>
    <row r="89" spans="1:1" ht="20.5" x14ac:dyDescent="0.85">
      <c r="A89" s="56"/>
    </row>
    <row r="90" spans="1:1" ht="20.5" x14ac:dyDescent="0.85">
      <c r="A90" s="56"/>
    </row>
    <row r="91" spans="1:1" ht="20.5" x14ac:dyDescent="0.85">
      <c r="A91" s="56"/>
    </row>
    <row r="92" spans="1:1" ht="20.5" x14ac:dyDescent="0.85">
      <c r="A92" s="56"/>
    </row>
    <row r="93" spans="1:1" ht="20.5" x14ac:dyDescent="0.85">
      <c r="A93" s="56"/>
    </row>
    <row r="94" spans="1:1" ht="20.5" x14ac:dyDescent="0.85">
      <c r="A94" s="56"/>
    </row>
    <row r="95" spans="1:1" ht="20.5" x14ac:dyDescent="0.85">
      <c r="A95" s="56"/>
    </row>
    <row r="96" spans="1:1" ht="20.5" x14ac:dyDescent="0.85">
      <c r="A96" s="56"/>
    </row>
    <row r="97" spans="1:1" ht="20.5" x14ac:dyDescent="0.85">
      <c r="A97" s="56"/>
    </row>
    <row r="98" spans="1:1" ht="20.5" x14ac:dyDescent="0.85">
      <c r="A98" s="56"/>
    </row>
    <row r="99" spans="1:1" ht="20.5" x14ac:dyDescent="0.85">
      <c r="A99" s="56"/>
    </row>
    <row r="100" spans="1:1" ht="20.5" x14ac:dyDescent="0.85">
      <c r="A100" s="56"/>
    </row>
    <row r="101" spans="1:1" ht="20.5" x14ac:dyDescent="0.85">
      <c r="A101" s="56"/>
    </row>
    <row r="102" spans="1:1" ht="20.5" x14ac:dyDescent="0.85">
      <c r="A102" s="56"/>
    </row>
    <row r="103" spans="1:1" ht="20.5" x14ac:dyDescent="0.85">
      <c r="A103" s="56"/>
    </row>
    <row r="104" spans="1:1" ht="20.5" x14ac:dyDescent="0.85">
      <c r="A104" s="56"/>
    </row>
    <row r="105" spans="1:1" ht="20.5" x14ac:dyDescent="0.85">
      <c r="A105" s="56"/>
    </row>
    <row r="106" spans="1:1" ht="20.5" x14ac:dyDescent="0.85">
      <c r="A106" s="56"/>
    </row>
    <row r="107" spans="1:1" ht="20.5" x14ac:dyDescent="0.85">
      <c r="A107" s="56"/>
    </row>
    <row r="108" spans="1:1" ht="20.5" x14ac:dyDescent="0.85">
      <c r="A108" s="56"/>
    </row>
    <row r="109" spans="1:1" ht="20.5" x14ac:dyDescent="0.85">
      <c r="A109" s="56"/>
    </row>
    <row r="110" spans="1:1" ht="20.5" x14ac:dyDescent="0.85">
      <c r="A110" s="56"/>
    </row>
    <row r="111" spans="1:1" ht="20.5" x14ac:dyDescent="0.85">
      <c r="A111" s="56"/>
    </row>
    <row r="112" spans="1:1" ht="20.5" x14ac:dyDescent="0.85">
      <c r="A112" s="56"/>
    </row>
    <row r="113" spans="1:1" ht="20.5" x14ac:dyDescent="0.85">
      <c r="A113" s="56"/>
    </row>
    <row r="114" spans="1:1" ht="20.5" x14ac:dyDescent="0.85">
      <c r="A114" s="56"/>
    </row>
    <row r="115" spans="1:1" ht="20.5" x14ac:dyDescent="0.85">
      <c r="A115" s="56"/>
    </row>
    <row r="116" spans="1:1" ht="20.5" x14ac:dyDescent="0.85">
      <c r="A116" s="56"/>
    </row>
    <row r="117" spans="1:1" ht="20.5" x14ac:dyDescent="0.85">
      <c r="A117" s="56"/>
    </row>
    <row r="118" spans="1:1" ht="20.5" x14ac:dyDescent="0.85">
      <c r="A118" s="56"/>
    </row>
    <row r="119" spans="1:1" ht="20.5" x14ac:dyDescent="0.85">
      <c r="A119" s="56"/>
    </row>
    <row r="120" spans="1:1" ht="20.5" x14ac:dyDescent="0.85">
      <c r="A120" s="56"/>
    </row>
    <row r="121" spans="1:1" ht="20.5" x14ac:dyDescent="0.85">
      <c r="A121" s="56"/>
    </row>
    <row r="122" spans="1:1" ht="20.5" x14ac:dyDescent="0.85">
      <c r="A122" s="56"/>
    </row>
    <row r="123" spans="1:1" ht="20.5" x14ac:dyDescent="0.85">
      <c r="A123" s="56"/>
    </row>
    <row r="124" spans="1:1" ht="20.5" x14ac:dyDescent="0.85">
      <c r="A124" s="56"/>
    </row>
    <row r="125" spans="1:1" ht="20.5" x14ac:dyDescent="0.85">
      <c r="A125" s="56"/>
    </row>
    <row r="126" spans="1:1" ht="20.5" x14ac:dyDescent="0.85">
      <c r="A126" s="56"/>
    </row>
    <row r="127" spans="1:1" ht="20.5" x14ac:dyDescent="0.85">
      <c r="A127" s="56"/>
    </row>
    <row r="128" spans="1:1" ht="20.5" x14ac:dyDescent="0.85">
      <c r="A128" s="56"/>
    </row>
    <row r="129" spans="1:1" ht="20.5" x14ac:dyDescent="0.85">
      <c r="A129" s="56"/>
    </row>
    <row r="130" spans="1:1" ht="20.5" x14ac:dyDescent="0.85">
      <c r="A130" s="56"/>
    </row>
    <row r="131" spans="1:1" ht="20.5" x14ac:dyDescent="0.85">
      <c r="A131" s="56"/>
    </row>
    <row r="132" spans="1:1" ht="20.5" x14ac:dyDescent="0.85">
      <c r="A132" s="56"/>
    </row>
    <row r="133" spans="1:1" ht="20.5" x14ac:dyDescent="0.85">
      <c r="A133" s="56"/>
    </row>
    <row r="134" spans="1:1" ht="20.5" x14ac:dyDescent="0.85">
      <c r="A134" s="56"/>
    </row>
    <row r="135" spans="1:1" ht="20.5" x14ac:dyDescent="0.85">
      <c r="A135" s="56"/>
    </row>
    <row r="136" spans="1:1" ht="20.5" x14ac:dyDescent="0.85">
      <c r="A136" s="56"/>
    </row>
    <row r="137" spans="1:1" ht="20.5" x14ac:dyDescent="0.85">
      <c r="A137" s="56"/>
    </row>
    <row r="138" spans="1:1" ht="20.5" x14ac:dyDescent="0.85">
      <c r="A138" s="56"/>
    </row>
    <row r="139" spans="1:1" ht="20.5" x14ac:dyDescent="0.85">
      <c r="A139" s="56"/>
    </row>
    <row r="140" spans="1:1" ht="20.5" x14ac:dyDescent="0.85">
      <c r="A140" s="56"/>
    </row>
    <row r="141" spans="1:1" ht="20.5" x14ac:dyDescent="0.85">
      <c r="A141" s="56"/>
    </row>
    <row r="142" spans="1:1" ht="20.5" x14ac:dyDescent="0.85">
      <c r="A142" s="56"/>
    </row>
    <row r="143" spans="1:1" ht="20.5" x14ac:dyDescent="0.85">
      <c r="A143" s="56"/>
    </row>
    <row r="144" spans="1:1" ht="20.5" x14ac:dyDescent="0.85">
      <c r="A144" s="56"/>
    </row>
    <row r="145" spans="1:1" ht="20.5" x14ac:dyDescent="0.85">
      <c r="A145" s="56"/>
    </row>
    <row r="146" spans="1:1" ht="20.5" x14ac:dyDescent="0.85">
      <c r="A146" s="56"/>
    </row>
    <row r="147" spans="1:1" ht="20.5" x14ac:dyDescent="0.85">
      <c r="A147" s="56"/>
    </row>
    <row r="148" spans="1:1" ht="20.5" x14ac:dyDescent="0.85">
      <c r="A148" s="56"/>
    </row>
    <row r="149" spans="1:1" ht="20.5" x14ac:dyDescent="0.85">
      <c r="A149" s="56"/>
    </row>
    <row r="150" spans="1:1" ht="20.5" x14ac:dyDescent="0.85">
      <c r="A150" s="56"/>
    </row>
    <row r="151" spans="1:1" ht="20.5" x14ac:dyDescent="0.85">
      <c r="A151" s="56"/>
    </row>
    <row r="152" spans="1:1" ht="20.5" x14ac:dyDescent="0.85">
      <c r="A152" s="56"/>
    </row>
    <row r="153" spans="1:1" ht="20.5" x14ac:dyDescent="0.85">
      <c r="A153" s="56"/>
    </row>
    <row r="154" spans="1:1" ht="20.5" x14ac:dyDescent="0.85">
      <c r="A154" s="56"/>
    </row>
    <row r="155" spans="1:1" ht="20.5" x14ac:dyDescent="0.85">
      <c r="A155" s="56"/>
    </row>
    <row r="156" spans="1:1" ht="20.5" x14ac:dyDescent="0.85">
      <c r="A156" s="56"/>
    </row>
    <row r="157" spans="1:1" ht="20.5" x14ac:dyDescent="0.85">
      <c r="A157" s="56"/>
    </row>
    <row r="158" spans="1:1" ht="20.5" x14ac:dyDescent="0.85">
      <c r="A158" s="56"/>
    </row>
    <row r="159" spans="1:1" ht="20.5" x14ac:dyDescent="0.85">
      <c r="A159" s="56"/>
    </row>
    <row r="160" spans="1:1" ht="20.5" x14ac:dyDescent="0.85">
      <c r="A160" s="56"/>
    </row>
    <row r="161" spans="1:1" ht="20.5" x14ac:dyDescent="0.85">
      <c r="A161" s="56"/>
    </row>
    <row r="162" spans="1:1" ht="20.5" x14ac:dyDescent="0.85">
      <c r="A162" s="56"/>
    </row>
    <row r="163" spans="1:1" ht="20.5" x14ac:dyDescent="0.85">
      <c r="A163" s="56"/>
    </row>
    <row r="164" spans="1:1" ht="20.5" x14ac:dyDescent="0.85">
      <c r="A164" s="56"/>
    </row>
    <row r="165" spans="1:1" ht="20.5" x14ac:dyDescent="0.85">
      <c r="A165" s="56"/>
    </row>
    <row r="166" spans="1:1" ht="20.5" x14ac:dyDescent="0.85">
      <c r="A166" s="56"/>
    </row>
    <row r="167" spans="1:1" ht="20.5" x14ac:dyDescent="0.85">
      <c r="A167" s="56"/>
    </row>
    <row r="168" spans="1:1" ht="20.5" x14ac:dyDescent="0.85">
      <c r="A168" s="56"/>
    </row>
    <row r="169" spans="1:1" ht="20.5" x14ac:dyDescent="0.85">
      <c r="A169" s="56"/>
    </row>
    <row r="170" spans="1:1" ht="20.5" x14ac:dyDescent="0.85">
      <c r="A170" s="56"/>
    </row>
    <row r="171" spans="1:1" ht="20.5" x14ac:dyDescent="0.85">
      <c r="A171" s="56"/>
    </row>
    <row r="172" spans="1:1" ht="20.5" x14ac:dyDescent="0.85">
      <c r="A172" s="56"/>
    </row>
    <row r="173" spans="1:1" ht="20.5" x14ac:dyDescent="0.85">
      <c r="A173" s="56"/>
    </row>
    <row r="174" spans="1:1" ht="20.5" x14ac:dyDescent="0.85">
      <c r="A174" s="56"/>
    </row>
    <row r="175" spans="1:1" ht="20.5" x14ac:dyDescent="0.85">
      <c r="A175" s="56"/>
    </row>
    <row r="176" spans="1:1" ht="20.5" x14ac:dyDescent="0.85">
      <c r="A176" s="56"/>
    </row>
    <row r="177" spans="1:1" ht="20.5" x14ac:dyDescent="0.85">
      <c r="A177" s="56"/>
    </row>
    <row r="178" spans="1:1" ht="20.5" x14ac:dyDescent="0.85">
      <c r="A178" s="56"/>
    </row>
    <row r="179" spans="1:1" ht="20.5" x14ac:dyDescent="0.85">
      <c r="A179" s="56"/>
    </row>
    <row r="180" spans="1:1" ht="20.5" x14ac:dyDescent="0.85">
      <c r="A180" s="56"/>
    </row>
    <row r="181" spans="1:1" ht="20.5" x14ac:dyDescent="0.85">
      <c r="A181" s="56"/>
    </row>
    <row r="182" spans="1:1" ht="20.5" x14ac:dyDescent="0.85">
      <c r="A182" s="56"/>
    </row>
    <row r="183" spans="1:1" ht="20.5" x14ac:dyDescent="0.85">
      <c r="A183" s="56"/>
    </row>
    <row r="184" spans="1:1" ht="20.5" x14ac:dyDescent="0.85">
      <c r="A184" s="56"/>
    </row>
    <row r="185" spans="1:1" ht="20.5" x14ac:dyDescent="0.85">
      <c r="A185" s="56"/>
    </row>
    <row r="186" spans="1:1" ht="20.5" x14ac:dyDescent="0.85">
      <c r="A186" s="56"/>
    </row>
    <row r="187" spans="1:1" ht="20.5" x14ac:dyDescent="0.85">
      <c r="A187" s="56"/>
    </row>
    <row r="188" spans="1:1" ht="20.5" x14ac:dyDescent="0.85">
      <c r="A188" s="56"/>
    </row>
    <row r="189" spans="1:1" ht="20.5" x14ac:dyDescent="0.85">
      <c r="A189" s="56"/>
    </row>
    <row r="190" spans="1:1" ht="20.5" x14ac:dyDescent="0.85">
      <c r="A190" s="56"/>
    </row>
    <row r="191" spans="1:1" ht="20.5" x14ac:dyDescent="0.85">
      <c r="A191" s="56"/>
    </row>
    <row r="192" spans="1:1" ht="20.5" x14ac:dyDescent="0.85">
      <c r="A192" s="56"/>
    </row>
    <row r="193" spans="1:1" ht="20.5" x14ac:dyDescent="0.85">
      <c r="A193" s="56"/>
    </row>
    <row r="194" spans="1:1" ht="20.5" x14ac:dyDescent="0.85">
      <c r="A194" s="56"/>
    </row>
    <row r="195" spans="1:1" ht="20.5" x14ac:dyDescent="0.85">
      <c r="A195" s="56"/>
    </row>
    <row r="196" spans="1:1" ht="20.5" x14ac:dyDescent="0.85">
      <c r="A196" s="56"/>
    </row>
    <row r="197" spans="1:1" ht="20.5" x14ac:dyDescent="0.85">
      <c r="A197" s="56"/>
    </row>
    <row r="198" spans="1:1" ht="20.5" x14ac:dyDescent="0.85">
      <c r="A198" s="56"/>
    </row>
    <row r="199" spans="1:1" ht="20.5" x14ac:dyDescent="0.85">
      <c r="A199" s="56"/>
    </row>
    <row r="200" spans="1:1" ht="20.5" x14ac:dyDescent="0.85">
      <c r="A200" s="56"/>
    </row>
    <row r="201" spans="1:1" ht="20.5" x14ac:dyDescent="0.85">
      <c r="A201" s="56"/>
    </row>
    <row r="202" spans="1:1" ht="20.5" x14ac:dyDescent="0.85">
      <c r="A202" s="56"/>
    </row>
    <row r="203" spans="1:1" ht="20.5" x14ac:dyDescent="0.85">
      <c r="A203" s="56"/>
    </row>
    <row r="204" spans="1:1" ht="20.5" x14ac:dyDescent="0.85">
      <c r="A204" s="56"/>
    </row>
    <row r="205" spans="1:1" ht="20.5" x14ac:dyDescent="0.85">
      <c r="A205" s="56"/>
    </row>
    <row r="206" spans="1:1" ht="20.5" x14ac:dyDescent="0.85">
      <c r="A206" s="56"/>
    </row>
    <row r="207" spans="1:1" ht="20.5" x14ac:dyDescent="0.85">
      <c r="A207" s="56"/>
    </row>
    <row r="208" spans="1:1" ht="20.5" x14ac:dyDescent="0.85">
      <c r="A208" s="56"/>
    </row>
    <row r="209" spans="1:1" ht="20.5" x14ac:dyDescent="0.85">
      <c r="A209" s="56"/>
    </row>
    <row r="210" spans="1:1" ht="20.5" x14ac:dyDescent="0.85">
      <c r="A210" s="56"/>
    </row>
    <row r="211" spans="1:1" ht="20.5" x14ac:dyDescent="0.85">
      <c r="A211" s="56"/>
    </row>
    <row r="212" spans="1:1" ht="20.5" x14ac:dyDescent="0.85">
      <c r="A212" s="56"/>
    </row>
    <row r="213" spans="1:1" ht="20.5" x14ac:dyDescent="0.85">
      <c r="A213" s="56"/>
    </row>
    <row r="214" spans="1:1" ht="20.5" x14ac:dyDescent="0.85">
      <c r="A214" s="56"/>
    </row>
    <row r="215" spans="1:1" ht="20.5" x14ac:dyDescent="0.85">
      <c r="A215" s="56"/>
    </row>
    <row r="216" spans="1:1" ht="20.5" x14ac:dyDescent="0.85">
      <c r="A216" s="56"/>
    </row>
    <row r="217" spans="1:1" ht="20.5" x14ac:dyDescent="0.85">
      <c r="A217" s="56"/>
    </row>
    <row r="218" spans="1:1" ht="20.5" x14ac:dyDescent="0.85">
      <c r="A218"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31"/>
  <sheetViews>
    <sheetView zoomScale="80" zoomScaleNormal="80" workbookViewId="0">
      <pane xSplit="1" ySplit="5" topLeftCell="B23" activePane="bottomRight" state="frozen"/>
      <selection pane="topRight" activeCell="B1" sqref="B1"/>
      <selection pane="bottomLeft" activeCell="A6" sqref="A6"/>
      <selection pane="bottomRight" activeCell="B33" sqref="B33"/>
    </sheetView>
  </sheetViews>
  <sheetFormatPr defaultColWidth="9" defaultRowHeight="21.5" x14ac:dyDescent="0.9"/>
  <cols>
    <col min="1" max="1" width="17.25" style="1" customWidth="1"/>
    <col min="2" max="2" width="31.33203125" style="1" bestFit="1" customWidth="1"/>
    <col min="3" max="3" width="15.75" style="1" customWidth="1"/>
    <col min="4" max="4" width="20.5" style="1" customWidth="1"/>
    <col min="5" max="5" width="26.83203125" style="1" bestFit="1" customWidth="1"/>
    <col min="6" max="6" width="9.08203125" style="1" customWidth="1"/>
    <col min="7" max="7" width="18.58203125" style="1" bestFit="1" customWidth="1"/>
    <col min="8" max="8" width="21.58203125" style="1" bestFit="1" customWidth="1"/>
    <col min="9" max="13" width="22.5" style="1" customWidth="1"/>
    <col min="14" max="14" width="14.83203125" style="1" bestFit="1" customWidth="1"/>
    <col min="15" max="15" width="16.4140625" style="1" customWidth="1"/>
    <col min="16" max="16384" width="9" style="1"/>
  </cols>
  <sheetData>
    <row r="1" spans="1:15" x14ac:dyDescent="0.9">
      <c r="A1" s="44" t="s">
        <v>85</v>
      </c>
      <c r="B1" s="44" t="s">
        <v>116</v>
      </c>
      <c r="C1" s="1" t="s">
        <v>131</v>
      </c>
    </row>
    <row r="2" spans="1:15" x14ac:dyDescent="0.9">
      <c r="A2" s="53" t="s">
        <v>86</v>
      </c>
      <c r="B2" s="44" t="s">
        <v>88</v>
      </c>
      <c r="C2" s="1" t="s">
        <v>132</v>
      </c>
    </row>
    <row r="3" spans="1:15" x14ac:dyDescent="0.9">
      <c r="A3" s="44" t="s">
        <v>87</v>
      </c>
      <c r="B3" s="61" t="s">
        <v>117</v>
      </c>
      <c r="C3" s="71">
        <v>45899</v>
      </c>
    </row>
    <row r="4" spans="1:15" x14ac:dyDescent="0.9">
      <c r="A4" s="48" t="s">
        <v>107</v>
      </c>
      <c r="B4" s="48" t="s">
        <v>101</v>
      </c>
      <c r="C4" s="48" t="s">
        <v>80</v>
      </c>
      <c r="D4" s="48" t="s">
        <v>89</v>
      </c>
      <c r="E4" s="48" t="s">
        <v>84</v>
      </c>
      <c r="F4" s="48" t="s">
        <v>9</v>
      </c>
      <c r="G4" s="48" t="s">
        <v>10</v>
      </c>
      <c r="H4" s="48" t="s">
        <v>81</v>
      </c>
      <c r="I4" s="48" t="s">
        <v>15</v>
      </c>
      <c r="J4" s="48" t="s">
        <v>91</v>
      </c>
      <c r="K4" s="48" t="s">
        <v>113</v>
      </c>
      <c r="L4" s="48" t="s">
        <v>92</v>
      </c>
      <c r="M4" s="48" t="s">
        <v>125</v>
      </c>
      <c r="N4" s="48" t="s">
        <v>82</v>
      </c>
      <c r="O4" s="48" t="s">
        <v>83</v>
      </c>
    </row>
    <row r="5" spans="1:15" x14ac:dyDescent="0.9">
      <c r="A5" s="48" t="s">
        <v>108</v>
      </c>
      <c r="B5" s="54"/>
      <c r="C5" s="55"/>
      <c r="D5" s="55"/>
      <c r="E5" s="49">
        <f t="shared" ref="E5:N5" si="0">SUM(E7:E279)</f>
        <v>1017</v>
      </c>
      <c r="F5" s="49">
        <f t="shared" si="0"/>
        <v>220</v>
      </c>
      <c r="G5" s="49">
        <f t="shared" si="0"/>
        <v>210</v>
      </c>
      <c r="H5" s="49">
        <f t="shared" si="0"/>
        <v>0</v>
      </c>
      <c r="I5" s="49">
        <f t="shared" si="0"/>
        <v>0</v>
      </c>
      <c r="J5" s="49">
        <f t="shared" si="0"/>
        <v>0</v>
      </c>
      <c r="K5" s="49">
        <f t="shared" si="0"/>
        <v>0</v>
      </c>
      <c r="L5" s="49">
        <f t="shared" si="0"/>
        <v>0</v>
      </c>
      <c r="M5" s="49">
        <f t="shared" si="0"/>
        <v>0</v>
      </c>
      <c r="N5" s="49">
        <f t="shared" si="0"/>
        <v>0</v>
      </c>
      <c r="O5" s="49">
        <f>SUM(E5:N5)</f>
        <v>1447</v>
      </c>
    </row>
    <row r="6" spans="1:15" x14ac:dyDescent="0.9">
      <c r="A6" s="73"/>
      <c r="B6" s="54"/>
      <c r="C6" s="55"/>
      <c r="D6" s="55"/>
      <c r="E6" s="49"/>
      <c r="F6" s="49"/>
      <c r="G6" s="49"/>
      <c r="H6" s="49"/>
      <c r="I6" s="49"/>
      <c r="J6" s="49"/>
      <c r="K6" s="49"/>
      <c r="L6" s="49"/>
      <c r="M6" s="49"/>
      <c r="N6" s="49"/>
      <c r="O6" s="49"/>
    </row>
    <row r="7" spans="1:15" x14ac:dyDescent="0.9">
      <c r="A7" s="59">
        <v>45545</v>
      </c>
      <c r="B7" s="54" t="s">
        <v>140</v>
      </c>
      <c r="C7" s="55" t="s">
        <v>136</v>
      </c>
      <c r="D7" s="55" t="s">
        <v>147</v>
      </c>
      <c r="E7" s="75">
        <v>99</v>
      </c>
      <c r="F7" s="49"/>
      <c r="G7" s="49"/>
      <c r="H7" s="49"/>
      <c r="I7" s="49"/>
      <c r="J7" s="49"/>
      <c r="K7" s="49"/>
      <c r="L7" s="49"/>
      <c r="M7" s="49"/>
      <c r="N7" s="49"/>
      <c r="O7" s="49"/>
    </row>
    <row r="8" spans="1:15" x14ac:dyDescent="0.9">
      <c r="A8" s="72">
        <v>45547</v>
      </c>
      <c r="B8" s="1" t="s">
        <v>148</v>
      </c>
      <c r="C8" s="55" t="s">
        <v>136</v>
      </c>
      <c r="D8" s="1" t="s">
        <v>149</v>
      </c>
      <c r="E8" s="75">
        <v>99</v>
      </c>
    </row>
    <row r="9" spans="1:15" x14ac:dyDescent="0.9">
      <c r="A9" s="72">
        <v>45548</v>
      </c>
      <c r="B9" s="1" t="s">
        <v>150</v>
      </c>
      <c r="C9" s="55" t="s">
        <v>136</v>
      </c>
      <c r="D9" s="1" t="s">
        <v>151</v>
      </c>
      <c r="E9" s="75">
        <v>99</v>
      </c>
    </row>
    <row r="10" spans="1:15" x14ac:dyDescent="0.9">
      <c r="A10" s="72">
        <v>45560</v>
      </c>
      <c r="B10" s="1" t="s">
        <v>138</v>
      </c>
      <c r="C10" s="55" t="s">
        <v>136</v>
      </c>
      <c r="D10" s="1" t="s">
        <v>152</v>
      </c>
      <c r="E10" s="75">
        <v>45</v>
      </c>
    </row>
    <row r="11" spans="1:15" x14ac:dyDescent="0.9">
      <c r="A11" s="72">
        <v>45561</v>
      </c>
      <c r="B11" s="1" t="s">
        <v>153</v>
      </c>
      <c r="C11" s="55" t="s">
        <v>136</v>
      </c>
      <c r="D11" s="1" t="s">
        <v>154</v>
      </c>
      <c r="E11" s="75">
        <v>144</v>
      </c>
    </row>
    <row r="12" spans="1:15" x14ac:dyDescent="0.9">
      <c r="A12" s="72">
        <v>45561</v>
      </c>
      <c r="B12" s="1" t="s">
        <v>155</v>
      </c>
      <c r="C12" s="55" t="s">
        <v>136</v>
      </c>
      <c r="D12" s="1" t="s">
        <v>156</v>
      </c>
      <c r="E12" s="75">
        <v>99</v>
      </c>
    </row>
    <row r="13" spans="1:15" x14ac:dyDescent="0.9">
      <c r="A13" s="72">
        <v>45565</v>
      </c>
      <c r="B13" s="1" t="s">
        <v>137</v>
      </c>
      <c r="C13" s="55" t="s">
        <v>136</v>
      </c>
      <c r="D13" s="1" t="s">
        <v>157</v>
      </c>
      <c r="E13" s="75">
        <v>45</v>
      </c>
    </row>
    <row r="14" spans="1:15" x14ac:dyDescent="0.9">
      <c r="A14" s="72">
        <v>41935</v>
      </c>
      <c r="B14" s="1" t="s">
        <v>139</v>
      </c>
      <c r="C14" s="55" t="s">
        <v>136</v>
      </c>
      <c r="D14" s="1" t="s">
        <v>158</v>
      </c>
      <c r="E14" s="76">
        <v>99</v>
      </c>
    </row>
    <row r="15" spans="1:15" x14ac:dyDescent="0.9">
      <c r="A15" s="72">
        <v>45602</v>
      </c>
      <c r="B15" s="1" t="s">
        <v>141</v>
      </c>
      <c r="C15" s="55" t="s">
        <v>136</v>
      </c>
      <c r="D15" s="1" t="s">
        <v>159</v>
      </c>
      <c r="E15" s="76">
        <v>99</v>
      </c>
    </row>
    <row r="16" spans="1:15" x14ac:dyDescent="0.9">
      <c r="A16" s="72">
        <v>45625</v>
      </c>
      <c r="B16" s="1" t="s">
        <v>160</v>
      </c>
      <c r="C16" s="55" t="s">
        <v>136</v>
      </c>
      <c r="D16" s="1" t="s">
        <v>161</v>
      </c>
      <c r="E16" s="76">
        <v>45</v>
      </c>
    </row>
    <row r="17" spans="1:7" x14ac:dyDescent="0.9">
      <c r="A17" s="72">
        <v>45674</v>
      </c>
      <c r="B17" s="1" t="s">
        <v>162</v>
      </c>
      <c r="C17" s="1" t="s">
        <v>136</v>
      </c>
      <c r="D17" s="1" t="s">
        <v>163</v>
      </c>
      <c r="E17" s="76">
        <v>99</v>
      </c>
    </row>
    <row r="18" spans="1:7" x14ac:dyDescent="0.9">
      <c r="A18" s="72">
        <v>45730</v>
      </c>
      <c r="B18" s="1" t="s">
        <v>164</v>
      </c>
      <c r="C18" s="1" t="s">
        <v>136</v>
      </c>
      <c r="D18" s="1" t="s">
        <v>165</v>
      </c>
      <c r="E18" s="76">
        <v>45</v>
      </c>
    </row>
    <row r="19" spans="1:7" x14ac:dyDescent="0.9">
      <c r="A19" s="72">
        <v>45730</v>
      </c>
      <c r="B19" s="1" t="s">
        <v>164</v>
      </c>
      <c r="C19" s="1" t="s">
        <v>136</v>
      </c>
      <c r="D19" s="1" t="s">
        <v>166</v>
      </c>
      <c r="E19" s="76"/>
      <c r="F19" s="1">
        <v>22</v>
      </c>
    </row>
    <row r="20" spans="1:7" x14ac:dyDescent="0.9">
      <c r="A20" s="72">
        <v>45733</v>
      </c>
      <c r="B20" s="1" t="s">
        <v>167</v>
      </c>
      <c r="C20" s="1" t="s">
        <v>136</v>
      </c>
      <c r="D20" s="1" t="s">
        <v>168</v>
      </c>
      <c r="E20" s="76"/>
      <c r="F20" s="1">
        <v>22</v>
      </c>
    </row>
    <row r="21" spans="1:7" x14ac:dyDescent="0.9">
      <c r="A21" s="72">
        <v>45733</v>
      </c>
      <c r="B21" s="1" t="s">
        <v>137</v>
      </c>
      <c r="C21" s="1" t="s">
        <v>136</v>
      </c>
      <c r="D21" s="1" t="s">
        <v>169</v>
      </c>
      <c r="E21" s="76"/>
      <c r="F21" s="1">
        <v>22</v>
      </c>
    </row>
    <row r="22" spans="1:7" x14ac:dyDescent="0.9">
      <c r="A22" s="72">
        <v>45740</v>
      </c>
      <c r="B22" s="1" t="s">
        <v>170</v>
      </c>
      <c r="C22" s="1" t="s">
        <v>136</v>
      </c>
      <c r="D22" s="1" t="s">
        <v>171</v>
      </c>
      <c r="E22" s="76"/>
      <c r="F22" s="1">
        <v>22</v>
      </c>
    </row>
    <row r="23" spans="1:7" x14ac:dyDescent="0.9">
      <c r="A23" s="72">
        <v>45740</v>
      </c>
      <c r="B23" s="1" t="s">
        <v>162</v>
      </c>
      <c r="C23" s="1" t="s">
        <v>136</v>
      </c>
      <c r="D23" s="1" t="s">
        <v>172</v>
      </c>
      <c r="E23" s="76"/>
      <c r="F23" s="1">
        <v>22</v>
      </c>
    </row>
    <row r="24" spans="1:7" x14ac:dyDescent="0.9">
      <c r="A24" s="72">
        <v>45740</v>
      </c>
      <c r="B24" s="1" t="s">
        <v>173</v>
      </c>
      <c r="C24" s="1" t="s">
        <v>136</v>
      </c>
      <c r="D24" s="1" t="s">
        <v>174</v>
      </c>
      <c r="E24" s="76"/>
      <c r="F24" s="1">
        <v>22</v>
      </c>
    </row>
    <row r="25" spans="1:7" x14ac:dyDescent="0.9">
      <c r="A25" s="72">
        <v>45741</v>
      </c>
      <c r="B25" s="1" t="s">
        <v>150</v>
      </c>
      <c r="C25" s="1" t="s">
        <v>136</v>
      </c>
      <c r="D25" s="1" t="s">
        <v>175</v>
      </c>
      <c r="E25" s="76"/>
      <c r="F25" s="1">
        <v>22</v>
      </c>
    </row>
    <row r="26" spans="1:7" x14ac:dyDescent="0.9">
      <c r="A26" s="72">
        <v>45742</v>
      </c>
      <c r="B26" s="1" t="s">
        <v>155</v>
      </c>
      <c r="C26" s="1" t="s">
        <v>136</v>
      </c>
      <c r="D26" s="1" t="s">
        <v>176</v>
      </c>
      <c r="E26" s="76"/>
      <c r="F26" s="1">
        <v>22</v>
      </c>
    </row>
    <row r="27" spans="1:7" x14ac:dyDescent="0.9">
      <c r="A27" s="72">
        <v>45743</v>
      </c>
      <c r="B27" s="1" t="s">
        <v>148</v>
      </c>
      <c r="C27" s="1" t="s">
        <v>136</v>
      </c>
      <c r="D27" s="1" t="s">
        <v>177</v>
      </c>
      <c r="E27" s="76"/>
      <c r="F27" s="1">
        <v>22</v>
      </c>
    </row>
    <row r="28" spans="1:7" x14ac:dyDescent="0.9">
      <c r="A28" s="72">
        <v>45744</v>
      </c>
      <c r="B28" s="1" t="s">
        <v>141</v>
      </c>
      <c r="C28" s="1" t="s">
        <v>136</v>
      </c>
      <c r="D28" s="1" t="s">
        <v>178</v>
      </c>
      <c r="E28" s="76"/>
      <c r="F28" s="1">
        <v>22</v>
      </c>
    </row>
    <row r="29" spans="1:7" x14ac:dyDescent="0.9">
      <c r="A29" s="72">
        <v>45775</v>
      </c>
      <c r="B29" s="1" t="s">
        <v>167</v>
      </c>
      <c r="C29" s="1" t="s">
        <v>136</v>
      </c>
      <c r="D29" s="1" t="s">
        <v>179</v>
      </c>
      <c r="E29" s="76"/>
      <c r="G29" s="1">
        <v>105</v>
      </c>
    </row>
    <row r="30" spans="1:7" x14ac:dyDescent="0.9">
      <c r="A30" s="72">
        <v>45805</v>
      </c>
      <c r="B30" s="1" t="s">
        <v>137</v>
      </c>
      <c r="C30" s="1" t="s">
        <v>136</v>
      </c>
      <c r="D30" s="1" t="s">
        <v>180</v>
      </c>
      <c r="E30" s="76"/>
      <c r="G30" s="1">
        <v>105</v>
      </c>
    </row>
    <row r="31" spans="1:7" x14ac:dyDescent="0.9">
      <c r="E31" s="76"/>
    </row>
  </sheetData>
  <dataValidations count="1">
    <dataValidation type="list" allowBlank="1" showInputMessage="1" showErrorMessage="1" sqref="C5:C16" xr:uid="{56EE24C1-F3DA-4F17-95C7-FC50A8417FAE}">
      <formula1>"Bank transfer, Cheque, Cash"</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P67"/>
  <sheetViews>
    <sheetView zoomScale="70" zoomScaleNormal="80" workbookViewId="0">
      <pane xSplit="1" ySplit="5" topLeftCell="D6" activePane="bottomRight" state="frozen"/>
      <selection pane="topRight" activeCell="B1" sqref="B1"/>
      <selection pane="bottomLeft" activeCell="A6" sqref="A6"/>
      <selection pane="bottomRight" activeCell="G8" sqref="G8"/>
    </sheetView>
  </sheetViews>
  <sheetFormatPr defaultColWidth="9" defaultRowHeight="21.5" x14ac:dyDescent="0.9"/>
  <cols>
    <col min="1" max="1" width="16.5" style="1" bestFit="1" customWidth="1"/>
    <col min="2" max="2" width="32" style="1" bestFit="1" customWidth="1"/>
    <col min="3" max="3" width="13.75" style="1" bestFit="1" customWidth="1"/>
    <col min="4" max="4" width="31.08203125" style="1" customWidth="1"/>
    <col min="5" max="5" width="18.5" style="1" bestFit="1" customWidth="1"/>
    <col min="6" max="6" width="26.83203125" style="1" bestFit="1" customWidth="1"/>
    <col min="7" max="7" width="23.5" style="1" bestFit="1" customWidth="1"/>
    <col min="8" max="8" width="16.75" style="1" bestFit="1" customWidth="1"/>
    <col min="9" max="9" width="21.58203125" style="1" bestFit="1" customWidth="1"/>
    <col min="10" max="10" width="11.5" style="1" customWidth="1"/>
    <col min="11" max="11" width="18.58203125" style="1" bestFit="1" customWidth="1"/>
    <col min="12" max="12" width="28.5" style="1" bestFit="1" customWidth="1"/>
    <col min="13" max="15" width="28.5" style="1" customWidth="1"/>
    <col min="16" max="16" width="18" style="1" customWidth="1"/>
    <col min="17" max="16384" width="9" style="1"/>
  </cols>
  <sheetData>
    <row r="1" spans="1:16" x14ac:dyDescent="0.9">
      <c r="A1" s="44" t="s">
        <v>85</v>
      </c>
      <c r="B1" s="1" t="s">
        <v>131</v>
      </c>
    </row>
    <row r="2" spans="1:16" x14ac:dyDescent="0.9">
      <c r="A2" s="44" t="s">
        <v>86</v>
      </c>
      <c r="B2" s="1" t="s">
        <v>132</v>
      </c>
    </row>
    <row r="3" spans="1:16" x14ac:dyDescent="0.9">
      <c r="A3" s="44" t="s">
        <v>87</v>
      </c>
      <c r="B3" s="71">
        <v>45899</v>
      </c>
      <c r="C3" s="71"/>
    </row>
    <row r="4" spans="1:16" x14ac:dyDescent="0.9">
      <c r="A4" s="48" t="s">
        <v>62</v>
      </c>
      <c r="B4" s="48" t="s">
        <v>100</v>
      </c>
      <c r="C4" s="48" t="s">
        <v>80</v>
      </c>
      <c r="D4" s="48" t="s">
        <v>89</v>
      </c>
      <c r="E4" s="48" t="s">
        <v>93</v>
      </c>
      <c r="F4" s="48" t="s">
        <v>84</v>
      </c>
      <c r="G4" s="48" t="s">
        <v>94</v>
      </c>
      <c r="H4" s="48" t="s">
        <v>5</v>
      </c>
      <c r="I4" s="48" t="s">
        <v>6</v>
      </c>
      <c r="J4" s="48" t="s">
        <v>9</v>
      </c>
      <c r="K4" s="48" t="s">
        <v>10</v>
      </c>
      <c r="L4" s="48" t="s">
        <v>95</v>
      </c>
      <c r="M4" s="48" t="s">
        <v>96</v>
      </c>
      <c r="N4" s="48" t="s">
        <v>97</v>
      </c>
      <c r="O4" s="48" t="s">
        <v>102</v>
      </c>
      <c r="P4" s="48" t="s">
        <v>83</v>
      </c>
    </row>
    <row r="5" spans="1:16" x14ac:dyDescent="0.9">
      <c r="A5" s="48" t="s">
        <v>83</v>
      </c>
      <c r="B5" s="55"/>
      <c r="C5" s="55"/>
      <c r="D5" s="55"/>
      <c r="E5" s="49">
        <f>SUM(E6:E306)</f>
        <v>225</v>
      </c>
      <c r="F5" s="52">
        <f>SUM(F6:F227)</f>
        <v>900</v>
      </c>
      <c r="G5" s="52">
        <f>SUM(G6:G227)</f>
        <v>0</v>
      </c>
      <c r="H5" s="52">
        <f t="shared" ref="H5:O5" si="0">SUM(H6:H227)</f>
        <v>0</v>
      </c>
      <c r="I5" s="52">
        <f t="shared" si="0"/>
        <v>0</v>
      </c>
      <c r="J5" s="52">
        <f t="shared" si="0"/>
        <v>242</v>
      </c>
      <c r="K5" s="52">
        <f t="shared" si="0"/>
        <v>885</v>
      </c>
      <c r="L5" s="52">
        <f t="shared" si="0"/>
        <v>0</v>
      </c>
      <c r="M5" s="52">
        <f t="shared" si="0"/>
        <v>0</v>
      </c>
      <c r="N5" s="52">
        <f t="shared" si="0"/>
        <v>99.68</v>
      </c>
      <c r="O5" s="52">
        <f t="shared" si="0"/>
        <v>0</v>
      </c>
      <c r="P5" s="52">
        <f>SUM(E5:O5)</f>
        <v>2351.6799999999998</v>
      </c>
    </row>
    <row r="6" spans="1:16" x14ac:dyDescent="0.9">
      <c r="A6" s="60">
        <v>45605</v>
      </c>
      <c r="B6" s="50" t="s">
        <v>181</v>
      </c>
      <c r="C6" s="50" t="s">
        <v>136</v>
      </c>
      <c r="D6" s="50" t="s">
        <v>182</v>
      </c>
      <c r="E6" s="51">
        <v>225</v>
      </c>
      <c r="F6" s="51"/>
      <c r="G6" s="51"/>
      <c r="H6" s="51"/>
      <c r="I6" s="51"/>
      <c r="J6" s="51"/>
      <c r="K6" s="51"/>
      <c r="L6" s="51"/>
      <c r="M6" s="51"/>
      <c r="N6" s="51"/>
      <c r="O6" s="51"/>
      <c r="P6" s="52"/>
    </row>
    <row r="7" spans="1:16" x14ac:dyDescent="0.9">
      <c r="A7" s="60">
        <v>45609</v>
      </c>
      <c r="B7" s="50" t="s">
        <v>183</v>
      </c>
      <c r="C7" s="50" t="s">
        <v>136</v>
      </c>
      <c r="D7" s="50" t="s">
        <v>191</v>
      </c>
      <c r="E7" s="51"/>
      <c r="F7" s="51"/>
      <c r="G7" s="51"/>
      <c r="H7" s="51"/>
      <c r="I7" s="51"/>
      <c r="J7" s="51"/>
      <c r="K7" s="51"/>
      <c r="L7" s="51"/>
      <c r="M7" s="51"/>
      <c r="N7" s="51">
        <v>99.68</v>
      </c>
      <c r="O7" s="51"/>
      <c r="P7" s="52"/>
    </row>
    <row r="8" spans="1:16" x14ac:dyDescent="0.9">
      <c r="A8" s="60">
        <v>45716</v>
      </c>
      <c r="B8" s="50" t="s">
        <v>184</v>
      </c>
      <c r="C8" s="50" t="s">
        <v>136</v>
      </c>
      <c r="D8" s="50" t="s">
        <v>185</v>
      </c>
      <c r="E8" s="51"/>
      <c r="F8" s="51">
        <v>45</v>
      </c>
      <c r="G8" s="51"/>
      <c r="H8" s="51"/>
      <c r="I8" s="51"/>
      <c r="J8" s="51"/>
      <c r="K8" s="51"/>
      <c r="L8" s="51"/>
      <c r="M8" s="51"/>
      <c r="N8" s="51"/>
      <c r="O8" s="51"/>
      <c r="P8" s="52"/>
    </row>
    <row r="9" spans="1:16" x14ac:dyDescent="0.9">
      <c r="A9" s="60">
        <v>45716</v>
      </c>
      <c r="B9" s="50" t="s">
        <v>153</v>
      </c>
      <c r="C9" s="50" t="s">
        <v>136</v>
      </c>
      <c r="D9" s="50" t="s">
        <v>186</v>
      </c>
      <c r="E9" s="51"/>
      <c r="F9" s="51">
        <v>45</v>
      </c>
      <c r="G9" s="51"/>
      <c r="H9" s="51"/>
      <c r="I9" s="51"/>
      <c r="J9" s="51"/>
      <c r="K9" s="51"/>
      <c r="L9" s="51"/>
      <c r="M9" s="51"/>
      <c r="N9" s="51"/>
      <c r="O9" s="51"/>
      <c r="P9" s="52"/>
    </row>
    <row r="10" spans="1:16" x14ac:dyDescent="0.9">
      <c r="A10" s="60">
        <v>45719</v>
      </c>
      <c r="B10" s="50" t="s">
        <v>183</v>
      </c>
      <c r="C10" s="50" t="s">
        <v>136</v>
      </c>
      <c r="D10" s="50" t="s">
        <v>187</v>
      </c>
      <c r="E10" s="51"/>
      <c r="F10" s="51"/>
      <c r="G10" s="51"/>
      <c r="H10" s="51"/>
      <c r="I10" s="51"/>
      <c r="J10" s="51"/>
      <c r="K10" s="51">
        <v>50</v>
      </c>
      <c r="L10" s="51"/>
      <c r="M10" s="51"/>
      <c r="N10" s="51"/>
      <c r="O10" s="51"/>
      <c r="P10" s="52"/>
    </row>
    <row r="11" spans="1:16" x14ac:dyDescent="0.9">
      <c r="A11" s="60">
        <v>45722</v>
      </c>
      <c r="B11" s="50" t="s">
        <v>192</v>
      </c>
      <c r="C11" s="50" t="s">
        <v>188</v>
      </c>
      <c r="D11" s="50">
        <v>10499</v>
      </c>
      <c r="E11" s="51"/>
      <c r="F11" s="51">
        <v>810</v>
      </c>
      <c r="G11" s="51"/>
      <c r="H11" s="51"/>
      <c r="I11" s="51"/>
      <c r="J11" s="51"/>
      <c r="K11" s="51"/>
      <c r="L11" s="51"/>
      <c r="M11" s="51"/>
      <c r="N11" s="51"/>
      <c r="O11" s="51"/>
      <c r="P11" s="52"/>
    </row>
    <row r="12" spans="1:16" x14ac:dyDescent="0.9">
      <c r="A12" s="60">
        <v>45723</v>
      </c>
      <c r="B12" s="50" t="s">
        <v>183</v>
      </c>
      <c r="C12" s="50" t="s">
        <v>136</v>
      </c>
      <c r="D12" s="50" t="s">
        <v>189</v>
      </c>
      <c r="E12" s="51"/>
      <c r="F12" s="51"/>
      <c r="G12" s="51"/>
      <c r="H12" s="51"/>
      <c r="I12" s="51"/>
      <c r="J12" s="51"/>
      <c r="K12" s="51">
        <v>625</v>
      </c>
      <c r="L12" s="51"/>
      <c r="M12" s="51"/>
      <c r="N12" s="51"/>
      <c r="O12" s="51"/>
      <c r="P12" s="52"/>
    </row>
    <row r="13" spans="1:16" x14ac:dyDescent="0.9">
      <c r="A13" s="60">
        <v>45749</v>
      </c>
      <c r="B13" s="50" t="s">
        <v>183</v>
      </c>
      <c r="C13" s="50" t="s">
        <v>136</v>
      </c>
      <c r="D13" s="50" t="s">
        <v>190</v>
      </c>
      <c r="E13" s="51"/>
      <c r="F13" s="51"/>
      <c r="G13" s="51"/>
      <c r="H13" s="51"/>
      <c r="I13" s="51"/>
      <c r="J13" s="51">
        <v>242</v>
      </c>
      <c r="K13" s="51"/>
      <c r="L13" s="51"/>
      <c r="M13" s="51"/>
      <c r="N13" s="51"/>
      <c r="O13" s="51"/>
      <c r="P13" s="52"/>
    </row>
    <row r="14" spans="1:16" x14ac:dyDescent="0.9">
      <c r="A14" s="60">
        <v>45804</v>
      </c>
      <c r="B14" s="50" t="s">
        <v>142</v>
      </c>
      <c r="C14" s="50" t="s">
        <v>136</v>
      </c>
      <c r="D14" s="50" t="s">
        <v>193</v>
      </c>
      <c r="E14" s="51"/>
      <c r="F14" s="51"/>
      <c r="G14" s="51"/>
      <c r="H14" s="51"/>
      <c r="I14" s="51"/>
      <c r="J14" s="51"/>
      <c r="K14" s="51">
        <v>40</v>
      </c>
      <c r="L14" s="51"/>
      <c r="M14" s="51"/>
      <c r="N14" s="51"/>
      <c r="O14" s="51"/>
      <c r="P14" s="52"/>
    </row>
    <row r="15" spans="1:16" x14ac:dyDescent="0.9">
      <c r="A15" s="60">
        <v>45804</v>
      </c>
      <c r="B15" s="50" t="s">
        <v>183</v>
      </c>
      <c r="C15" s="50" t="s">
        <v>136</v>
      </c>
      <c r="D15" s="50" t="s">
        <v>187</v>
      </c>
      <c r="E15" s="51"/>
      <c r="F15" s="51"/>
      <c r="G15" s="51"/>
      <c r="H15" s="51"/>
      <c r="I15" s="51"/>
      <c r="J15" s="51"/>
      <c r="K15" s="51">
        <v>170</v>
      </c>
      <c r="L15" s="51"/>
      <c r="M15" s="51"/>
      <c r="N15" s="51"/>
      <c r="O15" s="51"/>
      <c r="P15" s="52"/>
    </row>
    <row r="16" spans="1:16" x14ac:dyDescent="0.9">
      <c r="A16" s="60"/>
      <c r="B16" s="50"/>
      <c r="C16" s="50"/>
      <c r="D16" s="50"/>
      <c r="E16" s="51"/>
      <c r="F16" s="51"/>
      <c r="G16" s="51"/>
      <c r="H16" s="51"/>
      <c r="I16" s="51"/>
      <c r="J16" s="51"/>
      <c r="K16" s="51"/>
      <c r="L16" s="51"/>
      <c r="M16" s="51"/>
      <c r="N16" s="51"/>
      <c r="O16" s="51"/>
      <c r="P16" s="52"/>
    </row>
    <row r="17" spans="1:16" x14ac:dyDescent="0.9">
      <c r="A17" s="60"/>
      <c r="B17" s="50"/>
      <c r="C17" s="50"/>
      <c r="D17" s="50"/>
      <c r="E17" s="51"/>
      <c r="F17" s="51"/>
      <c r="G17" s="51"/>
      <c r="H17" s="51"/>
      <c r="I17" s="51"/>
      <c r="J17" s="51"/>
      <c r="K17" s="51"/>
      <c r="L17" s="51"/>
      <c r="M17" s="51"/>
      <c r="N17" s="51"/>
      <c r="O17" s="51"/>
      <c r="P17" s="52"/>
    </row>
    <row r="18" spans="1:16" x14ac:dyDescent="0.9">
      <c r="A18" s="60"/>
      <c r="B18" s="50"/>
      <c r="C18" s="50"/>
      <c r="D18" s="50"/>
      <c r="E18" s="51"/>
      <c r="F18" s="51"/>
      <c r="G18" s="51"/>
      <c r="H18" s="51"/>
      <c r="I18" s="51"/>
      <c r="J18" s="51"/>
      <c r="K18" s="51"/>
      <c r="L18" s="51"/>
      <c r="M18" s="51"/>
      <c r="N18" s="51"/>
      <c r="O18" s="51"/>
      <c r="P18" s="52"/>
    </row>
    <row r="19" spans="1:16" x14ac:dyDescent="0.9">
      <c r="A19" s="60"/>
      <c r="B19" s="50"/>
      <c r="C19" s="50"/>
      <c r="D19" s="50"/>
      <c r="E19" s="51"/>
      <c r="F19" s="51"/>
      <c r="G19" s="51"/>
      <c r="H19" s="51"/>
      <c r="I19" s="51"/>
      <c r="J19" s="51"/>
      <c r="K19" s="51"/>
      <c r="L19" s="51"/>
      <c r="M19" s="51"/>
      <c r="N19" s="51"/>
      <c r="O19" s="51"/>
      <c r="P19" s="52"/>
    </row>
    <row r="20" spans="1:16" x14ac:dyDescent="0.9">
      <c r="A20" s="60"/>
      <c r="B20" s="50"/>
      <c r="C20" s="50"/>
      <c r="D20" s="50"/>
      <c r="E20" s="51"/>
      <c r="F20" s="51"/>
      <c r="G20" s="51"/>
      <c r="H20" s="51"/>
      <c r="I20" s="51"/>
      <c r="J20" s="51"/>
      <c r="K20" s="51"/>
      <c r="L20" s="51"/>
      <c r="M20" s="51"/>
      <c r="N20" s="51"/>
      <c r="O20" s="51"/>
      <c r="P20" s="52"/>
    </row>
    <row r="21" spans="1:16" x14ac:dyDescent="0.9">
      <c r="A21" s="60"/>
      <c r="B21" s="50"/>
      <c r="C21" s="50"/>
      <c r="D21" s="50"/>
      <c r="E21" s="51"/>
      <c r="F21" s="51"/>
      <c r="G21" s="51"/>
      <c r="H21" s="51"/>
      <c r="I21" s="51"/>
      <c r="J21" s="51"/>
      <c r="K21" s="51"/>
      <c r="L21" s="51"/>
      <c r="M21" s="51"/>
      <c r="N21" s="51"/>
      <c r="O21" s="51"/>
      <c r="P21" s="52">
        <f t="shared" ref="P21:P67" si="1">SUM(E21:O21)</f>
        <v>0</v>
      </c>
    </row>
    <row r="22" spans="1:16" x14ac:dyDescent="0.9">
      <c r="A22" s="60"/>
      <c r="B22" s="50"/>
      <c r="C22" s="50"/>
      <c r="D22" s="50"/>
      <c r="E22" s="51"/>
      <c r="F22" s="51"/>
      <c r="G22" s="51"/>
      <c r="H22" s="51"/>
      <c r="I22" s="51"/>
      <c r="J22" s="51"/>
      <c r="K22" s="51"/>
      <c r="L22" s="51"/>
      <c r="M22" s="51"/>
      <c r="N22" s="51"/>
      <c r="O22" s="51"/>
      <c r="P22" s="52">
        <f t="shared" si="1"/>
        <v>0</v>
      </c>
    </row>
    <row r="23" spans="1:16" x14ac:dyDescent="0.9">
      <c r="A23" s="60"/>
      <c r="B23" s="50"/>
      <c r="C23" s="50"/>
      <c r="D23" s="50"/>
      <c r="E23" s="51"/>
      <c r="F23" s="51"/>
      <c r="G23" s="51"/>
      <c r="H23" s="51"/>
      <c r="I23" s="51"/>
      <c r="J23" s="51"/>
      <c r="K23" s="51"/>
      <c r="L23" s="51"/>
      <c r="M23" s="51"/>
      <c r="N23" s="51"/>
      <c r="O23" s="51"/>
      <c r="P23" s="52">
        <f t="shared" si="1"/>
        <v>0</v>
      </c>
    </row>
    <row r="24" spans="1:16" x14ac:dyDescent="0.9">
      <c r="A24" s="60"/>
      <c r="B24" s="50"/>
      <c r="C24" s="50"/>
      <c r="D24" s="50"/>
      <c r="E24" s="51"/>
      <c r="F24" s="51"/>
      <c r="G24" s="51"/>
      <c r="H24" s="51"/>
      <c r="I24" s="51"/>
      <c r="J24" s="51"/>
      <c r="K24" s="51"/>
      <c r="L24" s="51"/>
      <c r="M24" s="51"/>
      <c r="N24" s="51"/>
      <c r="O24" s="51"/>
      <c r="P24" s="52">
        <f t="shared" si="1"/>
        <v>0</v>
      </c>
    </row>
    <row r="25" spans="1:16" x14ac:dyDescent="0.9">
      <c r="A25" s="60"/>
      <c r="B25" s="50"/>
      <c r="C25" s="50"/>
      <c r="D25" s="50"/>
      <c r="E25" s="51"/>
      <c r="F25" s="51"/>
      <c r="G25" s="51"/>
      <c r="H25" s="51"/>
      <c r="I25" s="51"/>
      <c r="J25" s="51"/>
      <c r="K25" s="51"/>
      <c r="L25" s="51"/>
      <c r="M25" s="51"/>
      <c r="N25" s="51"/>
      <c r="O25" s="51"/>
      <c r="P25" s="52">
        <f t="shared" si="1"/>
        <v>0</v>
      </c>
    </row>
    <row r="26" spans="1:16" x14ac:dyDescent="0.9">
      <c r="A26" s="60"/>
      <c r="B26" s="50"/>
      <c r="C26" s="50"/>
      <c r="D26" s="50"/>
      <c r="E26" s="51"/>
      <c r="F26" s="51"/>
      <c r="G26" s="51"/>
      <c r="H26" s="51"/>
      <c r="I26" s="51"/>
      <c r="J26" s="51"/>
      <c r="K26" s="51"/>
      <c r="L26" s="51"/>
      <c r="M26" s="51"/>
      <c r="N26" s="51"/>
      <c r="O26" s="51"/>
      <c r="P26" s="52">
        <f t="shared" si="1"/>
        <v>0</v>
      </c>
    </row>
    <row r="27" spans="1:16" x14ac:dyDescent="0.9">
      <c r="A27" s="50"/>
      <c r="B27" s="50"/>
      <c r="C27" s="50"/>
      <c r="D27" s="50"/>
      <c r="E27" s="51"/>
      <c r="F27" s="51"/>
      <c r="G27" s="51"/>
      <c r="H27" s="51"/>
      <c r="I27" s="51"/>
      <c r="J27" s="51"/>
      <c r="K27" s="51"/>
      <c r="L27" s="51"/>
      <c r="M27" s="51"/>
      <c r="N27" s="51"/>
      <c r="O27" s="51"/>
      <c r="P27" s="52">
        <f t="shared" si="1"/>
        <v>0</v>
      </c>
    </row>
    <row r="28" spans="1:16" x14ac:dyDescent="0.9">
      <c r="A28" s="50"/>
      <c r="B28" s="50"/>
      <c r="C28" s="50"/>
      <c r="D28" s="50"/>
      <c r="E28" s="51"/>
      <c r="F28" s="51"/>
      <c r="G28" s="51"/>
      <c r="H28" s="51"/>
      <c r="I28" s="51"/>
      <c r="J28" s="51"/>
      <c r="K28" s="51"/>
      <c r="L28" s="51"/>
      <c r="M28" s="51"/>
      <c r="N28" s="51"/>
      <c r="O28" s="51"/>
      <c r="P28" s="52">
        <f t="shared" si="1"/>
        <v>0</v>
      </c>
    </row>
    <row r="29" spans="1:16" x14ac:dyDescent="0.9">
      <c r="A29" s="50"/>
      <c r="B29" s="50"/>
      <c r="C29" s="50"/>
      <c r="D29" s="50"/>
      <c r="E29" s="51"/>
      <c r="F29" s="51"/>
      <c r="G29" s="51"/>
      <c r="H29" s="51"/>
      <c r="I29" s="51"/>
      <c r="J29" s="51"/>
      <c r="K29" s="51"/>
      <c r="L29" s="51"/>
      <c r="M29" s="51"/>
      <c r="N29" s="51"/>
      <c r="O29" s="51"/>
      <c r="P29" s="52">
        <f t="shared" si="1"/>
        <v>0</v>
      </c>
    </row>
    <row r="30" spans="1:16" x14ac:dyDescent="0.9">
      <c r="A30" s="50"/>
      <c r="B30" s="50"/>
      <c r="C30" s="50"/>
      <c r="D30" s="50"/>
      <c r="E30" s="51"/>
      <c r="F30" s="51"/>
      <c r="G30" s="51"/>
      <c r="H30" s="51"/>
      <c r="I30" s="51"/>
      <c r="J30" s="51"/>
      <c r="K30" s="51"/>
      <c r="L30" s="51"/>
      <c r="M30" s="51"/>
      <c r="N30" s="51"/>
      <c r="O30" s="51"/>
      <c r="P30" s="52">
        <f t="shared" si="1"/>
        <v>0</v>
      </c>
    </row>
    <row r="31" spans="1:16" x14ac:dyDescent="0.9">
      <c r="A31" s="50"/>
      <c r="B31" s="50"/>
      <c r="C31" s="50"/>
      <c r="D31" s="50"/>
      <c r="E31" s="51"/>
      <c r="F31" s="51"/>
      <c r="G31" s="51"/>
      <c r="H31" s="51"/>
      <c r="I31" s="51"/>
      <c r="J31" s="51"/>
      <c r="K31" s="51"/>
      <c r="L31" s="51"/>
      <c r="M31" s="51"/>
      <c r="N31" s="51"/>
      <c r="O31" s="51"/>
      <c r="P31" s="52">
        <f t="shared" si="1"/>
        <v>0</v>
      </c>
    </row>
    <row r="32" spans="1:16" x14ac:dyDescent="0.9">
      <c r="A32" s="50"/>
      <c r="B32" s="50"/>
      <c r="C32" s="50"/>
      <c r="D32" s="50"/>
      <c r="E32" s="51"/>
      <c r="F32" s="51"/>
      <c r="G32" s="51"/>
      <c r="H32" s="51"/>
      <c r="I32" s="51"/>
      <c r="J32" s="51"/>
      <c r="K32" s="51"/>
      <c r="L32" s="51"/>
      <c r="M32" s="51"/>
      <c r="N32" s="51"/>
      <c r="O32" s="51"/>
      <c r="P32" s="52">
        <f t="shared" si="1"/>
        <v>0</v>
      </c>
    </row>
    <row r="33" spans="1:16" x14ac:dyDescent="0.9">
      <c r="A33" s="50"/>
      <c r="B33" s="50"/>
      <c r="C33" s="50"/>
      <c r="D33" s="50"/>
      <c r="E33" s="51"/>
      <c r="F33" s="51"/>
      <c r="G33" s="51"/>
      <c r="H33" s="51"/>
      <c r="I33" s="51"/>
      <c r="J33" s="51"/>
      <c r="K33" s="51"/>
      <c r="L33" s="51"/>
      <c r="M33" s="51"/>
      <c r="N33" s="51"/>
      <c r="O33" s="51"/>
      <c r="P33" s="52">
        <f t="shared" si="1"/>
        <v>0</v>
      </c>
    </row>
    <row r="34" spans="1:16" x14ac:dyDescent="0.9">
      <c r="A34" s="50"/>
      <c r="B34" s="50"/>
      <c r="C34" s="50"/>
      <c r="D34" s="50"/>
      <c r="E34" s="51"/>
      <c r="F34" s="51"/>
      <c r="G34" s="51"/>
      <c r="H34" s="51"/>
      <c r="I34" s="51"/>
      <c r="J34" s="51"/>
      <c r="K34" s="51"/>
      <c r="L34" s="51"/>
      <c r="M34" s="51"/>
      <c r="N34" s="51"/>
      <c r="O34" s="51"/>
      <c r="P34" s="52">
        <f t="shared" si="1"/>
        <v>0</v>
      </c>
    </row>
    <row r="35" spans="1:16" x14ac:dyDescent="0.9">
      <c r="A35" s="50"/>
      <c r="B35" s="50"/>
      <c r="C35" s="50"/>
      <c r="D35" s="50"/>
      <c r="E35" s="51"/>
      <c r="F35" s="51"/>
      <c r="G35" s="51"/>
      <c r="H35" s="51"/>
      <c r="I35" s="51"/>
      <c r="J35" s="51"/>
      <c r="K35" s="51"/>
      <c r="L35" s="51"/>
      <c r="M35" s="51"/>
      <c r="N35" s="51"/>
      <c r="O35" s="51"/>
      <c r="P35" s="52">
        <f t="shared" si="1"/>
        <v>0</v>
      </c>
    </row>
    <row r="36" spans="1:16" x14ac:dyDescent="0.9">
      <c r="A36" s="50"/>
      <c r="B36" s="50"/>
      <c r="C36" s="50"/>
      <c r="D36" s="50"/>
      <c r="E36" s="51"/>
      <c r="F36" s="51"/>
      <c r="G36" s="51"/>
      <c r="H36" s="51"/>
      <c r="I36" s="51"/>
      <c r="J36" s="51"/>
      <c r="K36" s="51"/>
      <c r="L36" s="51"/>
      <c r="M36" s="51"/>
      <c r="N36" s="51"/>
      <c r="O36" s="51"/>
      <c r="P36" s="52">
        <f t="shared" si="1"/>
        <v>0</v>
      </c>
    </row>
    <row r="37" spans="1:16" x14ac:dyDescent="0.9">
      <c r="A37" s="50"/>
      <c r="B37" s="50"/>
      <c r="C37" s="50"/>
      <c r="D37" s="50"/>
      <c r="E37" s="51"/>
      <c r="F37" s="51"/>
      <c r="G37" s="51"/>
      <c r="H37" s="51"/>
      <c r="I37" s="51"/>
      <c r="J37" s="51"/>
      <c r="K37" s="51"/>
      <c r="L37" s="51"/>
      <c r="M37" s="51"/>
      <c r="N37" s="51"/>
      <c r="O37" s="51"/>
      <c r="P37" s="52">
        <f t="shared" si="1"/>
        <v>0</v>
      </c>
    </row>
    <row r="38" spans="1:16" x14ac:dyDescent="0.9">
      <c r="A38" s="50"/>
      <c r="B38" s="50"/>
      <c r="C38" s="50"/>
      <c r="D38" s="50"/>
      <c r="E38" s="51"/>
      <c r="F38" s="51"/>
      <c r="G38" s="51"/>
      <c r="H38" s="51"/>
      <c r="I38" s="51"/>
      <c r="J38" s="51"/>
      <c r="K38" s="51"/>
      <c r="L38" s="51"/>
      <c r="M38" s="51"/>
      <c r="N38" s="51"/>
      <c r="O38" s="51"/>
      <c r="P38" s="52">
        <f t="shared" si="1"/>
        <v>0</v>
      </c>
    </row>
    <row r="39" spans="1:16" x14ac:dyDescent="0.9">
      <c r="A39" s="50"/>
      <c r="B39" s="50"/>
      <c r="C39" s="50"/>
      <c r="D39" s="50"/>
      <c r="E39" s="51"/>
      <c r="F39" s="51"/>
      <c r="G39" s="51"/>
      <c r="H39" s="51"/>
      <c r="I39" s="51"/>
      <c r="J39" s="51"/>
      <c r="K39" s="51"/>
      <c r="L39" s="51"/>
      <c r="M39" s="51"/>
      <c r="N39" s="51"/>
      <c r="O39" s="51"/>
      <c r="P39" s="52">
        <f t="shared" si="1"/>
        <v>0</v>
      </c>
    </row>
    <row r="40" spans="1:16" x14ac:dyDescent="0.9">
      <c r="A40" s="50"/>
      <c r="B40" s="50"/>
      <c r="C40" s="50"/>
      <c r="D40" s="50"/>
      <c r="E40" s="51"/>
      <c r="F40" s="51"/>
      <c r="G40" s="51"/>
      <c r="H40" s="51"/>
      <c r="I40" s="51"/>
      <c r="J40" s="51"/>
      <c r="K40" s="51"/>
      <c r="L40" s="51"/>
      <c r="M40" s="51"/>
      <c r="N40" s="51"/>
      <c r="O40" s="51"/>
      <c r="P40" s="52">
        <f t="shared" si="1"/>
        <v>0</v>
      </c>
    </row>
    <row r="41" spans="1:16" x14ac:dyDescent="0.9">
      <c r="A41" s="50"/>
      <c r="B41" s="50"/>
      <c r="C41" s="50"/>
      <c r="D41" s="50"/>
      <c r="E41" s="51"/>
      <c r="F41" s="51"/>
      <c r="G41" s="51"/>
      <c r="H41" s="51"/>
      <c r="I41" s="51"/>
      <c r="J41" s="51"/>
      <c r="K41" s="51"/>
      <c r="L41" s="51"/>
      <c r="M41" s="51"/>
      <c r="N41" s="51"/>
      <c r="O41" s="51"/>
      <c r="P41" s="52">
        <f t="shared" si="1"/>
        <v>0</v>
      </c>
    </row>
    <row r="42" spans="1:16" x14ac:dyDescent="0.9">
      <c r="A42" s="50"/>
      <c r="B42" s="50"/>
      <c r="C42" s="50"/>
      <c r="D42" s="50"/>
      <c r="E42" s="51"/>
      <c r="F42" s="51"/>
      <c r="G42" s="51"/>
      <c r="H42" s="51"/>
      <c r="I42" s="51"/>
      <c r="J42" s="51"/>
      <c r="K42" s="51"/>
      <c r="L42" s="51"/>
      <c r="M42" s="51"/>
      <c r="N42" s="51"/>
      <c r="O42" s="51"/>
      <c r="P42" s="52">
        <f t="shared" si="1"/>
        <v>0</v>
      </c>
    </row>
    <row r="43" spans="1:16" x14ac:dyDescent="0.9">
      <c r="A43" s="50"/>
      <c r="B43" s="50"/>
      <c r="C43" s="50"/>
      <c r="D43" s="50"/>
      <c r="E43" s="51"/>
      <c r="F43" s="51"/>
      <c r="G43" s="51"/>
      <c r="H43" s="51"/>
      <c r="I43" s="51"/>
      <c r="J43" s="51"/>
      <c r="K43" s="51"/>
      <c r="L43" s="51"/>
      <c r="M43" s="51"/>
      <c r="N43" s="51"/>
      <c r="O43" s="51"/>
      <c r="P43" s="52">
        <f t="shared" si="1"/>
        <v>0</v>
      </c>
    </row>
    <row r="44" spans="1:16" x14ac:dyDescent="0.9">
      <c r="A44" s="50"/>
      <c r="B44" s="50"/>
      <c r="C44" s="50"/>
      <c r="D44" s="50"/>
      <c r="E44" s="51"/>
      <c r="F44" s="51"/>
      <c r="G44" s="51"/>
      <c r="H44" s="51"/>
      <c r="I44" s="51"/>
      <c r="J44" s="51"/>
      <c r="K44" s="51"/>
      <c r="L44" s="51"/>
      <c r="M44" s="51"/>
      <c r="N44" s="51"/>
      <c r="O44" s="51"/>
      <c r="P44" s="52">
        <f t="shared" si="1"/>
        <v>0</v>
      </c>
    </row>
    <row r="45" spans="1:16" x14ac:dyDescent="0.9">
      <c r="A45" s="50"/>
      <c r="B45" s="50"/>
      <c r="C45" s="50"/>
      <c r="D45" s="50"/>
      <c r="E45" s="51"/>
      <c r="F45" s="51"/>
      <c r="G45" s="51"/>
      <c r="H45" s="51"/>
      <c r="I45" s="51"/>
      <c r="J45" s="51"/>
      <c r="K45" s="51"/>
      <c r="L45" s="51"/>
      <c r="M45" s="51"/>
      <c r="N45" s="51"/>
      <c r="O45" s="51"/>
      <c r="P45" s="52">
        <f t="shared" si="1"/>
        <v>0</v>
      </c>
    </row>
    <row r="46" spans="1:16" x14ac:dyDescent="0.9">
      <c r="A46" s="50"/>
      <c r="B46" s="50"/>
      <c r="C46" s="50"/>
      <c r="D46" s="50"/>
      <c r="E46" s="51"/>
      <c r="F46" s="51"/>
      <c r="G46" s="51"/>
      <c r="H46" s="51"/>
      <c r="I46" s="51"/>
      <c r="J46" s="51"/>
      <c r="K46" s="51"/>
      <c r="L46" s="51"/>
      <c r="M46" s="51"/>
      <c r="N46" s="51"/>
      <c r="O46" s="51"/>
      <c r="P46" s="52">
        <f t="shared" si="1"/>
        <v>0</v>
      </c>
    </row>
    <row r="47" spans="1:16" x14ac:dyDescent="0.9">
      <c r="A47" s="50"/>
      <c r="B47" s="50"/>
      <c r="C47" s="50"/>
      <c r="D47" s="50"/>
      <c r="E47" s="51"/>
      <c r="F47" s="51"/>
      <c r="G47" s="51"/>
      <c r="H47" s="51"/>
      <c r="I47" s="51"/>
      <c r="J47" s="51"/>
      <c r="K47" s="51"/>
      <c r="L47" s="51"/>
      <c r="M47" s="51"/>
      <c r="N47" s="51"/>
      <c r="O47" s="51"/>
      <c r="P47" s="52">
        <f t="shared" si="1"/>
        <v>0</v>
      </c>
    </row>
    <row r="48" spans="1:16" x14ac:dyDescent="0.9">
      <c r="A48" s="50"/>
      <c r="B48" s="50"/>
      <c r="C48" s="50"/>
      <c r="D48" s="50"/>
      <c r="E48" s="51"/>
      <c r="F48" s="51"/>
      <c r="G48" s="51"/>
      <c r="H48" s="51"/>
      <c r="I48" s="51"/>
      <c r="J48" s="51"/>
      <c r="K48" s="51"/>
      <c r="L48" s="51"/>
      <c r="M48" s="51"/>
      <c r="N48" s="51"/>
      <c r="O48" s="51"/>
      <c r="P48" s="52">
        <f t="shared" si="1"/>
        <v>0</v>
      </c>
    </row>
    <row r="49" spans="1:16" x14ac:dyDescent="0.9">
      <c r="A49" s="50"/>
      <c r="B49" s="50"/>
      <c r="C49" s="50"/>
      <c r="D49" s="50"/>
      <c r="E49" s="51"/>
      <c r="F49" s="51"/>
      <c r="G49" s="51"/>
      <c r="H49" s="51"/>
      <c r="I49" s="51"/>
      <c r="J49" s="51"/>
      <c r="K49" s="51"/>
      <c r="L49" s="51"/>
      <c r="M49" s="51"/>
      <c r="N49" s="51"/>
      <c r="O49" s="51"/>
      <c r="P49" s="52">
        <f t="shared" si="1"/>
        <v>0</v>
      </c>
    </row>
    <row r="50" spans="1:16" x14ac:dyDescent="0.9">
      <c r="A50" s="50"/>
      <c r="B50" s="50"/>
      <c r="C50" s="50"/>
      <c r="D50" s="50"/>
      <c r="E50" s="51"/>
      <c r="F50" s="51"/>
      <c r="G50" s="51"/>
      <c r="H50" s="51"/>
      <c r="I50" s="51"/>
      <c r="J50" s="51"/>
      <c r="K50" s="51"/>
      <c r="L50" s="51"/>
      <c r="M50" s="51"/>
      <c r="N50" s="51"/>
      <c r="O50" s="51"/>
      <c r="P50" s="52">
        <f t="shared" si="1"/>
        <v>0</v>
      </c>
    </row>
    <row r="51" spans="1:16" x14ac:dyDescent="0.9">
      <c r="A51" s="50"/>
      <c r="B51" s="50"/>
      <c r="C51" s="50"/>
      <c r="D51" s="50"/>
      <c r="E51" s="51"/>
      <c r="F51" s="51"/>
      <c r="G51" s="51"/>
      <c r="H51" s="51"/>
      <c r="I51" s="51"/>
      <c r="J51" s="51"/>
      <c r="K51" s="51"/>
      <c r="L51" s="51"/>
      <c r="M51" s="51"/>
      <c r="N51" s="51"/>
      <c r="O51" s="51"/>
      <c r="P51" s="52">
        <f t="shared" si="1"/>
        <v>0</v>
      </c>
    </row>
    <row r="52" spans="1:16" x14ac:dyDescent="0.9">
      <c r="A52" s="50"/>
      <c r="B52" s="50"/>
      <c r="C52" s="50"/>
      <c r="D52" s="50"/>
      <c r="E52" s="51"/>
      <c r="F52" s="51"/>
      <c r="G52" s="51"/>
      <c r="H52" s="51"/>
      <c r="I52" s="51"/>
      <c r="J52" s="51"/>
      <c r="K52" s="51"/>
      <c r="L52" s="51"/>
      <c r="M52" s="51"/>
      <c r="N52" s="51"/>
      <c r="O52" s="51"/>
      <c r="P52" s="52">
        <f t="shared" si="1"/>
        <v>0</v>
      </c>
    </row>
    <row r="53" spans="1:16" x14ac:dyDescent="0.9">
      <c r="A53" s="50"/>
      <c r="B53" s="50"/>
      <c r="C53" s="50"/>
      <c r="D53" s="50"/>
      <c r="E53" s="51"/>
      <c r="F53" s="51"/>
      <c r="G53" s="51"/>
      <c r="H53" s="51"/>
      <c r="I53" s="51"/>
      <c r="J53" s="51"/>
      <c r="K53" s="51"/>
      <c r="L53" s="51"/>
      <c r="M53" s="51"/>
      <c r="N53" s="51"/>
      <c r="O53" s="51"/>
      <c r="P53" s="52">
        <f t="shared" si="1"/>
        <v>0</v>
      </c>
    </row>
    <row r="54" spans="1:16" x14ac:dyDescent="0.9">
      <c r="A54" s="50"/>
      <c r="B54" s="50"/>
      <c r="C54" s="50"/>
      <c r="D54" s="50"/>
      <c r="E54" s="51"/>
      <c r="F54" s="51"/>
      <c r="G54" s="51"/>
      <c r="H54" s="51"/>
      <c r="I54" s="51"/>
      <c r="J54" s="51"/>
      <c r="K54" s="51"/>
      <c r="L54" s="51"/>
      <c r="M54" s="51"/>
      <c r="N54" s="51"/>
      <c r="O54" s="51"/>
      <c r="P54" s="52">
        <f t="shared" si="1"/>
        <v>0</v>
      </c>
    </row>
    <row r="55" spans="1:16" x14ac:dyDescent="0.9">
      <c r="A55" s="50"/>
      <c r="B55" s="50"/>
      <c r="C55" s="50"/>
      <c r="D55" s="50"/>
      <c r="E55" s="51"/>
      <c r="F55" s="51"/>
      <c r="G55" s="51"/>
      <c r="H55" s="51"/>
      <c r="I55" s="51"/>
      <c r="J55" s="51"/>
      <c r="K55" s="51"/>
      <c r="L55" s="51"/>
      <c r="M55" s="51"/>
      <c r="N55" s="51"/>
      <c r="O55" s="51"/>
      <c r="P55" s="52">
        <f t="shared" si="1"/>
        <v>0</v>
      </c>
    </row>
    <row r="56" spans="1:16" x14ac:dyDescent="0.9">
      <c r="A56" s="50"/>
      <c r="B56" s="50"/>
      <c r="C56" s="50"/>
      <c r="D56" s="50"/>
      <c r="E56" s="51"/>
      <c r="F56" s="51"/>
      <c r="G56" s="51"/>
      <c r="H56" s="51"/>
      <c r="I56" s="51"/>
      <c r="J56" s="51"/>
      <c r="K56" s="51"/>
      <c r="L56" s="51"/>
      <c r="M56" s="51"/>
      <c r="N56" s="51"/>
      <c r="O56" s="51"/>
      <c r="P56" s="52">
        <f t="shared" si="1"/>
        <v>0</v>
      </c>
    </row>
    <row r="57" spans="1:16" x14ac:dyDescent="0.9">
      <c r="A57" s="50"/>
      <c r="B57" s="50"/>
      <c r="C57" s="50"/>
      <c r="D57" s="50"/>
      <c r="E57" s="51"/>
      <c r="F57" s="51"/>
      <c r="G57" s="51"/>
      <c r="H57" s="51"/>
      <c r="I57" s="51"/>
      <c r="J57" s="51"/>
      <c r="K57" s="51"/>
      <c r="L57" s="51"/>
      <c r="M57" s="51"/>
      <c r="N57" s="51"/>
      <c r="O57" s="51"/>
      <c r="P57" s="52">
        <f t="shared" si="1"/>
        <v>0</v>
      </c>
    </row>
    <row r="58" spans="1:16" x14ac:dyDescent="0.9">
      <c r="A58" s="50"/>
      <c r="B58" s="50"/>
      <c r="C58" s="50"/>
      <c r="D58" s="50"/>
      <c r="E58" s="51"/>
      <c r="F58" s="51"/>
      <c r="G58" s="51"/>
      <c r="H58" s="51"/>
      <c r="I58" s="51"/>
      <c r="J58" s="51"/>
      <c r="K58" s="51"/>
      <c r="L58" s="51"/>
      <c r="M58" s="51"/>
      <c r="N58" s="51"/>
      <c r="O58" s="51"/>
      <c r="P58" s="52">
        <f t="shared" si="1"/>
        <v>0</v>
      </c>
    </row>
    <row r="59" spans="1:16" x14ac:dyDescent="0.9">
      <c r="A59" s="50"/>
      <c r="B59" s="50"/>
      <c r="C59" s="50"/>
      <c r="D59" s="50"/>
      <c r="E59" s="51"/>
      <c r="F59" s="51"/>
      <c r="G59" s="51"/>
      <c r="H59" s="51"/>
      <c r="I59" s="51"/>
      <c r="J59" s="51"/>
      <c r="K59" s="51"/>
      <c r="L59" s="51"/>
      <c r="M59" s="51"/>
      <c r="N59" s="51"/>
      <c r="O59" s="51"/>
      <c r="P59" s="52">
        <f t="shared" si="1"/>
        <v>0</v>
      </c>
    </row>
    <row r="60" spans="1:16" x14ac:dyDescent="0.9">
      <c r="A60" s="50"/>
      <c r="B60" s="50"/>
      <c r="C60" s="50"/>
      <c r="D60" s="50"/>
      <c r="E60" s="51"/>
      <c r="F60" s="51"/>
      <c r="G60" s="51"/>
      <c r="H60" s="51"/>
      <c r="I60" s="51"/>
      <c r="J60" s="51"/>
      <c r="K60" s="51"/>
      <c r="L60" s="51"/>
      <c r="M60" s="51"/>
      <c r="N60" s="51"/>
      <c r="O60" s="51"/>
      <c r="P60" s="52">
        <f t="shared" si="1"/>
        <v>0</v>
      </c>
    </row>
    <row r="61" spans="1:16" x14ac:dyDescent="0.9">
      <c r="A61" s="50"/>
      <c r="B61" s="50"/>
      <c r="C61" s="50"/>
      <c r="D61" s="50"/>
      <c r="E61" s="51"/>
      <c r="F61" s="51"/>
      <c r="G61" s="51"/>
      <c r="H61" s="51"/>
      <c r="I61" s="51"/>
      <c r="J61" s="51"/>
      <c r="K61" s="51"/>
      <c r="L61" s="51"/>
      <c r="M61" s="51"/>
      <c r="N61" s="51"/>
      <c r="O61" s="51"/>
      <c r="P61" s="52">
        <f t="shared" si="1"/>
        <v>0</v>
      </c>
    </row>
    <row r="62" spans="1:16" x14ac:dyDescent="0.9">
      <c r="A62" s="50"/>
      <c r="B62" s="50"/>
      <c r="C62" s="50"/>
      <c r="D62" s="50"/>
      <c r="E62" s="51"/>
      <c r="F62" s="51"/>
      <c r="G62" s="51"/>
      <c r="H62" s="51"/>
      <c r="I62" s="51"/>
      <c r="J62" s="51"/>
      <c r="K62" s="51"/>
      <c r="L62" s="51"/>
      <c r="M62" s="51"/>
      <c r="N62" s="51"/>
      <c r="O62" s="51"/>
      <c r="P62" s="52">
        <f t="shared" si="1"/>
        <v>0</v>
      </c>
    </row>
    <row r="63" spans="1:16" x14ac:dyDescent="0.9">
      <c r="A63" s="50"/>
      <c r="B63" s="50"/>
      <c r="C63" s="50"/>
      <c r="D63" s="50"/>
      <c r="E63" s="51"/>
      <c r="F63" s="51"/>
      <c r="G63" s="51"/>
      <c r="H63" s="51"/>
      <c r="I63" s="51"/>
      <c r="J63" s="51"/>
      <c r="K63" s="51"/>
      <c r="L63" s="51"/>
      <c r="M63" s="51"/>
      <c r="N63" s="51"/>
      <c r="O63" s="51"/>
      <c r="P63" s="52">
        <f t="shared" si="1"/>
        <v>0</v>
      </c>
    </row>
    <row r="64" spans="1:16" x14ac:dyDescent="0.9">
      <c r="A64" s="50"/>
      <c r="B64" s="50"/>
      <c r="C64" s="50"/>
      <c r="D64" s="50"/>
      <c r="E64" s="51"/>
      <c r="F64" s="51"/>
      <c r="G64" s="51"/>
      <c r="H64" s="51"/>
      <c r="I64" s="51"/>
      <c r="J64" s="51"/>
      <c r="K64" s="51"/>
      <c r="L64" s="51"/>
      <c r="M64" s="51"/>
      <c r="N64" s="51"/>
      <c r="O64" s="51"/>
      <c r="P64" s="52">
        <f t="shared" si="1"/>
        <v>0</v>
      </c>
    </row>
    <row r="65" spans="1:16" x14ac:dyDescent="0.9">
      <c r="A65" s="50"/>
      <c r="B65" s="50"/>
      <c r="C65" s="50"/>
      <c r="D65" s="50"/>
      <c r="E65" s="51"/>
      <c r="F65" s="51"/>
      <c r="G65" s="51"/>
      <c r="H65" s="51"/>
      <c r="I65" s="51"/>
      <c r="J65" s="51"/>
      <c r="K65" s="51"/>
      <c r="L65" s="51"/>
      <c r="M65" s="51"/>
      <c r="N65" s="51"/>
      <c r="O65" s="51"/>
      <c r="P65" s="52">
        <f t="shared" si="1"/>
        <v>0</v>
      </c>
    </row>
    <row r="66" spans="1:16" x14ac:dyDescent="0.9">
      <c r="A66" s="50"/>
      <c r="B66" s="50"/>
      <c r="C66" s="50"/>
      <c r="D66" s="50"/>
      <c r="E66" s="51"/>
      <c r="F66" s="51"/>
      <c r="G66" s="51"/>
      <c r="H66" s="51"/>
      <c r="I66" s="51"/>
      <c r="J66" s="51"/>
      <c r="K66" s="51"/>
      <c r="L66" s="51"/>
      <c r="M66" s="51"/>
      <c r="N66" s="51"/>
      <c r="O66" s="51"/>
      <c r="P66" s="52">
        <f t="shared" si="1"/>
        <v>0</v>
      </c>
    </row>
    <row r="67" spans="1:16" x14ac:dyDescent="0.9">
      <c r="A67" s="50"/>
      <c r="B67" s="50"/>
      <c r="C67" s="50"/>
      <c r="D67" s="50"/>
      <c r="E67" s="51"/>
      <c r="F67" s="51"/>
      <c r="G67" s="51"/>
      <c r="H67" s="51"/>
      <c r="I67" s="51"/>
      <c r="J67" s="51"/>
      <c r="K67" s="51"/>
      <c r="L67" s="51"/>
      <c r="M67" s="51"/>
      <c r="N67" s="51"/>
      <c r="O67" s="51"/>
      <c r="P67" s="52">
        <f t="shared" si="1"/>
        <v>0</v>
      </c>
    </row>
  </sheetData>
  <dataValidations count="1">
    <dataValidation type="list" allowBlank="1" showInputMessage="1" showErrorMessage="1" sqref="C5:C67" xr:uid="{905B3A81-1962-440D-81F6-8C05E12DA1FC}">
      <formula1>"Bank transfer, Cheque, Cash"</formula1>
    </dataValidation>
  </dataValidations>
  <pageMargins left="0.7" right="0.7" top="0.75" bottom="0.75" header="0.3" footer="0.3"/>
  <pageSetup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opLeftCell="A10" zoomScale="70" zoomScaleNormal="70" workbookViewId="0">
      <selection activeCell="D43" sqref="D43"/>
    </sheetView>
  </sheetViews>
  <sheetFormatPr defaultColWidth="10.33203125" defaultRowHeight="21.5" x14ac:dyDescent="0.35"/>
  <cols>
    <col min="1" max="2" width="35.58203125" style="3" customWidth="1"/>
    <col min="3" max="3" width="15.08203125" style="3" bestFit="1" customWidth="1"/>
    <col min="4" max="4" width="23.58203125" style="3" bestFit="1" customWidth="1"/>
    <col min="5" max="5" width="13.58203125" style="3" customWidth="1"/>
    <col min="6" max="16384" width="10.33203125" style="3"/>
  </cols>
  <sheetData>
    <row r="1" spans="1:6" ht="15.75" customHeight="1" x14ac:dyDescent="0.35">
      <c r="A1" s="2" t="s">
        <v>0</v>
      </c>
      <c r="B1" s="2"/>
      <c r="C1" s="2"/>
      <c r="D1" s="2"/>
      <c r="E1" s="2"/>
      <c r="F1" s="2"/>
    </row>
    <row r="2" spans="1:6" ht="15.75" customHeight="1" x14ac:dyDescent="0.35">
      <c r="A2" s="2"/>
      <c r="B2" s="2"/>
      <c r="C2" s="2"/>
      <c r="D2" s="2"/>
      <c r="E2" s="2"/>
      <c r="F2" s="2"/>
    </row>
    <row r="3" spans="1:6" x14ac:dyDescent="0.9">
      <c r="A3" s="2" t="s">
        <v>1</v>
      </c>
      <c r="B3" s="16" t="str">
        <f>'Income '!A3</f>
        <v>Year end date:</v>
      </c>
      <c r="C3" s="71">
        <v>45899</v>
      </c>
      <c r="D3" s="71"/>
      <c r="E3" s="2"/>
      <c r="F3" s="2"/>
    </row>
    <row r="4" spans="1:6" x14ac:dyDescent="0.35">
      <c r="A4" s="4" t="s">
        <v>64</v>
      </c>
      <c r="B4" s="5" t="str">
        <f>'Income '!A1</f>
        <v>Unit:</v>
      </c>
      <c r="C4" s="5" t="s">
        <v>131</v>
      </c>
      <c r="D4" s="5"/>
      <c r="E4" s="5"/>
      <c r="F4" s="5"/>
    </row>
    <row r="5" spans="1:6" x14ac:dyDescent="0.9">
      <c r="A5" s="5" t="s">
        <v>65</v>
      </c>
      <c r="B5" s="5" t="str">
        <f>'Income '!A2</f>
        <v>Charity number:</v>
      </c>
      <c r="C5" s="1" t="s">
        <v>132</v>
      </c>
      <c r="D5" s="1"/>
      <c r="E5" s="5"/>
      <c r="F5" s="5"/>
    </row>
    <row r="6" spans="1:6" ht="13.5" customHeight="1" x14ac:dyDescent="0.35"/>
    <row r="7" spans="1:6" s="5" customFormat="1" ht="17.25" customHeight="1" x14ac:dyDescent="0.35">
      <c r="B7" s="5">
        <v>2024</v>
      </c>
      <c r="C7" s="6">
        <v>2023</v>
      </c>
      <c r="D7" s="6"/>
      <c r="E7" s="6">
        <v>2022</v>
      </c>
    </row>
    <row r="8" spans="1:6" x14ac:dyDescent="0.35">
      <c r="A8" s="5" t="s">
        <v>2</v>
      </c>
      <c r="B8" s="5"/>
    </row>
    <row r="9" spans="1:6" ht="24.75" customHeight="1" x14ac:dyDescent="0.35">
      <c r="A9" s="7" t="s">
        <v>3</v>
      </c>
      <c r="B9" s="40">
        <f>'Income '!E5</f>
        <v>1017</v>
      </c>
      <c r="C9" s="40"/>
      <c r="D9" s="8"/>
      <c r="E9" s="40">
        <v>0</v>
      </c>
    </row>
    <row r="10" spans="1:6" ht="24.75" customHeight="1" x14ac:dyDescent="0.35">
      <c r="A10" s="7" t="s">
        <v>4</v>
      </c>
      <c r="B10" s="39">
        <f>'Income '!K5</f>
        <v>0</v>
      </c>
      <c r="C10" s="39"/>
      <c r="D10" s="8"/>
      <c r="E10" s="39">
        <v>0</v>
      </c>
    </row>
    <row r="11" spans="1:6" ht="24.75" customHeight="1" x14ac:dyDescent="0.35">
      <c r="A11" s="7" t="s">
        <v>5</v>
      </c>
      <c r="B11" s="39">
        <f>'Income '!I5</f>
        <v>0</v>
      </c>
      <c r="C11" s="39"/>
      <c r="D11" s="8"/>
      <c r="E11" s="39">
        <v>0</v>
      </c>
    </row>
    <row r="12" spans="1:6" ht="24.75" customHeight="1" x14ac:dyDescent="0.35">
      <c r="A12" s="7" t="s">
        <v>6</v>
      </c>
      <c r="B12" s="41">
        <f>'Income '!H5</f>
        <v>0</v>
      </c>
      <c r="C12" s="41"/>
      <c r="D12" s="8"/>
      <c r="E12" s="41">
        <v>0</v>
      </c>
    </row>
    <row r="13" spans="1:6" ht="24.75" customHeight="1" x14ac:dyDescent="0.35">
      <c r="A13" s="7" t="s">
        <v>7</v>
      </c>
      <c r="B13" s="39">
        <f>'Income '!J5</f>
        <v>0</v>
      </c>
      <c r="C13" s="39"/>
      <c r="D13" s="8"/>
      <c r="E13" s="39">
        <v>0</v>
      </c>
    </row>
    <row r="14" spans="1:6" ht="24.75" customHeight="1" x14ac:dyDescent="0.35">
      <c r="A14" s="7" t="s">
        <v>8</v>
      </c>
      <c r="B14" s="41">
        <f>'Income '!L5</f>
        <v>0</v>
      </c>
      <c r="C14" s="41"/>
      <c r="D14" s="8"/>
      <c r="E14" s="41">
        <v>0</v>
      </c>
    </row>
    <row r="15" spans="1:6" ht="24.75" customHeight="1" x14ac:dyDescent="0.35">
      <c r="A15" s="7" t="s">
        <v>9</v>
      </c>
      <c r="B15" s="39">
        <f>'Income '!F5</f>
        <v>220</v>
      </c>
      <c r="C15" s="39"/>
      <c r="D15" s="8"/>
      <c r="E15" s="39">
        <v>0</v>
      </c>
    </row>
    <row r="16" spans="1:6" ht="24.75" customHeight="1" x14ac:dyDescent="0.35">
      <c r="A16" s="7" t="s">
        <v>125</v>
      </c>
      <c r="B16" s="39">
        <f>'Income '!M5</f>
        <v>0</v>
      </c>
      <c r="C16" s="39"/>
      <c r="D16" s="8"/>
      <c r="E16" s="39">
        <v>0</v>
      </c>
    </row>
    <row r="17" spans="1:5" ht="24.75" customHeight="1" x14ac:dyDescent="0.35">
      <c r="A17" s="7" t="s">
        <v>10</v>
      </c>
      <c r="B17" s="39">
        <f>'Income '!G5</f>
        <v>210</v>
      </c>
      <c r="C17" s="39"/>
      <c r="D17" s="8"/>
      <c r="E17" s="39">
        <v>0</v>
      </c>
    </row>
    <row r="18" spans="1:5" ht="24.75" customHeight="1" x14ac:dyDescent="0.35">
      <c r="A18" s="7" t="s">
        <v>11</v>
      </c>
      <c r="B18" s="42">
        <f>'Income '!N5</f>
        <v>0</v>
      </c>
      <c r="C18" s="42"/>
      <c r="D18" s="8"/>
      <c r="E18" s="42">
        <v>0</v>
      </c>
    </row>
    <row r="19" spans="1:5" s="5" customFormat="1" ht="24.75" customHeight="1" thickBot="1" x14ac:dyDescent="0.4">
      <c r="A19" s="9" t="s">
        <v>12</v>
      </c>
      <c r="B19" s="43">
        <f>SUM(B9:B18)</f>
        <v>1447</v>
      </c>
      <c r="C19" s="43">
        <f>SUM(C9:C18)</f>
        <v>0</v>
      </c>
      <c r="D19" s="10"/>
      <c r="E19" s="43">
        <f>SUM(E9:E18)</f>
        <v>0</v>
      </c>
    </row>
    <row r="20" spans="1:5" ht="22" thickTop="1" x14ac:dyDescent="0.35">
      <c r="D20" s="8"/>
      <c r="E20" s="8"/>
    </row>
    <row r="21" spans="1:5" x14ac:dyDescent="0.35">
      <c r="A21" s="5" t="s">
        <v>13</v>
      </c>
      <c r="D21" s="8"/>
      <c r="E21" s="8"/>
    </row>
    <row r="22" spans="1:5" x14ac:dyDescent="0.35">
      <c r="A22" s="11" t="s">
        <v>14</v>
      </c>
      <c r="D22" s="8"/>
      <c r="E22" s="8"/>
    </row>
    <row r="23" spans="1:5" ht="24.75" customHeight="1" x14ac:dyDescent="0.35">
      <c r="A23" s="7" t="s">
        <v>15</v>
      </c>
      <c r="B23" s="38">
        <f>Expenditure!H5</f>
        <v>0</v>
      </c>
      <c r="C23" s="38"/>
      <c r="D23" s="8"/>
      <c r="E23" s="38">
        <v>0</v>
      </c>
    </row>
    <row r="24" spans="1:5" ht="24.75" customHeight="1" x14ac:dyDescent="0.35">
      <c r="A24" s="7" t="s">
        <v>16</v>
      </c>
      <c r="B24" s="42">
        <f>Expenditure!I5</f>
        <v>0</v>
      </c>
      <c r="C24" s="42"/>
      <c r="D24" s="8"/>
      <c r="E24" s="42">
        <v>0</v>
      </c>
    </row>
    <row r="25" spans="1:5" x14ac:dyDescent="0.35">
      <c r="D25" s="8"/>
      <c r="E25" s="8"/>
    </row>
    <row r="26" spans="1:5" x14ac:dyDescent="0.35">
      <c r="A26" s="11" t="s">
        <v>17</v>
      </c>
      <c r="D26" s="8"/>
      <c r="E26" s="8"/>
    </row>
    <row r="27" spans="1:5" ht="24.75" customHeight="1" x14ac:dyDescent="0.35">
      <c r="A27" s="7" t="s">
        <v>103</v>
      </c>
      <c r="B27" s="38">
        <f>Expenditure!F5</f>
        <v>900</v>
      </c>
      <c r="C27" s="38"/>
      <c r="D27" s="8"/>
      <c r="E27" s="38">
        <v>0</v>
      </c>
    </row>
    <row r="28" spans="1:5" ht="24.75" customHeight="1" x14ac:dyDescent="0.35">
      <c r="A28" s="7" t="s">
        <v>90</v>
      </c>
      <c r="B28" s="39">
        <f>Expenditure!E5</f>
        <v>225</v>
      </c>
      <c r="C28" s="39"/>
      <c r="D28" s="8"/>
      <c r="E28" s="39"/>
    </row>
    <row r="29" spans="1:5" ht="24.75" customHeight="1" x14ac:dyDescent="0.35">
      <c r="A29" s="7" t="s">
        <v>18</v>
      </c>
      <c r="B29" s="36">
        <f>Expenditure!G5</f>
        <v>0</v>
      </c>
      <c r="C29" s="36"/>
      <c r="D29" s="8"/>
      <c r="E29" s="39">
        <v>0</v>
      </c>
    </row>
    <row r="30" spans="1:5" ht="24.75" customHeight="1" x14ac:dyDescent="0.35">
      <c r="A30" s="7" t="s">
        <v>9</v>
      </c>
      <c r="B30" s="36">
        <f>Expenditure!J5</f>
        <v>242</v>
      </c>
      <c r="C30" s="36"/>
      <c r="D30" s="8"/>
      <c r="E30" s="39">
        <v>0</v>
      </c>
    </row>
    <row r="31" spans="1:5" ht="24.75" customHeight="1" x14ac:dyDescent="0.35">
      <c r="A31" s="7" t="s">
        <v>10</v>
      </c>
      <c r="B31" s="36">
        <f>Expenditure!K5</f>
        <v>885</v>
      </c>
      <c r="C31" s="36"/>
      <c r="D31" s="8"/>
      <c r="E31" s="39">
        <v>0</v>
      </c>
    </row>
    <row r="32" spans="1:5" ht="24.75" customHeight="1" x14ac:dyDescent="0.35">
      <c r="A32" s="7" t="s">
        <v>19</v>
      </c>
      <c r="B32" s="36">
        <f>Expenditure!L5</f>
        <v>0</v>
      </c>
      <c r="C32" s="36"/>
      <c r="D32" s="8"/>
      <c r="E32" s="39">
        <v>0</v>
      </c>
    </row>
    <row r="33" spans="1:5" ht="24.75" customHeight="1" x14ac:dyDescent="0.35">
      <c r="A33" s="7" t="s">
        <v>20</v>
      </c>
      <c r="B33" s="36">
        <f>Expenditure!M5</f>
        <v>0</v>
      </c>
      <c r="C33" s="36"/>
      <c r="D33" s="8"/>
      <c r="E33" s="39">
        <v>0</v>
      </c>
    </row>
    <row r="34" spans="1:5" ht="24.75" customHeight="1" x14ac:dyDescent="0.35">
      <c r="A34" s="7" t="s">
        <v>21</v>
      </c>
      <c r="B34" s="36">
        <f>Expenditure!N5</f>
        <v>99.68</v>
      </c>
      <c r="C34" s="36"/>
      <c r="D34" s="8"/>
      <c r="E34" s="39">
        <v>0</v>
      </c>
    </row>
    <row r="35" spans="1:5" ht="24.75" customHeight="1" x14ac:dyDescent="0.35">
      <c r="A35" s="7" t="s">
        <v>22</v>
      </c>
      <c r="B35" s="37">
        <f>Expenditure!O5</f>
        <v>0</v>
      </c>
      <c r="C35" s="37"/>
      <c r="D35" s="8"/>
      <c r="E35" s="42">
        <v>0</v>
      </c>
    </row>
    <row r="36" spans="1:5" s="5" customFormat="1" ht="24.75" customHeight="1" thickBot="1" x14ac:dyDescent="0.4">
      <c r="A36" s="9" t="s">
        <v>23</v>
      </c>
      <c r="B36" s="43">
        <f>SUM(B23:B35)</f>
        <v>2351.6799999999998</v>
      </c>
      <c r="C36" s="43">
        <f>SUM(C23:C35)</f>
        <v>0</v>
      </c>
      <c r="D36" s="10"/>
      <c r="E36" s="43">
        <f>SUM(E27:E35)</f>
        <v>0</v>
      </c>
    </row>
    <row r="37" spans="1:5" ht="11.25" customHeight="1" thickTop="1" x14ac:dyDescent="0.35">
      <c r="A37" s="7"/>
      <c r="B37" s="8"/>
      <c r="C37" s="8"/>
      <c r="D37" s="8"/>
      <c r="E37" s="8"/>
    </row>
    <row r="38" spans="1:5" ht="24" customHeight="1" thickBot="1" x14ac:dyDescent="0.4">
      <c r="A38" s="7" t="s">
        <v>24</v>
      </c>
      <c r="B38" s="43">
        <f>SUM(B19-B36)</f>
        <v>-904.67999999999984</v>
      </c>
      <c r="C38" s="43">
        <f>SUM(C19-C36)</f>
        <v>0</v>
      </c>
      <c r="D38" s="8"/>
      <c r="E38" s="43">
        <f>SUM(E19-E36)</f>
        <v>0</v>
      </c>
    </row>
    <row r="39" spans="1:5" ht="22" thickTop="1" x14ac:dyDescent="0.35">
      <c r="C39" s="12"/>
      <c r="D39" s="12"/>
      <c r="E39" s="12"/>
    </row>
    <row r="40" spans="1:5" x14ac:dyDescent="0.35">
      <c r="C40" s="12"/>
      <c r="D40" s="12"/>
      <c r="E40" s="12"/>
    </row>
    <row r="41" spans="1:5" x14ac:dyDescent="0.35">
      <c r="C41" s="12"/>
      <c r="D41" s="12"/>
      <c r="E41" s="12"/>
    </row>
    <row r="42" spans="1:5" x14ac:dyDescent="0.35">
      <c r="C42" s="12"/>
      <c r="D42" s="12"/>
      <c r="E42" s="12"/>
    </row>
    <row r="43" spans="1:5" x14ac:dyDescent="0.35">
      <c r="C43" s="12"/>
      <c r="D43" s="12"/>
      <c r="E43" s="12"/>
    </row>
    <row r="44" spans="1:5" x14ac:dyDescent="0.35">
      <c r="C44" s="12"/>
      <c r="D44" s="12"/>
      <c r="E44" s="12"/>
    </row>
    <row r="45" spans="1:5" x14ac:dyDescent="0.35">
      <c r="C45" s="12"/>
      <c r="D45" s="12"/>
      <c r="E45" s="12"/>
    </row>
    <row r="46" spans="1:5" x14ac:dyDescent="0.35">
      <c r="C46" s="12"/>
      <c r="D46" s="12"/>
      <c r="E46" s="12"/>
    </row>
    <row r="47" spans="1:5" x14ac:dyDescent="0.35">
      <c r="C47" s="12"/>
      <c r="D47" s="12"/>
      <c r="E47" s="12"/>
    </row>
    <row r="48" spans="1:5" x14ac:dyDescent="0.35">
      <c r="C48" s="12"/>
      <c r="D48" s="12"/>
      <c r="E48" s="12"/>
    </row>
    <row r="49" spans="3:5" x14ac:dyDescent="0.35">
      <c r="C49" s="12"/>
      <c r="D49" s="12"/>
      <c r="E49" s="12"/>
    </row>
    <row r="50" spans="3:5" x14ac:dyDescent="0.35">
      <c r="C50" s="12"/>
      <c r="D50" s="12"/>
      <c r="E50" s="12"/>
    </row>
    <row r="51" spans="3:5" x14ac:dyDescent="0.35">
      <c r="C51" s="12"/>
      <c r="D51" s="12"/>
      <c r="E51" s="12"/>
    </row>
    <row r="52" spans="3:5" x14ac:dyDescent="0.35">
      <c r="C52" s="12"/>
      <c r="D52" s="12"/>
      <c r="E52" s="12"/>
    </row>
    <row r="53" spans="3:5" x14ac:dyDescent="0.35">
      <c r="C53" s="12"/>
      <c r="D53" s="12"/>
      <c r="E53" s="12"/>
    </row>
    <row r="54" spans="3:5" x14ac:dyDescent="0.35">
      <c r="C54" s="12"/>
      <c r="D54" s="12"/>
      <c r="E54" s="12"/>
    </row>
    <row r="55" spans="3:5" x14ac:dyDescent="0.35">
      <c r="C55" s="12"/>
      <c r="D55" s="12"/>
      <c r="E55" s="12"/>
    </row>
    <row r="56" spans="3:5" x14ac:dyDescent="0.35">
      <c r="C56" s="12"/>
      <c r="D56" s="12"/>
      <c r="E56" s="12"/>
    </row>
    <row r="57" spans="3:5" x14ac:dyDescent="0.35">
      <c r="C57" s="12"/>
      <c r="D57" s="12"/>
      <c r="E57" s="12"/>
    </row>
    <row r="58" spans="3:5" x14ac:dyDescent="0.35">
      <c r="C58" s="12"/>
      <c r="D58" s="12"/>
      <c r="E58" s="12"/>
    </row>
    <row r="59" spans="3:5" x14ac:dyDescent="0.35">
      <c r="C59" s="12"/>
      <c r="D59" s="12"/>
      <c r="E59" s="12"/>
    </row>
    <row r="60" spans="3:5" x14ac:dyDescent="0.35">
      <c r="C60" s="12"/>
      <c r="D60" s="12"/>
      <c r="E60" s="12"/>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0"/>
  <sheetViews>
    <sheetView topLeftCell="A18" zoomScale="80" zoomScaleNormal="80" workbookViewId="0">
      <selection activeCell="B27" sqref="B27"/>
    </sheetView>
  </sheetViews>
  <sheetFormatPr defaultColWidth="9.08203125" defaultRowHeight="21.5" x14ac:dyDescent="0.9"/>
  <cols>
    <col min="1" max="2" width="33.08203125" style="14" customWidth="1"/>
    <col min="3" max="3" width="23.58203125" style="3" bestFit="1" customWidth="1"/>
    <col min="4" max="4" width="10" style="3" customWidth="1"/>
    <col min="5" max="5" width="13.58203125" style="3" customWidth="1"/>
    <col min="6" max="16384" width="9.08203125" style="14"/>
  </cols>
  <sheetData>
    <row r="1" spans="1:6" s="5" customFormat="1" x14ac:dyDescent="0.35">
      <c r="A1" s="2" t="s">
        <v>66</v>
      </c>
      <c r="B1" s="2"/>
      <c r="C1" s="2"/>
      <c r="D1" s="2"/>
      <c r="E1" s="2"/>
      <c r="F1" s="2"/>
    </row>
    <row r="2" spans="1:6" s="5" customFormat="1" x14ac:dyDescent="0.35">
      <c r="A2" s="15"/>
      <c r="B2" s="15"/>
      <c r="C2" s="15"/>
      <c r="D2" s="2"/>
      <c r="E2" s="2"/>
      <c r="F2" s="2"/>
    </row>
    <row r="3" spans="1:6" s="5" customFormat="1" ht="15.75" customHeight="1" x14ac:dyDescent="0.35">
      <c r="A3" s="15" t="s">
        <v>25</v>
      </c>
      <c r="B3" s="16">
        <v>45899</v>
      </c>
      <c r="C3" s="16"/>
      <c r="D3" s="2"/>
      <c r="E3" s="2"/>
      <c r="F3" s="2"/>
    </row>
    <row r="4" spans="1:6" s="5" customFormat="1" x14ac:dyDescent="0.35">
      <c r="A4" s="17" t="str">
        <f>'Statment of Income &amp; Payments'!A4</f>
        <v xml:space="preserve">Unit name </v>
      </c>
      <c r="B4" s="17" t="s">
        <v>131</v>
      </c>
      <c r="C4" s="17"/>
    </row>
    <row r="5" spans="1:6" s="5" customFormat="1" ht="24" customHeight="1" x14ac:dyDescent="0.9">
      <c r="A5" s="4" t="s">
        <v>26</v>
      </c>
      <c r="B5" s="1" t="s">
        <v>132</v>
      </c>
      <c r="C5" s="1"/>
    </row>
    <row r="6" spans="1:6" x14ac:dyDescent="0.9">
      <c r="A6" s="3"/>
      <c r="B6" s="3"/>
    </row>
    <row r="7" spans="1:6" x14ac:dyDescent="0.9">
      <c r="A7" s="3"/>
      <c r="B7" s="5">
        <v>2024</v>
      </c>
      <c r="C7" s="6">
        <v>2023</v>
      </c>
      <c r="D7" s="6"/>
      <c r="E7" s="6">
        <v>2022</v>
      </c>
    </row>
    <row r="8" spans="1:6" x14ac:dyDescent="0.9">
      <c r="A8" s="5" t="s">
        <v>27</v>
      </c>
      <c r="B8" s="5"/>
    </row>
    <row r="9" spans="1:6" ht="24.75" customHeight="1" x14ac:dyDescent="0.9">
      <c r="A9" s="7" t="s">
        <v>28</v>
      </c>
      <c r="B9" s="45">
        <v>0</v>
      </c>
      <c r="C9" s="45">
        <v>0</v>
      </c>
      <c r="D9" s="7"/>
      <c r="E9" s="45">
        <v>0</v>
      </c>
    </row>
    <row r="10" spans="1:6" ht="24.75" customHeight="1" x14ac:dyDescent="0.9">
      <c r="A10" s="7" t="s">
        <v>29</v>
      </c>
      <c r="B10" s="45">
        <v>1599.18</v>
      </c>
      <c r="C10" s="45">
        <v>521.13</v>
      </c>
      <c r="D10" s="7"/>
      <c r="E10" s="45">
        <v>0</v>
      </c>
    </row>
    <row r="11" spans="1:6" ht="24.75" customHeight="1" x14ac:dyDescent="0.9">
      <c r="A11" s="7"/>
      <c r="B11" s="7"/>
      <c r="C11" s="7"/>
      <c r="D11" s="7"/>
      <c r="E11" s="7"/>
    </row>
    <row r="12" spans="1:6" ht="24.75" customHeight="1" thickBot="1" x14ac:dyDescent="0.95">
      <c r="A12" s="7" t="s">
        <v>24</v>
      </c>
      <c r="B12" s="46">
        <f>'Statment of Income &amp; Payments'!B38</f>
        <v>-904.67999999999984</v>
      </c>
      <c r="C12" s="46">
        <f>'Statment of Income &amp; Payments'!C38</f>
        <v>0</v>
      </c>
      <c r="D12" s="7"/>
      <c r="E12" s="46">
        <f>'Statment of Income &amp; Payments'!E38</f>
        <v>0</v>
      </c>
    </row>
    <row r="13" spans="1:6" ht="24.75" customHeight="1" thickTop="1" thickBot="1" x14ac:dyDescent="0.95">
      <c r="A13" s="7" t="s">
        <v>30</v>
      </c>
      <c r="B13" s="47">
        <f>SUM(B9+B10+B12)</f>
        <v>694.50000000000023</v>
      </c>
      <c r="C13" s="47">
        <f>SUM(C9+C10+C12)</f>
        <v>521.13</v>
      </c>
      <c r="D13" s="7"/>
      <c r="E13" s="47">
        <f t="shared" ref="E13" si="0">SUM(E9+E10+E12)</f>
        <v>0</v>
      </c>
    </row>
    <row r="14" spans="1:6" ht="22" thickTop="1" x14ac:dyDescent="0.9">
      <c r="A14" s="3"/>
      <c r="B14" s="3"/>
      <c r="C14" s="7"/>
      <c r="D14" s="7"/>
      <c r="E14" s="7"/>
    </row>
    <row r="15" spans="1:6" x14ac:dyDescent="0.9">
      <c r="C15" s="7"/>
      <c r="D15" s="7"/>
      <c r="E15" s="7"/>
    </row>
    <row r="16" spans="1:6" x14ac:dyDescent="0.9">
      <c r="A16" s="18" t="s">
        <v>31</v>
      </c>
      <c r="B16" s="18"/>
      <c r="C16" s="7"/>
      <c r="D16" s="7"/>
      <c r="E16" s="7"/>
    </row>
    <row r="17" spans="1:9" ht="24.75" customHeight="1" x14ac:dyDescent="0.9">
      <c r="A17" s="7" t="s">
        <v>32</v>
      </c>
      <c r="B17" s="45">
        <v>0</v>
      </c>
      <c r="C17" s="45">
        <v>0</v>
      </c>
      <c r="D17" s="7"/>
      <c r="E17" s="45">
        <v>0</v>
      </c>
    </row>
    <row r="18" spans="1:9" ht="24.75" customHeight="1" x14ac:dyDescent="0.9">
      <c r="A18" s="7" t="s">
        <v>29</v>
      </c>
      <c r="B18" s="45">
        <v>694.5</v>
      </c>
      <c r="C18" s="45">
        <v>1599.18</v>
      </c>
      <c r="D18" s="7"/>
      <c r="E18" s="45">
        <v>0</v>
      </c>
    </row>
    <row r="19" spans="1:9" ht="24.75" customHeight="1" x14ac:dyDescent="0.9">
      <c r="A19" s="7" t="s">
        <v>33</v>
      </c>
      <c r="B19" s="45">
        <v>0</v>
      </c>
      <c r="C19" s="45">
        <v>0</v>
      </c>
      <c r="D19" s="7"/>
      <c r="E19" s="45">
        <v>0</v>
      </c>
    </row>
    <row r="20" spans="1:9" ht="24.75" customHeight="1" thickBot="1" x14ac:dyDescent="0.95">
      <c r="A20" s="7" t="s">
        <v>30</v>
      </c>
      <c r="B20" s="47">
        <f>SUM(B17+B18-B19)</f>
        <v>694.5</v>
      </c>
      <c r="C20" s="47">
        <f>SUM(C17+C18-C19)</f>
        <v>1599.18</v>
      </c>
      <c r="D20" s="7"/>
      <c r="E20" s="47">
        <f t="shared" ref="E20" si="1">SUM(E17+E18-E19)</f>
        <v>0</v>
      </c>
    </row>
    <row r="21" spans="1:9" ht="24.75" customHeight="1" thickTop="1" x14ac:dyDescent="0.9">
      <c r="C21" s="9"/>
      <c r="D21" s="9"/>
      <c r="E21" s="9"/>
    </row>
    <row r="22" spans="1:9" ht="24.75" customHeight="1" x14ac:dyDescent="0.9">
      <c r="A22" s="13" t="s">
        <v>34</v>
      </c>
      <c r="B22" s="13"/>
      <c r="C22" s="14"/>
      <c r="D22" s="14"/>
      <c r="E22" s="14"/>
    </row>
    <row r="23" spans="1:9" ht="51.75" customHeight="1" x14ac:dyDescent="0.9">
      <c r="A23" s="77" t="s">
        <v>35</v>
      </c>
      <c r="B23" s="77"/>
      <c r="C23" s="77"/>
      <c r="D23" s="78"/>
      <c r="E23" s="19">
        <v>0</v>
      </c>
      <c r="F23" s="18"/>
      <c r="G23" s="20"/>
      <c r="H23" s="18"/>
      <c r="I23" s="18"/>
    </row>
    <row r="24" spans="1:9" x14ac:dyDescent="0.9">
      <c r="C24" s="14"/>
      <c r="D24" s="14"/>
      <c r="E24" s="14"/>
    </row>
    <row r="25" spans="1:9" x14ac:dyDescent="0.9">
      <c r="A25" s="18"/>
      <c r="B25" s="18" t="s">
        <v>142</v>
      </c>
      <c r="C25" s="18"/>
      <c r="D25" s="18"/>
      <c r="E25" s="18"/>
      <c r="F25" s="18"/>
      <c r="G25" s="20"/>
      <c r="H25" s="18"/>
      <c r="I25" s="18"/>
    </row>
    <row r="26" spans="1:9" x14ac:dyDescent="0.9">
      <c r="A26" s="14" t="s">
        <v>36</v>
      </c>
      <c r="C26" s="14"/>
      <c r="D26" s="14"/>
      <c r="E26" s="14" t="s">
        <v>37</v>
      </c>
    </row>
    <row r="27" spans="1:9" x14ac:dyDescent="0.9">
      <c r="B27" s="87">
        <v>45989</v>
      </c>
      <c r="C27" s="14"/>
      <c r="D27" s="14"/>
      <c r="E27" s="14"/>
    </row>
    <row r="28" spans="1:9" x14ac:dyDescent="0.9">
      <c r="A28" s="14" t="s">
        <v>38</v>
      </c>
      <c r="C28" s="14"/>
      <c r="D28" s="14"/>
      <c r="E28" s="14"/>
    </row>
    <row r="29" spans="1:9" x14ac:dyDescent="0.9">
      <c r="C29" s="14"/>
      <c r="D29" s="14"/>
      <c r="E29" s="14"/>
    </row>
    <row r="30" spans="1:9" x14ac:dyDescent="0.9">
      <c r="C30" s="14"/>
      <c r="D30" s="14"/>
      <c r="E30" s="14"/>
    </row>
  </sheetData>
  <mergeCells count="1">
    <mergeCell ref="A23:D23"/>
  </mergeCells>
  <phoneticPr fontId="20" type="noConversion"/>
  <pageMargins left="0.34" right="0.3" top="1" bottom="1" header="0.5" footer="0.5"/>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26" zoomScale="90" zoomScaleNormal="90" workbookViewId="0">
      <selection activeCell="B36" sqref="B36"/>
    </sheetView>
  </sheetViews>
  <sheetFormatPr defaultColWidth="8" defaultRowHeight="21.5" x14ac:dyDescent="0.9"/>
  <cols>
    <col min="1" max="1" width="20.5" style="23" customWidth="1"/>
    <col min="2" max="2" width="35.08203125" style="24" bestFit="1" customWidth="1"/>
    <col min="3" max="3" width="24.58203125" style="24" bestFit="1" customWidth="1"/>
    <col min="4" max="7" width="8" style="24" customWidth="1"/>
    <col min="8" max="8" width="16" style="24" customWidth="1"/>
    <col min="9" max="16384" width="8" style="24"/>
  </cols>
  <sheetData>
    <row r="1" spans="1:8" s="21" customFormat="1" x14ac:dyDescent="0.9">
      <c r="A1" s="81" t="s">
        <v>39</v>
      </c>
      <c r="B1" s="82"/>
      <c r="C1" s="82"/>
      <c r="D1" s="82"/>
      <c r="E1" s="82"/>
      <c r="F1" s="82"/>
      <c r="G1" s="82"/>
      <c r="H1" s="82"/>
    </row>
    <row r="2" spans="1:8" s="21" customFormat="1" ht="15.75" customHeight="1" x14ac:dyDescent="0.9">
      <c r="B2" s="69" t="s">
        <v>67</v>
      </c>
      <c r="C2" s="70">
        <v>45899</v>
      </c>
      <c r="D2" s="69"/>
      <c r="E2" s="69"/>
      <c r="F2" s="69"/>
      <c r="G2" s="69"/>
      <c r="H2" s="69"/>
    </row>
    <row r="5" spans="1:8" ht="29.25" customHeight="1" x14ac:dyDescent="0.9">
      <c r="A5" s="22" t="s">
        <v>40</v>
      </c>
      <c r="B5" s="23" t="str">
        <f>'Statment of Income &amp; Payments'!C4</f>
        <v>2nd Netherlee Brownies</v>
      </c>
      <c r="D5" s="24" t="s">
        <v>131</v>
      </c>
    </row>
    <row r="6" spans="1:8" x14ac:dyDescent="0.9">
      <c r="A6" s="22"/>
      <c r="B6" s="23"/>
    </row>
    <row r="7" spans="1:8" ht="28.5" customHeight="1" x14ac:dyDescent="0.9">
      <c r="A7" s="22" t="s">
        <v>65</v>
      </c>
      <c r="B7" s="23" t="str">
        <f>'Statment of Income &amp; Payments'!C5</f>
        <v>SCO36577</v>
      </c>
      <c r="C7" s="24" t="s">
        <v>133</v>
      </c>
    </row>
    <row r="8" spans="1:8" x14ac:dyDescent="0.9">
      <c r="A8" s="22"/>
      <c r="B8" s="23"/>
    </row>
    <row r="9" spans="1:8" ht="28.5" customHeight="1" x14ac:dyDescent="0.9">
      <c r="A9" s="22" t="s">
        <v>77</v>
      </c>
      <c r="B9" s="23" t="s">
        <v>143</v>
      </c>
    </row>
    <row r="10" spans="1:8" ht="28.5" customHeight="1" x14ac:dyDescent="0.9">
      <c r="A10" s="22" t="s">
        <v>78</v>
      </c>
      <c r="B10" s="23" t="s">
        <v>144</v>
      </c>
    </row>
    <row r="11" spans="1:8" x14ac:dyDescent="0.9">
      <c r="A11" s="22"/>
    </row>
    <row r="12" spans="1:8" x14ac:dyDescent="0.9">
      <c r="A12" s="22" t="s">
        <v>79</v>
      </c>
      <c r="B12" s="24" t="s">
        <v>68</v>
      </c>
      <c r="C12" s="24" t="s">
        <v>134</v>
      </c>
      <c r="E12" s="23"/>
      <c r="F12" s="23"/>
      <c r="G12" s="23"/>
      <c r="H12" s="23"/>
    </row>
    <row r="13" spans="1:8" x14ac:dyDescent="0.9">
      <c r="A13" s="22"/>
      <c r="B13" s="23" t="s">
        <v>104</v>
      </c>
      <c r="C13" s="24" t="s">
        <v>142</v>
      </c>
      <c r="D13" s="23"/>
      <c r="E13" s="23"/>
      <c r="F13" s="23"/>
      <c r="G13" s="23"/>
      <c r="H13" s="23"/>
    </row>
    <row r="14" spans="1:8" ht="26.25" customHeight="1" x14ac:dyDescent="0.9">
      <c r="A14" s="22"/>
      <c r="E14" s="23"/>
      <c r="F14" s="23"/>
      <c r="G14" s="23"/>
      <c r="H14" s="23"/>
    </row>
    <row r="15" spans="1:8" x14ac:dyDescent="0.9">
      <c r="A15" s="22"/>
    </row>
    <row r="16" spans="1:8" x14ac:dyDescent="0.9">
      <c r="A16" s="22" t="s">
        <v>41</v>
      </c>
      <c r="B16" s="23" t="s">
        <v>69</v>
      </c>
      <c r="C16" s="23" t="s">
        <v>145</v>
      </c>
      <c r="D16" s="23"/>
      <c r="E16" s="23"/>
      <c r="F16" s="23"/>
      <c r="G16" s="23"/>
      <c r="H16" s="23"/>
    </row>
    <row r="17" spans="1:8" x14ac:dyDescent="0.9">
      <c r="A17" s="22"/>
      <c r="B17" s="23" t="s">
        <v>70</v>
      </c>
      <c r="C17" s="23" t="s">
        <v>135</v>
      </c>
      <c r="D17" s="23"/>
      <c r="E17" s="23"/>
      <c r="F17" s="23"/>
      <c r="G17" s="23"/>
      <c r="H17" s="23"/>
    </row>
    <row r="18" spans="1:8" x14ac:dyDescent="0.9">
      <c r="A18" s="22"/>
      <c r="B18" s="23" t="s">
        <v>71</v>
      </c>
      <c r="C18" s="23" t="s">
        <v>146</v>
      </c>
      <c r="D18" s="23"/>
      <c r="E18" s="23"/>
      <c r="F18" s="23"/>
      <c r="G18" s="23"/>
      <c r="H18" s="23"/>
    </row>
    <row r="19" spans="1:8" x14ac:dyDescent="0.9">
      <c r="A19" s="22"/>
      <c r="B19" s="23"/>
      <c r="C19" s="23"/>
      <c r="D19" s="23"/>
      <c r="E19" s="23"/>
      <c r="F19" s="23"/>
      <c r="G19" s="23"/>
      <c r="H19" s="23"/>
    </row>
    <row r="20" spans="1:8" ht="23.25" customHeight="1" x14ac:dyDescent="0.9">
      <c r="B20" s="23"/>
      <c r="C20" s="23"/>
      <c r="D20" s="23"/>
      <c r="E20" s="23"/>
      <c r="F20" s="23"/>
      <c r="G20" s="23"/>
      <c r="H20" s="23"/>
    </row>
    <row r="21" spans="1:8" ht="66" customHeight="1" x14ac:dyDescent="0.9">
      <c r="A21" s="79" t="s">
        <v>72</v>
      </c>
      <c r="B21" s="80"/>
      <c r="C21" s="80"/>
      <c r="D21" s="80"/>
      <c r="E21" s="80"/>
      <c r="F21" s="80"/>
      <c r="G21" s="80"/>
      <c r="H21" s="80"/>
    </row>
    <row r="23" spans="1:8" ht="50.25" customHeight="1" x14ac:dyDescent="0.9">
      <c r="A23" s="79" t="s">
        <v>73</v>
      </c>
      <c r="B23" s="80"/>
      <c r="C23" s="80"/>
      <c r="D23" s="80"/>
      <c r="E23" s="80"/>
      <c r="F23" s="80"/>
      <c r="G23" s="80"/>
      <c r="H23" s="80"/>
    </row>
    <row r="25" spans="1:8" ht="54" customHeight="1" x14ac:dyDescent="0.9">
      <c r="A25" s="79" t="s">
        <v>74</v>
      </c>
      <c r="B25" s="80"/>
      <c r="C25" s="80"/>
      <c r="D25" s="80"/>
      <c r="E25" s="80"/>
      <c r="F25" s="80"/>
      <c r="G25" s="80"/>
      <c r="H25" s="80"/>
    </row>
    <row r="26" spans="1:8" ht="98.5" customHeight="1" x14ac:dyDescent="0.9">
      <c r="A26" s="79" t="s">
        <v>105</v>
      </c>
      <c r="B26" s="80"/>
      <c r="C26" s="80"/>
      <c r="D26" s="80"/>
      <c r="E26" s="80"/>
      <c r="F26" s="80"/>
      <c r="G26" s="80"/>
      <c r="H26" s="80"/>
    </row>
    <row r="27" spans="1:8" x14ac:dyDescent="0.9">
      <c r="A27" s="23" t="s">
        <v>42</v>
      </c>
    </row>
    <row r="29" spans="1:8" x14ac:dyDescent="0.9">
      <c r="A29" s="23" t="s">
        <v>43</v>
      </c>
    </row>
    <row r="31" spans="1:8" x14ac:dyDescent="0.9">
      <c r="B31" s="24" t="s">
        <v>142</v>
      </c>
      <c r="E31" s="88">
        <v>45989</v>
      </c>
    </row>
    <row r="32" spans="1:8" x14ac:dyDescent="0.9">
      <c r="A32" s="23" t="s">
        <v>44</v>
      </c>
      <c r="E32" s="24" t="s">
        <v>45</v>
      </c>
    </row>
    <row r="33" spans="1:5" x14ac:dyDescent="0.9">
      <c r="A33" s="23" t="s">
        <v>46</v>
      </c>
      <c r="E33" s="24" t="s">
        <v>47</v>
      </c>
    </row>
    <row r="36" spans="1:5" x14ac:dyDescent="0.9">
      <c r="A36" s="23" t="s">
        <v>48</v>
      </c>
      <c r="B36" s="24" t="s">
        <v>142</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tabSelected="1" workbookViewId="0">
      <selection activeCell="C2" sqref="C2"/>
    </sheetView>
  </sheetViews>
  <sheetFormatPr defaultColWidth="8" defaultRowHeight="21.5" x14ac:dyDescent="0.9"/>
  <cols>
    <col min="1" max="1" width="4.5" style="31" customWidth="1"/>
    <col min="2" max="2" width="14.08203125" style="31" customWidth="1"/>
    <col min="3" max="3" width="15.5" style="31" bestFit="1" customWidth="1"/>
    <col min="4" max="9" width="8" style="31" customWidth="1"/>
    <col min="10" max="10" width="14.33203125" style="31" customWidth="1"/>
    <col min="11" max="16384" width="8" style="31"/>
  </cols>
  <sheetData>
    <row r="1" spans="1:10" s="26" customFormat="1" x14ac:dyDescent="0.9">
      <c r="A1" s="84" t="s">
        <v>114</v>
      </c>
      <c r="B1" s="84"/>
      <c r="C1" s="84"/>
      <c r="D1" s="84"/>
      <c r="E1" s="84"/>
      <c r="F1" s="84"/>
      <c r="G1" s="84"/>
      <c r="H1" s="25"/>
      <c r="I1" s="25"/>
      <c r="J1" s="25"/>
    </row>
    <row r="2" spans="1:10" s="26" customFormat="1" ht="21.75" customHeight="1" x14ac:dyDescent="0.9">
      <c r="A2" s="85" t="s">
        <v>98</v>
      </c>
      <c r="B2" s="85"/>
      <c r="C2" s="74">
        <v>45899</v>
      </c>
      <c r="D2" s="27"/>
      <c r="E2" s="27"/>
      <c r="F2" s="27"/>
      <c r="G2" s="25"/>
      <c r="H2" s="25"/>
      <c r="I2" s="25"/>
      <c r="J2" s="25"/>
    </row>
    <row r="3" spans="1:10" s="26" customFormat="1" ht="25" customHeight="1" x14ac:dyDescent="0.9">
      <c r="A3" s="22" t="s">
        <v>75</v>
      </c>
      <c r="C3" s="22" t="s">
        <v>131</v>
      </c>
      <c r="D3" s="28"/>
      <c r="E3" s="29"/>
      <c r="F3" s="22"/>
      <c r="G3" s="21"/>
      <c r="H3" s="21"/>
      <c r="I3" s="21"/>
      <c r="J3" s="21"/>
    </row>
    <row r="4" spans="1:10" s="26" customFormat="1" ht="25" customHeight="1" x14ac:dyDescent="0.9">
      <c r="A4" s="22" t="s">
        <v>76</v>
      </c>
      <c r="B4" s="21"/>
      <c r="C4" s="1" t="s">
        <v>132</v>
      </c>
      <c r="D4" s="28"/>
      <c r="E4" s="22"/>
      <c r="F4" s="29"/>
      <c r="G4" s="21"/>
      <c r="H4" s="21"/>
      <c r="I4" s="21"/>
      <c r="J4" s="21"/>
    </row>
    <row r="6" spans="1:10" x14ac:dyDescent="0.9">
      <c r="A6" s="30" t="s">
        <v>49</v>
      </c>
    </row>
    <row r="7" spans="1:10" ht="141" customHeight="1" x14ac:dyDescent="0.9">
      <c r="A7" s="83" t="s">
        <v>50</v>
      </c>
      <c r="B7" s="83"/>
      <c r="C7" s="83"/>
      <c r="D7" s="83"/>
      <c r="E7" s="83"/>
      <c r="F7" s="83"/>
      <c r="G7" s="83"/>
      <c r="H7" s="83"/>
      <c r="I7" s="83"/>
      <c r="J7" s="83"/>
    </row>
    <row r="9" spans="1:10" x14ac:dyDescent="0.9">
      <c r="A9" s="30" t="s">
        <v>51</v>
      </c>
    </row>
    <row r="10" spans="1:10" ht="109.5" customHeight="1" x14ac:dyDescent="0.9">
      <c r="A10" s="83" t="s">
        <v>52</v>
      </c>
      <c r="B10" s="83"/>
      <c r="C10" s="83"/>
      <c r="D10" s="83"/>
      <c r="E10" s="83"/>
      <c r="F10" s="83"/>
      <c r="G10" s="83"/>
      <c r="H10" s="83"/>
      <c r="I10" s="83"/>
      <c r="J10" s="83"/>
    </row>
    <row r="12" spans="1:10" x14ac:dyDescent="0.9">
      <c r="A12" s="30" t="s">
        <v>53</v>
      </c>
    </row>
    <row r="13" spans="1:10" x14ac:dyDescent="0.9">
      <c r="A13" s="31" t="s">
        <v>54</v>
      </c>
    </row>
    <row r="15" spans="1:10" ht="47.25" customHeight="1" x14ac:dyDescent="0.9">
      <c r="A15" s="32">
        <v>1</v>
      </c>
      <c r="B15" s="86" t="s">
        <v>55</v>
      </c>
      <c r="C15" s="83"/>
      <c r="D15" s="83"/>
      <c r="E15" s="83"/>
      <c r="F15" s="83"/>
      <c r="G15" s="83"/>
      <c r="H15" s="83"/>
      <c r="I15" s="83"/>
      <c r="J15" s="83"/>
    </row>
    <row r="16" spans="1:10" ht="60" customHeight="1" x14ac:dyDescent="0.9">
      <c r="A16" s="33" t="s">
        <v>56</v>
      </c>
      <c r="B16" s="86" t="s">
        <v>57</v>
      </c>
      <c r="C16" s="83"/>
      <c r="D16" s="83"/>
      <c r="E16" s="83"/>
      <c r="F16" s="83"/>
      <c r="G16" s="83"/>
      <c r="H16" s="83"/>
      <c r="I16" s="83"/>
      <c r="J16" s="83"/>
    </row>
    <row r="17" spans="1:10" ht="54" customHeight="1" x14ac:dyDescent="0.9">
      <c r="A17" s="33" t="s">
        <v>56</v>
      </c>
      <c r="B17" s="86" t="s">
        <v>58</v>
      </c>
      <c r="C17" s="83"/>
      <c r="D17" s="83"/>
      <c r="E17" s="83"/>
      <c r="F17" s="83"/>
      <c r="G17" s="83"/>
      <c r="H17" s="83"/>
      <c r="I17" s="83"/>
      <c r="J17" s="83"/>
    </row>
    <row r="18" spans="1:10" x14ac:dyDescent="0.9">
      <c r="A18" s="32"/>
    </row>
    <row r="19" spans="1:10" x14ac:dyDescent="0.9">
      <c r="A19" s="34" t="s">
        <v>59</v>
      </c>
    </row>
    <row r="20" spans="1:10" x14ac:dyDescent="0.9">
      <c r="A20" s="32"/>
    </row>
    <row r="21" spans="1:10" ht="51" customHeight="1" x14ac:dyDescent="0.9">
      <c r="A21" s="33">
        <v>2</v>
      </c>
      <c r="B21" s="83" t="s">
        <v>60</v>
      </c>
      <c r="C21" s="83"/>
      <c r="D21" s="83"/>
      <c r="E21" s="83"/>
      <c r="F21" s="83"/>
      <c r="G21" s="83"/>
      <c r="H21" s="83"/>
      <c r="I21" s="83"/>
      <c r="J21" s="83"/>
    </row>
    <row r="25" spans="1:10" x14ac:dyDescent="0.9">
      <c r="A25" s="35" t="s">
        <v>44</v>
      </c>
      <c r="G25" s="31" t="s">
        <v>61</v>
      </c>
    </row>
    <row r="26" spans="1:10" x14ac:dyDescent="0.9">
      <c r="A26" s="35" t="s">
        <v>46</v>
      </c>
      <c r="G26" s="31" t="s">
        <v>62</v>
      </c>
    </row>
    <row r="27" spans="1:10" x14ac:dyDescent="0.9">
      <c r="A27" s="35"/>
    </row>
    <row r="28" spans="1:10" x14ac:dyDescent="0.9">
      <c r="A28" s="35"/>
    </row>
    <row r="29" spans="1:10" x14ac:dyDescent="0.9">
      <c r="A29" s="35" t="s">
        <v>48</v>
      </c>
    </row>
    <row r="32" spans="1:10" x14ac:dyDescent="0.9">
      <c r="A32" s="31" t="s">
        <v>63</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AD9AB2DE-8032-4BD2-87B2-494FFD7E32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Statment of Income &amp; Payments</vt:lpstr>
      <vt:lpstr>Statement of Balances</vt:lpstr>
      <vt:lpstr>Trustees Report</vt:lpstr>
      <vt:lpstr>Ind Examiner Report</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Kimberley Elliott</cp:lastModifiedBy>
  <cp:revision/>
  <dcterms:created xsi:type="dcterms:W3CDTF">2013-06-02T20:02:22Z</dcterms:created>
  <dcterms:modified xsi:type="dcterms:W3CDTF">2025-11-28T22:23:05Z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