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defaultThemeVersion="124226"/>
  <mc:AlternateContent xmlns:mc="http://schemas.openxmlformats.org/markup-compatibility/2006">
    <mc:Choice Requires="x15">
      <x15ac:absPath xmlns:x15ac="http://schemas.microsoft.com/office/spreadsheetml/2010/11/ac" url="/Users/abigailmcgill/Desktop/Rainbows/Accounts /"/>
    </mc:Choice>
  </mc:AlternateContent>
  <xr:revisionPtr revIDLastSave="0" documentId="13_ncr:1_{EB78D24D-D06C-2543-B9AD-285CCB191C9F}" xr6:coauthVersionLast="47" xr6:coauthVersionMax="47" xr10:uidLastSave="{00000000-0000-0000-0000-000000000000}"/>
  <bookViews>
    <workbookView xWindow="1240" yWindow="1420" windowWidth="27540" windowHeight="15340" firstSheet="1" activeTab="2" xr2:uid="{00000000-000D-0000-FFFF-FFFF00000000}"/>
  </bookViews>
  <sheets>
    <sheet name="Instructions for use" sheetId="13" r:id="rId1"/>
    <sheet name="Income " sheetId="11" r:id="rId2"/>
    <sheet name="Expenditure" sheetId="12" r:id="rId3"/>
    <sheet name="Statment of Income &amp; Payments" sheetId="1" r:id="rId4"/>
    <sheet name="Statement of Balances" sheetId="9" r:id="rId5"/>
    <sheet name="Trustees Report" sheetId="7" r:id="rId6"/>
    <sheet name="Ind Examiner Report" sheetId="6" r:id="rId7"/>
  </sheets>
  <definedNames>
    <definedName name="_xlnm.Print_Area" localSheetId="2">Expenditure!$A$1:$O$11</definedName>
    <definedName name="_xlnm.Print_Area" localSheetId="4">'Statement of Balances'!$A$1:$D$30</definedName>
    <definedName name="_xlnm.Print_Area" localSheetId="3">'Statment of Income &amp; Payments'!$A$1:$E$39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9" l="1"/>
  <c r="O65" i="11"/>
  <c r="O64" i="11"/>
  <c r="O60" i="11"/>
  <c r="O59" i="11"/>
  <c r="O58" i="11"/>
  <c r="O57" i="11"/>
  <c r="O56" i="11"/>
  <c r="O55" i="11"/>
  <c r="O54" i="11"/>
  <c r="O53" i="11"/>
  <c r="O52" i="11"/>
  <c r="O51" i="11"/>
  <c r="O50" i="11"/>
  <c r="O49" i="11"/>
  <c r="O48" i="11"/>
  <c r="O47" i="11"/>
  <c r="O46" i="11"/>
  <c r="O45" i="11"/>
  <c r="O44" i="11"/>
  <c r="O43" i="11"/>
  <c r="O42" i="11"/>
  <c r="O41" i="11"/>
  <c r="O61" i="11"/>
  <c r="O62" i="11"/>
  <c r="O63" i="11"/>
  <c r="O39" i="11"/>
  <c r="O38" i="11"/>
  <c r="O37" i="11" l="1"/>
  <c r="O36" i="11"/>
  <c r="O35" i="11"/>
  <c r="A4" i="9"/>
  <c r="B20" i="9"/>
  <c r="D36" i="1"/>
  <c r="F1" i="12"/>
  <c r="F2" i="12"/>
  <c r="F3" i="12"/>
  <c r="C2" i="7"/>
  <c r="E5" i="11"/>
  <c r="F5" i="11"/>
  <c r="G5" i="11"/>
  <c r="H5" i="11"/>
  <c r="I5" i="11"/>
  <c r="J5" i="11"/>
  <c r="K5" i="11"/>
  <c r="L5" i="11"/>
  <c r="M5" i="11"/>
  <c r="B16" i="1" s="1"/>
  <c r="N5" i="11"/>
  <c r="O5" i="11" l="1"/>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 i="11"/>
  <c r="O7" i="11"/>
  <c r="O8" i="11"/>
  <c r="O9" i="11"/>
  <c r="O10" i="11"/>
  <c r="O11" i="11"/>
  <c r="O12" i="11"/>
  <c r="O13" i="11"/>
  <c r="O14" i="11"/>
  <c r="O15" i="11"/>
  <c r="O16" i="11"/>
  <c r="O17" i="11"/>
  <c r="O18" i="11"/>
  <c r="G5" i="12"/>
  <c r="B23" i="1" s="1"/>
  <c r="O19" i="11"/>
  <c r="O20" i="11"/>
  <c r="O21" i="11"/>
  <c r="O22" i="11"/>
  <c r="O23" i="11"/>
  <c r="O24" i="11"/>
  <c r="O25" i="11"/>
  <c r="O26" i="11"/>
  <c r="O27" i="11"/>
  <c r="O28" i="11"/>
  <c r="O29" i="11"/>
  <c r="O31" i="11"/>
  <c r="O32" i="11"/>
  <c r="O33" i="11"/>
  <c r="O34" i="11"/>
  <c r="N5" i="12"/>
  <c r="B35" i="1" s="1"/>
  <c r="C2" i="6"/>
  <c r="D20" i="9"/>
  <c r="D19" i="1"/>
  <c r="L5" i="12"/>
  <c r="B33" i="1" s="1"/>
  <c r="M5" i="12"/>
  <c r="B34" i="1" s="1"/>
  <c r="K5" i="12"/>
  <c r="B32" i="1" s="1"/>
  <c r="B14" i="1"/>
  <c r="B10" i="1"/>
  <c r="B11" i="1"/>
  <c r="B13" i="1"/>
  <c r="B5" i="1"/>
  <c r="B7" i="7" s="1"/>
  <c r="B5" i="7"/>
  <c r="B2" i="12"/>
  <c r="F5" i="12"/>
  <c r="B29" i="1" s="1"/>
  <c r="H5" i="12"/>
  <c r="B24" i="1" s="1"/>
  <c r="I5" i="12"/>
  <c r="B30" i="1" s="1"/>
  <c r="J5" i="12"/>
  <c r="B31" i="1" s="1"/>
  <c r="E5" i="12"/>
  <c r="B15" i="1"/>
  <c r="B17" i="1"/>
  <c r="B12" i="1"/>
  <c r="B18" i="1"/>
  <c r="B9" i="1"/>
  <c r="O5" i="12" l="1"/>
  <c r="B27" i="1"/>
  <c r="B36" i="1" s="1"/>
  <c r="B19" i="1"/>
  <c r="D38" i="1"/>
  <c r="D12" i="9" s="1"/>
  <c r="D13" i="9" s="1"/>
  <c r="C3" i="6"/>
  <c r="B5" i="9"/>
  <c r="C4" i="6"/>
  <c r="B4" i="9"/>
  <c r="B38" i="1" l="1"/>
  <c r="B12" i="9" s="1"/>
  <c r="B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D12" authorId="0" shapeId="0" xr:uid="{00000000-0006-0000-0000-000002000000}">
      <text>
        <r>
          <rPr>
            <sz val="9"/>
            <color rgb="FF000000"/>
            <rFont val="Poppins"/>
            <charset val="1"/>
          </rPr>
          <t>Please read the instructions for how to record 3rd Party Fundraising</t>
        </r>
      </text>
    </comment>
    <comment ref="D24" authorId="0" shapeId="0" xr:uid="{00000000-0006-0000-0000-000003000000}">
      <text>
        <r>
          <rPr>
            <sz val="9"/>
            <color rgb="FF000000"/>
            <rFont val="Poppins"/>
            <charset val="1"/>
          </rPr>
          <t xml:space="preserve">Please read the instructions for how to record 3rd Party Fundraising
</t>
        </r>
      </text>
    </comment>
  </commentList>
</comments>
</file>

<file path=xl/sharedStrings.xml><?xml version="1.0" encoding="utf-8"?>
<sst xmlns="http://schemas.openxmlformats.org/spreadsheetml/2006/main" count="620" uniqueCount="219">
  <si>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</si>
  <si>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</si>
  <si>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</si>
  <si>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</si>
  <si>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</si>
  <si>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</si>
  <si>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</si>
  <si>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</si>
  <si>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</si>
  <si>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</si>
  <si>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</si>
  <si>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</si>
  <si>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</si>
  <si>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</si>
  <si>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</si>
  <si>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</si>
  <si>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</si>
  <si>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</si>
  <si>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</si>
  <si>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</si>
  <si>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</si>
  <si>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</si>
  <si>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</si>
  <si>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</si>
  <si>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</si>
  <si>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</si>
  <si>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</si>
  <si>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</si>
  <si>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</si>
  <si>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</si>
  <si>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</si>
  <si>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</si>
  <si>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</si>
  <si>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</si>
  <si>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</si>
  <si>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</si>
  <si>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Date:  ___________________________</t>
  </si>
  <si>
    <t>Trustees Annual Report</t>
  </si>
  <si>
    <t>Charity (Unit) Name:</t>
  </si>
  <si>
    <t>Charity Address</t>
  </si>
  <si>
    <t>During the year the trustees did not receive any remuneration.</t>
  </si>
  <si>
    <t>Signed on behalf of the trustees by</t>
  </si>
  <si>
    <t>____________________________</t>
  </si>
  <si>
    <t>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</si>
  <si>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</si>
  <si>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</si>
  <si>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</si>
  <si>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</si>
  <si>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</si>
  <si>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</si>
  <si>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</si>
  <si>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</si>
  <si>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</si>
  <si>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</si>
  <si>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</si>
  <si>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</si>
  <si>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</si>
  <si>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</si>
  <si>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</si>
  <si>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</si>
  <si>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Date</t>
  </si>
  <si>
    <t xml:space="preserve">Address: </t>
  </si>
  <si>
    <t xml:space="preserve">Unit name </t>
  </si>
  <si>
    <t>Charity Number</t>
  </si>
  <si>
    <t>Statement of balances</t>
  </si>
  <si>
    <t>For the year end INSERT DATE</t>
  </si>
  <si>
    <t>Unit leader:</t>
  </si>
  <si>
    <t>Insert address</t>
  </si>
  <si>
    <t xml:space="preserve">City / town </t>
  </si>
  <si>
    <t>Postcode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</si>
  <si>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</si>
  <si>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</si>
  <si>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</si>
  <si>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</si>
  <si>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</si>
  <si>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</si>
  <si>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</si>
  <si>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</si>
  <si>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ADD IN ADDITIONAL ROWS IF REQUIRED</t>
  </si>
  <si>
    <t>Method</t>
  </si>
  <si>
    <t xml:space="preserve">3rd Party fundraising </t>
  </si>
  <si>
    <t>Miscellaneous</t>
  </si>
  <si>
    <t>TOTAL</t>
  </si>
  <si>
    <t>Membership subscriptions</t>
  </si>
  <si>
    <t>Unit:</t>
  </si>
  <si>
    <t>Charity number:</t>
  </si>
  <si>
    <t>Year end date:</t>
  </si>
  <si>
    <t>Reference</t>
  </si>
  <si>
    <t xml:space="preserve">Meeting expenses </t>
  </si>
  <si>
    <t xml:space="preserve">Bank interest </t>
  </si>
  <si>
    <t xml:space="preserve">Gift aid </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</si>
  <si>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</si>
  <si>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</si>
  <si>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</si>
  <si>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</si>
  <si>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</si>
  <si>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</si>
  <si>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</si>
  <si>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</si>
  <si>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</si>
  <si>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</si>
  <si>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</si>
  <si>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</si>
  <si>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On the INCOME tab enter your unit's name, charity number (if applicable) and year end date, in C1, C2 and C3 respectively . These will copy across to subsequent pages.</t>
  </si>
  <si>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</si>
  <si>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</si>
  <si>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</si>
  <si>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</si>
  <si>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</si>
  <si>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</si>
  <si>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</si>
  <si>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</si>
  <si>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</si>
  <si>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</si>
  <si>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</si>
  <si>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</si>
  <si>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</si>
  <si>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</si>
  <si>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</si>
  <si>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</si>
  <si>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</si>
  <si>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</si>
  <si>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</si>
  <si>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On the INCOME tab enter all of the income for the year, starting in cell A6. Add the value into the relevant column of the sheet (for example column  D for subscriptions income). In the method select the method of payment from the list. The sheet will add up the  values in each column automatically and provide an overall total in cell O5. Use the reference column to record any additional information, for example if a girl is paying subscriptions in instalments, you can add in the instalment number for ease.</t>
  </si>
  <si>
    <t xml:space="preserve">On the EXPENDITURE tab enter all of the expenditure for the year starting in cell A6.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</si>
  <si>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INSERT CHARITY NUMBER (if applicable)</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</si>
  <si>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</si>
  <si>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For the year ended </t>
  </si>
  <si>
    <t xml:space="preserve">3rd Viewpark Rainbows </t>
  </si>
  <si>
    <t>A PENMAN</t>
  </si>
  <si>
    <t>Bank transfer</t>
  </si>
  <si>
    <t>HANNAH PENMAN</t>
  </si>
  <si>
    <t xml:space="preserve">QUINN P </t>
  </si>
  <si>
    <t>AURLAH QUINN</t>
  </si>
  <si>
    <t>MARISA CHESHIRE</t>
  </si>
  <si>
    <t>SOFIA CHESHIRE</t>
  </si>
  <si>
    <t xml:space="preserve">WARD MISS F </t>
  </si>
  <si>
    <t>ISABELLA MUIR</t>
  </si>
  <si>
    <t>3rd Viewpark Rainbows</t>
  </si>
  <si>
    <t>MCCALLUM CE &amp; TR</t>
  </si>
  <si>
    <t>ISLA MCCALLUM</t>
  </si>
  <si>
    <t>A DICKSON</t>
  </si>
  <si>
    <t>GEORGIA AITCHENSON</t>
  </si>
  <si>
    <t>G TAIT</t>
  </si>
  <si>
    <t>AMY/AVA SUBS 2024</t>
  </si>
  <si>
    <t>MARK FOULGER</t>
  </si>
  <si>
    <t>ROSIEFOULGER</t>
  </si>
  <si>
    <t>Y PRICE</t>
  </si>
  <si>
    <t>LANA ROSE SWAN</t>
  </si>
  <si>
    <t>L WHITE</t>
  </si>
  <si>
    <t>OLIVIA</t>
  </si>
  <si>
    <t>GIORGIO ROSSI</t>
  </si>
  <si>
    <t>SOFIA ROSSI</t>
  </si>
  <si>
    <t>AVA SUBS JAN25</t>
  </si>
  <si>
    <t>HOLLIE NICHOL</t>
  </si>
  <si>
    <t>CADENCE NICHOL</t>
  </si>
  <si>
    <t>FOULGER M&amp;L</t>
  </si>
  <si>
    <t>M MCGOVERN</t>
  </si>
  <si>
    <t>MOLLIE MCGOVERN</t>
  </si>
  <si>
    <t>AVA SUBS FEB25</t>
  </si>
  <si>
    <t>PAWEL SZUMSKI</t>
  </si>
  <si>
    <t>HANNA SZUMSKA</t>
  </si>
  <si>
    <t>A CAMPBELL</t>
  </si>
  <si>
    <t xml:space="preserve">ELLIE CARLE </t>
  </si>
  <si>
    <t>South Lanarkshire County</t>
  </si>
  <si>
    <t>Cheque</t>
  </si>
  <si>
    <t>AVA SUBS MAR25</t>
  </si>
  <si>
    <t>pAWEL SZUMSKI</t>
  </si>
  <si>
    <t xml:space="preserve">ASHLEIGH MCMILLAN </t>
  </si>
  <si>
    <t>CHARLOTTE HAMMOND</t>
  </si>
  <si>
    <t xml:space="preserve">AVA SAFARI </t>
  </si>
  <si>
    <t>AVA SUBS APR25</t>
  </si>
  <si>
    <t>KELSIE CALDWELL</t>
  </si>
  <si>
    <t>PIPPA CALDWELL SAF</t>
  </si>
  <si>
    <t>A WEST</t>
  </si>
  <si>
    <t xml:space="preserve">APRIL TRIP </t>
  </si>
  <si>
    <t>AVA SUBS MAY 25</t>
  </si>
  <si>
    <t>AVA SUBS JUN 25</t>
  </si>
  <si>
    <t>BLAIR DRUMMOND CH</t>
  </si>
  <si>
    <t>G SMITH</t>
  </si>
  <si>
    <t>G SMITH B/DRUM</t>
  </si>
  <si>
    <t xml:space="preserve">GABRIELLA SMITH </t>
  </si>
  <si>
    <t>LAURA ANDERSON &amp; C</t>
  </si>
  <si>
    <t>WILLOWBAIN</t>
  </si>
  <si>
    <t>L BURNETT</t>
  </si>
  <si>
    <t xml:space="preserve">BLAIR DRUMMOND </t>
  </si>
  <si>
    <t xml:space="preserve">PIPPA CALDWELL   </t>
  </si>
  <si>
    <t>AVA SUBS SEP 2025</t>
  </si>
  <si>
    <t xml:space="preserve">OLIVIA </t>
  </si>
  <si>
    <t>R MCALLISTER</t>
  </si>
  <si>
    <t>CLARA MCALLISTER</t>
  </si>
  <si>
    <t>C THOMSON</t>
  </si>
  <si>
    <t>MAISIE THOMSON</t>
  </si>
  <si>
    <t>APRIL FEES</t>
  </si>
  <si>
    <t xml:space="preserve">1ONLIN B </t>
  </si>
  <si>
    <t>MILLIE CONLIN</t>
  </si>
  <si>
    <t xml:space="preserve">ABI HURLBERT </t>
  </si>
  <si>
    <t>JOHN ROBERTSON</t>
  </si>
  <si>
    <t>KAYLA ROBERTSON</t>
  </si>
  <si>
    <t>HANNAH P PANTO</t>
  </si>
  <si>
    <t>AVA SUBS OCT2025</t>
  </si>
  <si>
    <t>HANNAH P</t>
  </si>
  <si>
    <t xml:space="preserve">GLANCY L </t>
  </si>
  <si>
    <t>MOLLIE GLANCY</t>
  </si>
  <si>
    <t>PANTO-WILLOWB</t>
  </si>
  <si>
    <t>HANNA SZ - PANTO</t>
  </si>
  <si>
    <t>ISLA PANTO</t>
  </si>
  <si>
    <t>SOFIA CHESH  PANTO</t>
  </si>
  <si>
    <t>ROSIEFOULGERPANTO</t>
  </si>
  <si>
    <t>ISLA MCC SAFARI</t>
  </si>
  <si>
    <t xml:space="preserve">Viewpark </t>
  </si>
  <si>
    <t xml:space="preserve">Thorniewood </t>
  </si>
  <si>
    <t xml:space="preserve">Abigail McGill  </t>
  </si>
  <si>
    <t>Niamh Barclay</t>
  </si>
  <si>
    <t xml:space="preserve">Eilidh Winters </t>
  </si>
  <si>
    <t>AM BLAIR DRUMMOND</t>
  </si>
  <si>
    <t>AM BADGES</t>
  </si>
  <si>
    <t>KM BUS BD</t>
  </si>
  <si>
    <t xml:space="preserve">NB MARSMALLOW NIGHT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</si>
</sst>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164" formatCode="&quot;£&quot;#,##0.00;[Red]\-&quot;£&quot;#,##0.00"/>
    <numFmt numFmtId="165" formatCode="_-* #,##0.00_-;\-* #,##0.00_-;_-* &quot;-&quot;??_-;_-@_-"/>
    <numFmt numFmtId="166" formatCode="[$-F800]dddd\,\ mmmm\ dd\,\ yyyy"/>
    <numFmt numFmtId="167" formatCode="&quot;£&quot;#,##0.00"/>
  </numFmts>
  <fonts count="41"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
      <sz val="9"/>
      <color rgb="FF000000"/>
      <name val="Poppins"/>
      <charset val="1"/>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165"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165" fontId="15" fillId="0" borderId="0" applyFont="0" applyFill="0" applyBorder="0" applyAlignment="0" applyProtection="0"/>
  </cellStyleXfs>
  <cellXfs count="88">
    <xf numFmtId="0" fontId="0" fillId="0" borderId="0" xfId="0"/>
    <xf numFmtId="0" fontId="23" fillId="0" borderId="0" xfId="0" applyFont="1"/>
    <xf numFmtId="167" fontId="23" fillId="0" borderId="0" xfId="0" applyNumberFormat="1" applyFont="1"/>
    <xf numFmtId="0" fontId="24" fillId="0" borderId="0" xfId="38" applyFont="1" applyAlignment="1">
      <alignment vertical="top" wrapText="1"/>
    </xf>
    <xf numFmtId="0" fontId="25" fillId="0" borderId="0" xfId="38" applyFont="1" applyAlignment="1">
      <alignment vertical="top"/>
    </xf>
    <xf numFmtId="166"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165" fontId="25" fillId="0" borderId="0" xfId="28" applyFont="1" applyAlignment="1">
      <alignment vertical="center"/>
    </xf>
    <xf numFmtId="0" fontId="24" fillId="0" borderId="0" xfId="38" applyFont="1" applyAlignment="1">
      <alignment vertical="center"/>
    </xf>
    <xf numFmtId="165" fontId="24" fillId="0" borderId="0" xfId="28" applyFont="1" applyAlignment="1">
      <alignment vertical="center"/>
    </xf>
    <xf numFmtId="0" fontId="26" fillId="0" borderId="0" xfId="38" applyFont="1" applyAlignment="1">
      <alignment vertical="top"/>
    </xf>
    <xf numFmtId="165"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0" fontId="24" fillId="0" borderId="0" xfId="38" applyFont="1" applyAlignment="1">
      <alignment horizontal="left" vertical="top"/>
    </xf>
    <xf numFmtId="0" fontId="24" fillId="0" borderId="0" xfId="38" applyFont="1"/>
    <xf numFmtId="167"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164" fontId="25" fillId="0" borderId="11" xfId="28" applyNumberFormat="1" applyFont="1" applyBorder="1" applyAlignment="1">
      <alignment vertical="center"/>
    </xf>
    <xf numFmtId="164" fontId="25" fillId="0" borderId="12" xfId="28" applyNumberFormat="1" applyFont="1" applyBorder="1" applyAlignment="1">
      <alignment vertical="center"/>
    </xf>
    <xf numFmtId="167" fontId="25" fillId="0" borderId="10" xfId="28" applyNumberFormat="1" applyFont="1" applyBorder="1" applyAlignment="1">
      <alignment vertical="center"/>
    </xf>
    <xf numFmtId="167" fontId="25" fillId="0" borderId="11" xfId="28" applyNumberFormat="1" applyFont="1" applyBorder="1" applyAlignment="1">
      <alignment vertical="center"/>
    </xf>
    <xf numFmtId="167" fontId="25" fillId="0" borderId="10" xfId="38" applyNumberFormat="1" applyFont="1" applyBorder="1" applyAlignment="1">
      <alignment vertical="center"/>
    </xf>
    <xf numFmtId="167" fontId="25" fillId="0" borderId="11" xfId="38" applyNumberFormat="1" applyFont="1" applyBorder="1" applyAlignment="1">
      <alignment vertical="center"/>
    </xf>
    <xf numFmtId="167" fontId="25" fillId="0" borderId="12" xfId="28" applyNumberFormat="1" applyFont="1" applyBorder="1" applyAlignment="1">
      <alignment vertical="center"/>
    </xf>
    <xf numFmtId="167" fontId="24" fillId="0" borderId="13" xfId="28" applyNumberFormat="1" applyFont="1" applyBorder="1" applyAlignment="1">
      <alignment vertical="center"/>
    </xf>
    <xf numFmtId="0" fontId="30" fillId="0" borderId="0" xfId="0" applyFont="1"/>
    <xf numFmtId="167" fontId="25" fillId="0" borderId="14" xfId="38" applyNumberFormat="1" applyFont="1" applyBorder="1" applyAlignment="1">
      <alignment vertical="center"/>
    </xf>
    <xf numFmtId="167" fontId="24" fillId="0" borderId="13" xfId="38" applyNumberFormat="1" applyFont="1" applyBorder="1" applyAlignment="1">
      <alignment vertical="center"/>
    </xf>
    <xf numFmtId="167" fontId="24" fillId="0" borderId="15" xfId="38" applyNumberFormat="1" applyFont="1" applyBorder="1" applyAlignment="1">
      <alignment vertical="center"/>
    </xf>
    <xf numFmtId="0" fontId="21" fillId="0" borderId="14" xfId="0" applyFont="1" applyBorder="1"/>
    <xf numFmtId="167" fontId="21" fillId="0" borderId="14" xfId="0" applyNumberFormat="1" applyFont="1" applyBorder="1"/>
    <xf numFmtId="0" fontId="23" fillId="0" borderId="14" xfId="0" applyFont="1" applyBorder="1"/>
    <xf numFmtId="167" fontId="23" fillId="0" borderId="14" xfId="0" applyNumberFormat="1" applyFont="1" applyBorder="1"/>
    <xf numFmtId="164" fontId="21"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xf numFmtId="14" fontId="30" fillId="0" borderId="0" xfId="0" applyNumberFormat="1" applyFont="1" applyAlignment="1">
      <alignment horizontal="left"/>
    </xf>
    <xf numFmtId="166" fontId="24" fillId="0" borderId="0" xfId="39" applyNumberFormat="1" applyFont="1" applyAlignment="1">
      <alignment horizontal="left" vertical="top" wrapText="1"/>
    </xf>
    <xf numFmtId="0" fontId="34" fillId="0" borderId="0" xfId="0" applyFont="1" applyAlignment="1">
      <alignment horizontal="left" vertical="center" indent="4"/>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2" fillId="0" borderId="0" xfId="0" applyFont="1" applyAlignment="1">
      <alignment vertical="center" wrapText="1"/>
    </xf>
    <xf numFmtId="0" fontId="38" fillId="0" borderId="0" xfId="0" applyFont="1" applyAlignment="1">
      <alignment vertical="center" wrapText="1"/>
    </xf>
    <xf numFmtId="0" fontId="39"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66" fontId="24" fillId="0" borderId="0" xfId="38" applyNumberFormat="1" applyFont="1" applyAlignment="1">
      <alignment horizontal="left" vertical="top"/>
    </xf>
    <xf numFmtId="14" fontId="23" fillId="0" borderId="0" xfId="0" applyNumberFormat="1" applyFont="1"/>
    <xf numFmtId="8" fontId="23" fillId="0" borderId="0" xfId="0" applyNumberFormat="1" applyFont="1"/>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24" fillId="0" borderId="0" xfId="39" applyFont="1" applyAlignment="1">
      <alignment horizontal="center" wrapText="1"/>
    </xf>
    <xf numFmtId="0" fontId="27" fillId="0" borderId="0" xfId="39" applyFont="1" applyAlignment="1">
      <alignment wrapText="1"/>
    </xf>
    <xf numFmtId="0" fontId="24" fillId="0" borderId="0" xfId="39" applyFont="1" applyAlignment="1">
      <alignment horizontal="left" wrapText="1"/>
    </xf>
    <xf numFmtId="0" fontId="24" fillId="0" borderId="0" xfId="39" applyFont="1" applyAlignment="1">
      <alignment horizontal="left" vertical="top" wrapText="1"/>
    </xf>
    <xf numFmtId="0" fontId="27" fillId="0" borderId="0" xfId="39" applyFont="1" applyAlignment="1">
      <alignment horizontal="left" wrapText="1"/>
    </xf>
    <xf numFmtId="14" fontId="21" fillId="0" borderId="14" xfId="0" applyNumberFormat="1" applyFont="1" applyBorder="1"/>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dimension ref="A1:A218"/>
  <sheetViews>
    <sheetView topLeftCell="A4" workbookViewId="0">
      <selection activeCell="A15" sqref="A15"/>
    </sheetView>
  </sheetViews>
  <sheetFormatPr baseColWidth="10" defaultColWidth="8.83203125" defaultRowHeight="16" x14ac:dyDescent="0.2"/>
  <cols>
    <col min="1" max="1" width="109.83203125" customWidth="1"/>
  </cols>
  <sheetData>
    <row r="1" spans="1:1" x14ac:dyDescent="0.2">
      <c r="A1" s="59" t="s">
        <v>96</v>
      </c>
    </row>
    <row r="2" spans="1:1" x14ac:dyDescent="0.2">
      <c r="A2" s="57"/>
    </row>
    <row r="3" spans="1:1" ht="32" x14ac:dyDescent="0.2">
      <c r="A3" s="58" t="s">
        <v>103</v>
      </c>
    </row>
    <row r="4" spans="1:1" x14ac:dyDescent="0.2">
      <c r="A4" s="57"/>
    </row>
    <row r="5" spans="1:1" ht="80" x14ac:dyDescent="0.2">
      <c r="A5" s="58" t="s">
        <v>123</v>
      </c>
    </row>
    <row r="6" spans="1:1" x14ac:dyDescent="0.2">
      <c r="A6" s="57"/>
    </row>
    <row r="7" spans="1:1" x14ac:dyDescent="0.2">
      <c r="A7" s="57" t="s">
        <v>106</v>
      </c>
    </row>
    <row r="8" spans="1:1" x14ac:dyDescent="0.2">
      <c r="A8" s="57"/>
    </row>
    <row r="9" spans="1:1" ht="80" x14ac:dyDescent="0.2">
      <c r="A9" s="58" t="s">
        <v>124</v>
      </c>
    </row>
    <row r="10" spans="1:1" x14ac:dyDescent="0.2">
      <c r="A10" s="57"/>
    </row>
    <row r="11" spans="1:1" ht="32" x14ac:dyDescent="0.2">
      <c r="A11" s="58" t="s">
        <v>107</v>
      </c>
    </row>
    <row r="12" spans="1:1" x14ac:dyDescent="0.2">
      <c r="A12" s="57"/>
    </row>
    <row r="13" spans="1:1" ht="48" x14ac:dyDescent="0.2">
      <c r="A13" s="58" t="s">
        <v>109</v>
      </c>
    </row>
    <row r="14" spans="1:1" x14ac:dyDescent="0.2">
      <c r="A14" s="57"/>
    </row>
    <row r="15" spans="1:1" ht="64" x14ac:dyDescent="0.2">
      <c r="A15" s="58" t="s">
        <v>126</v>
      </c>
    </row>
    <row r="16" spans="1:1" x14ac:dyDescent="0.2">
      <c r="A16" s="57"/>
    </row>
    <row r="17" spans="1:1" ht="32" x14ac:dyDescent="0.2">
      <c r="A17" s="58" t="s">
        <v>121</v>
      </c>
    </row>
    <row r="18" spans="1:1" x14ac:dyDescent="0.2">
      <c r="A18" s="57"/>
    </row>
    <row r="19" spans="1:1" x14ac:dyDescent="0.2">
      <c r="A19" s="57" t="s">
        <v>108</v>
      </c>
    </row>
    <row r="20" spans="1:1" x14ac:dyDescent="0.2">
      <c r="A20" s="57"/>
    </row>
    <row r="21" spans="1:1" ht="112" x14ac:dyDescent="0.2">
      <c r="A21" s="58" t="s">
        <v>112</v>
      </c>
    </row>
    <row r="22" spans="1:1" x14ac:dyDescent="0.2">
      <c r="A22" s="58"/>
    </row>
    <row r="23" spans="1:1" x14ac:dyDescent="0.2">
      <c r="A23" s="57" t="s">
        <v>114</v>
      </c>
    </row>
    <row r="24" spans="1:1" ht="32" x14ac:dyDescent="0.2">
      <c r="A24" s="70" t="s">
        <v>115</v>
      </c>
    </row>
    <row r="25" spans="1:1" x14ac:dyDescent="0.2">
      <c r="A25" s="69" t="s">
        <v>119</v>
      </c>
    </row>
    <row r="26" spans="1:1" ht="32" x14ac:dyDescent="0.2">
      <c r="A26" s="69" t="s">
        <v>113</v>
      </c>
    </row>
    <row r="27" spans="1:1" x14ac:dyDescent="0.2">
      <c r="A27" s="70" t="s">
        <v>116</v>
      </c>
    </row>
    <row r="28" spans="1:1" x14ac:dyDescent="0.2">
      <c r="A28" s="70" t="s">
        <v>117</v>
      </c>
    </row>
    <row r="29" spans="1:1" x14ac:dyDescent="0.2">
      <c r="A29" s="70" t="s">
        <v>118</v>
      </c>
    </row>
    <row r="30" spans="1:1" ht="64" x14ac:dyDescent="0.2">
      <c r="A30" s="71" t="s">
        <v>122</v>
      </c>
    </row>
    <row r="32" spans="1:1" x14ac:dyDescent="0.2">
      <c r="A32" s="66"/>
    </row>
    <row r="33" spans="1:1" x14ac:dyDescent="0.2">
      <c r="A33" s="67"/>
    </row>
    <row r="34" spans="1:1" x14ac:dyDescent="0.2">
      <c r="A34" s="65"/>
    </row>
    <row r="35" spans="1:1" x14ac:dyDescent="0.2">
      <c r="A35" s="68"/>
    </row>
    <row r="36" spans="1:1" x14ac:dyDescent="0.2">
      <c r="A36" s="67"/>
    </row>
    <row r="37" spans="1:1" x14ac:dyDescent="0.2">
      <c r="A37" s="65"/>
    </row>
    <row r="38" spans="1:1" x14ac:dyDescent="0.2">
      <c r="A38" s="57"/>
    </row>
    <row r="39" spans="1:1" x14ac:dyDescent="0.2">
      <c r="A39" s="57"/>
    </row>
    <row r="40" spans="1:1" x14ac:dyDescent="0.2">
      <c r="A40" s="57"/>
    </row>
    <row r="41" spans="1:1" x14ac:dyDescent="0.2">
      <c r="A41" s="57"/>
    </row>
    <row r="42" spans="1:1" x14ac:dyDescent="0.2">
      <c r="A42" s="57"/>
    </row>
    <row r="43" spans="1:1" x14ac:dyDescent="0.2">
      <c r="A43" s="57"/>
    </row>
    <row r="44" spans="1:1" x14ac:dyDescent="0.2">
      <c r="A44" s="57"/>
    </row>
    <row r="45" spans="1:1" x14ac:dyDescent="0.2">
      <c r="A45" s="57"/>
    </row>
    <row r="46" spans="1:1" x14ac:dyDescent="0.2">
      <c r="A46" s="57"/>
    </row>
    <row r="47" spans="1:1" x14ac:dyDescent="0.2">
      <c r="A47" s="57"/>
    </row>
    <row r="48" spans="1:1" x14ac:dyDescent="0.2">
      <c r="A48" s="57"/>
    </row>
    <row r="49" spans="1:1" x14ac:dyDescent="0.2">
      <c r="A49" s="57"/>
    </row>
    <row r="50" spans="1:1" x14ac:dyDescent="0.2">
      <c r="A50" s="57"/>
    </row>
    <row r="51" spans="1:1" x14ac:dyDescent="0.2">
      <c r="A51" s="57"/>
    </row>
    <row r="52" spans="1:1" x14ac:dyDescent="0.2">
      <c r="A52" s="57"/>
    </row>
    <row r="53" spans="1:1" x14ac:dyDescent="0.2">
      <c r="A53" s="57"/>
    </row>
    <row r="54" spans="1:1" x14ac:dyDescent="0.2">
      <c r="A54" s="57"/>
    </row>
    <row r="55" spans="1:1" x14ac:dyDescent="0.2">
      <c r="A55" s="57"/>
    </row>
    <row r="56" spans="1:1" x14ac:dyDescent="0.2">
      <c r="A56" s="57"/>
    </row>
    <row r="57" spans="1:1" x14ac:dyDescent="0.2">
      <c r="A57" s="57"/>
    </row>
    <row r="58" spans="1:1" x14ac:dyDescent="0.2">
      <c r="A58" s="57"/>
    </row>
    <row r="59" spans="1:1" x14ac:dyDescent="0.2">
      <c r="A59" s="57"/>
    </row>
    <row r="60" spans="1:1" x14ac:dyDescent="0.2">
      <c r="A60" s="57"/>
    </row>
    <row r="61" spans="1:1" x14ac:dyDescent="0.2">
      <c r="A61" s="57"/>
    </row>
    <row r="62" spans="1:1" x14ac:dyDescent="0.2">
      <c r="A62" s="57"/>
    </row>
    <row r="63" spans="1:1" x14ac:dyDescent="0.2">
      <c r="A63" s="57"/>
    </row>
    <row r="64" spans="1:1" x14ac:dyDescent="0.2">
      <c r="A64" s="57"/>
    </row>
    <row r="65" spans="1:1" x14ac:dyDescent="0.2">
      <c r="A65" s="57"/>
    </row>
    <row r="66" spans="1:1" x14ac:dyDescent="0.2">
      <c r="A66" s="57"/>
    </row>
    <row r="67" spans="1:1" x14ac:dyDescent="0.2">
      <c r="A67" s="57"/>
    </row>
    <row r="68" spans="1:1" x14ac:dyDescent="0.2">
      <c r="A68" s="57"/>
    </row>
    <row r="69" spans="1:1" x14ac:dyDescent="0.2">
      <c r="A69" s="57"/>
    </row>
    <row r="70" spans="1:1" x14ac:dyDescent="0.2">
      <c r="A70" s="57"/>
    </row>
    <row r="71" spans="1:1" x14ac:dyDescent="0.2">
      <c r="A71" s="57"/>
    </row>
    <row r="72" spans="1:1" x14ac:dyDescent="0.2">
      <c r="A72" s="57"/>
    </row>
    <row r="73" spans="1:1" x14ac:dyDescent="0.2">
      <c r="A73" s="57"/>
    </row>
    <row r="74" spans="1:1" x14ac:dyDescent="0.2">
      <c r="A74" s="57"/>
    </row>
    <row r="75" spans="1:1" x14ac:dyDescent="0.2">
      <c r="A75" s="57"/>
    </row>
    <row r="76" spans="1:1" x14ac:dyDescent="0.2">
      <c r="A76" s="57"/>
    </row>
    <row r="77" spans="1:1" x14ac:dyDescent="0.2">
      <c r="A77" s="57"/>
    </row>
    <row r="78" spans="1:1" x14ac:dyDescent="0.2">
      <c r="A78" s="57"/>
    </row>
    <row r="79" spans="1:1" x14ac:dyDescent="0.2">
      <c r="A79" s="57"/>
    </row>
    <row r="80" spans="1:1" x14ac:dyDescent="0.2">
      <c r="A80" s="57"/>
    </row>
    <row r="81" spans="1:1" x14ac:dyDescent="0.2">
      <c r="A81" s="57"/>
    </row>
    <row r="82" spans="1:1" x14ac:dyDescent="0.2">
      <c r="A82" s="57"/>
    </row>
    <row r="83" spans="1:1" x14ac:dyDescent="0.2">
      <c r="A83" s="57"/>
    </row>
    <row r="84" spans="1:1" x14ac:dyDescent="0.2">
      <c r="A84" s="57"/>
    </row>
    <row r="85" spans="1:1" x14ac:dyDescent="0.2">
      <c r="A85" s="57"/>
    </row>
    <row r="86" spans="1:1" x14ac:dyDescent="0.2">
      <c r="A86" s="57"/>
    </row>
    <row r="87" spans="1:1" x14ac:dyDescent="0.2">
      <c r="A87" s="57"/>
    </row>
    <row r="88" spans="1:1" x14ac:dyDescent="0.2">
      <c r="A88" s="57"/>
    </row>
    <row r="89" spans="1:1" x14ac:dyDescent="0.2">
      <c r="A89" s="57"/>
    </row>
    <row r="90" spans="1:1" x14ac:dyDescent="0.2">
      <c r="A90" s="57"/>
    </row>
    <row r="91" spans="1:1" x14ac:dyDescent="0.2">
      <c r="A91" s="57"/>
    </row>
    <row r="92" spans="1:1" x14ac:dyDescent="0.2">
      <c r="A92" s="57"/>
    </row>
    <row r="93" spans="1:1" x14ac:dyDescent="0.2">
      <c r="A93" s="57"/>
    </row>
    <row r="94" spans="1:1" x14ac:dyDescent="0.2">
      <c r="A94" s="57"/>
    </row>
    <row r="95" spans="1:1" x14ac:dyDescent="0.2">
      <c r="A95" s="57"/>
    </row>
    <row r="96" spans="1:1" x14ac:dyDescent="0.2">
      <c r="A96" s="57"/>
    </row>
    <row r="97" spans="1:1" x14ac:dyDescent="0.2">
      <c r="A97" s="57"/>
    </row>
    <row r="98" spans="1:1" x14ac:dyDescent="0.2">
      <c r="A98" s="57"/>
    </row>
    <row r="99" spans="1:1" x14ac:dyDescent="0.2">
      <c r="A99" s="57"/>
    </row>
    <row r="100" spans="1:1" x14ac:dyDescent="0.2">
      <c r="A100" s="57"/>
    </row>
    <row r="101" spans="1:1" x14ac:dyDescent="0.2">
      <c r="A101" s="57"/>
    </row>
    <row r="102" spans="1:1" x14ac:dyDescent="0.2">
      <c r="A102" s="57"/>
    </row>
    <row r="103" spans="1:1" x14ac:dyDescent="0.2">
      <c r="A103" s="57"/>
    </row>
    <row r="104" spans="1:1" x14ac:dyDescent="0.2">
      <c r="A104" s="57"/>
    </row>
    <row r="105" spans="1:1" x14ac:dyDescent="0.2">
      <c r="A105" s="57"/>
    </row>
    <row r="106" spans="1:1" x14ac:dyDescent="0.2">
      <c r="A106" s="57"/>
    </row>
    <row r="107" spans="1:1" x14ac:dyDescent="0.2">
      <c r="A107" s="57"/>
    </row>
    <row r="108" spans="1:1" x14ac:dyDescent="0.2">
      <c r="A108" s="57"/>
    </row>
    <row r="109" spans="1:1" x14ac:dyDescent="0.2">
      <c r="A109" s="57"/>
    </row>
    <row r="110" spans="1:1" x14ac:dyDescent="0.2">
      <c r="A110" s="57"/>
    </row>
    <row r="111" spans="1:1" x14ac:dyDescent="0.2">
      <c r="A111" s="57"/>
    </row>
    <row r="112" spans="1:1" x14ac:dyDescent="0.2">
      <c r="A112" s="57"/>
    </row>
    <row r="113" spans="1:1" x14ac:dyDescent="0.2">
      <c r="A113" s="57"/>
    </row>
    <row r="114" spans="1:1" x14ac:dyDescent="0.2">
      <c r="A114" s="57"/>
    </row>
    <row r="115" spans="1:1" x14ac:dyDescent="0.2">
      <c r="A115" s="57"/>
    </row>
    <row r="116" spans="1:1" x14ac:dyDescent="0.2">
      <c r="A116" s="57"/>
    </row>
    <row r="117" spans="1:1" x14ac:dyDescent="0.2">
      <c r="A117" s="57"/>
    </row>
    <row r="118" spans="1:1" x14ac:dyDescent="0.2">
      <c r="A118" s="57"/>
    </row>
    <row r="119" spans="1:1" x14ac:dyDescent="0.2">
      <c r="A119" s="57"/>
    </row>
    <row r="120" spans="1:1" x14ac:dyDescent="0.2">
      <c r="A120" s="57"/>
    </row>
    <row r="121" spans="1:1" x14ac:dyDescent="0.2">
      <c r="A121" s="57"/>
    </row>
    <row r="122" spans="1:1" x14ac:dyDescent="0.2">
      <c r="A122" s="57"/>
    </row>
    <row r="123" spans="1:1" x14ac:dyDescent="0.2">
      <c r="A123" s="57"/>
    </row>
    <row r="124" spans="1:1" x14ac:dyDescent="0.2">
      <c r="A124" s="57"/>
    </row>
    <row r="125" spans="1:1" x14ac:dyDescent="0.2">
      <c r="A125" s="57"/>
    </row>
    <row r="126" spans="1:1" x14ac:dyDescent="0.2">
      <c r="A126" s="57"/>
    </row>
    <row r="127" spans="1:1" x14ac:dyDescent="0.2">
      <c r="A127" s="57"/>
    </row>
    <row r="128" spans="1:1" x14ac:dyDescent="0.2">
      <c r="A128" s="57"/>
    </row>
    <row r="129" spans="1:1" x14ac:dyDescent="0.2">
      <c r="A129" s="57"/>
    </row>
    <row r="130" spans="1:1" x14ac:dyDescent="0.2">
      <c r="A130" s="57"/>
    </row>
    <row r="131" spans="1:1" x14ac:dyDescent="0.2">
      <c r="A131" s="57"/>
    </row>
    <row r="132" spans="1:1" x14ac:dyDescent="0.2">
      <c r="A132" s="57"/>
    </row>
    <row r="133" spans="1:1" x14ac:dyDescent="0.2">
      <c r="A133" s="57"/>
    </row>
    <row r="134" spans="1:1" x14ac:dyDescent="0.2">
      <c r="A134" s="57"/>
    </row>
    <row r="135" spans="1:1" x14ac:dyDescent="0.2">
      <c r="A135" s="57"/>
    </row>
    <row r="136" spans="1:1" x14ac:dyDescent="0.2">
      <c r="A136" s="57"/>
    </row>
    <row r="137" spans="1:1" x14ac:dyDescent="0.2">
      <c r="A137" s="57"/>
    </row>
    <row r="138" spans="1:1" x14ac:dyDescent="0.2">
      <c r="A138" s="57"/>
    </row>
    <row r="139" spans="1:1" x14ac:dyDescent="0.2">
      <c r="A139" s="57"/>
    </row>
    <row r="140" spans="1:1" x14ac:dyDescent="0.2">
      <c r="A140" s="57"/>
    </row>
    <row r="141" spans="1:1" x14ac:dyDescent="0.2">
      <c r="A141" s="57"/>
    </row>
    <row r="142" spans="1:1" x14ac:dyDescent="0.2">
      <c r="A142" s="57"/>
    </row>
    <row r="143" spans="1:1" x14ac:dyDescent="0.2">
      <c r="A143" s="57"/>
    </row>
    <row r="144" spans="1:1" x14ac:dyDescent="0.2">
      <c r="A144" s="57"/>
    </row>
    <row r="145" spans="1:1" x14ac:dyDescent="0.2">
      <c r="A145" s="57"/>
    </row>
    <row r="146" spans="1:1" x14ac:dyDescent="0.2">
      <c r="A146" s="57"/>
    </row>
    <row r="147" spans="1:1" x14ac:dyDescent="0.2">
      <c r="A147" s="57"/>
    </row>
    <row r="148" spans="1:1" x14ac:dyDescent="0.2">
      <c r="A148" s="57"/>
    </row>
    <row r="149" spans="1:1" x14ac:dyDescent="0.2">
      <c r="A149" s="57"/>
    </row>
    <row r="150" spans="1:1" x14ac:dyDescent="0.2">
      <c r="A150" s="57"/>
    </row>
    <row r="151" spans="1:1" x14ac:dyDescent="0.2">
      <c r="A151" s="57"/>
    </row>
    <row r="152" spans="1:1" x14ac:dyDescent="0.2">
      <c r="A152" s="57"/>
    </row>
    <row r="153" spans="1:1" x14ac:dyDescent="0.2">
      <c r="A153" s="57"/>
    </row>
    <row r="154" spans="1:1" x14ac:dyDescent="0.2">
      <c r="A154" s="57"/>
    </row>
    <row r="155" spans="1:1" x14ac:dyDescent="0.2">
      <c r="A155" s="57"/>
    </row>
    <row r="156" spans="1:1" x14ac:dyDescent="0.2">
      <c r="A156" s="57"/>
    </row>
    <row r="157" spans="1:1" x14ac:dyDescent="0.2">
      <c r="A157" s="57"/>
    </row>
    <row r="158" spans="1:1" x14ac:dyDescent="0.2">
      <c r="A158" s="57"/>
    </row>
    <row r="159" spans="1:1" x14ac:dyDescent="0.2">
      <c r="A159" s="57"/>
    </row>
    <row r="160" spans="1:1" x14ac:dyDescent="0.2">
      <c r="A160" s="57"/>
    </row>
    <row r="161" spans="1:1" x14ac:dyDescent="0.2">
      <c r="A161" s="57"/>
    </row>
    <row r="162" spans="1:1" x14ac:dyDescent="0.2">
      <c r="A162" s="57"/>
    </row>
    <row r="163" spans="1:1" x14ac:dyDescent="0.2">
      <c r="A163" s="57"/>
    </row>
    <row r="164" spans="1:1" x14ac:dyDescent="0.2">
      <c r="A164" s="57"/>
    </row>
    <row r="165" spans="1:1" x14ac:dyDescent="0.2">
      <c r="A165" s="57"/>
    </row>
    <row r="166" spans="1:1" x14ac:dyDescent="0.2">
      <c r="A166" s="57"/>
    </row>
    <row r="167" spans="1:1" x14ac:dyDescent="0.2">
      <c r="A167" s="57"/>
    </row>
    <row r="168" spans="1:1" x14ac:dyDescent="0.2">
      <c r="A168" s="57"/>
    </row>
    <row r="169" spans="1:1" x14ac:dyDescent="0.2">
      <c r="A169" s="57"/>
    </row>
    <row r="170" spans="1:1" x14ac:dyDescent="0.2">
      <c r="A170" s="57"/>
    </row>
    <row r="171" spans="1:1" x14ac:dyDescent="0.2">
      <c r="A171" s="57"/>
    </row>
    <row r="172" spans="1:1" x14ac:dyDescent="0.2">
      <c r="A172" s="57"/>
    </row>
    <row r="173" spans="1:1" x14ac:dyDescent="0.2">
      <c r="A173" s="57"/>
    </row>
    <row r="174" spans="1:1" x14ac:dyDescent="0.2">
      <c r="A174" s="57"/>
    </row>
    <row r="175" spans="1:1" x14ac:dyDescent="0.2">
      <c r="A175" s="57"/>
    </row>
    <row r="176" spans="1:1" x14ac:dyDescent="0.2">
      <c r="A176" s="57"/>
    </row>
    <row r="177" spans="1:1" x14ac:dyDescent="0.2">
      <c r="A177" s="57"/>
    </row>
    <row r="178" spans="1:1" x14ac:dyDescent="0.2">
      <c r="A178" s="57"/>
    </row>
    <row r="179" spans="1:1" x14ac:dyDescent="0.2">
      <c r="A179" s="57"/>
    </row>
    <row r="180" spans="1:1" x14ac:dyDescent="0.2">
      <c r="A180" s="57"/>
    </row>
    <row r="181" spans="1:1" x14ac:dyDescent="0.2">
      <c r="A181" s="57"/>
    </row>
    <row r="182" spans="1:1" x14ac:dyDescent="0.2">
      <c r="A182" s="57"/>
    </row>
    <row r="183" spans="1:1" x14ac:dyDescent="0.2">
      <c r="A183" s="57"/>
    </row>
    <row r="184" spans="1:1" x14ac:dyDescent="0.2">
      <c r="A184" s="57"/>
    </row>
    <row r="185" spans="1:1" x14ac:dyDescent="0.2">
      <c r="A185" s="57"/>
    </row>
    <row r="186" spans="1:1" x14ac:dyDescent="0.2">
      <c r="A186" s="57"/>
    </row>
    <row r="187" spans="1:1" x14ac:dyDescent="0.2">
      <c r="A187" s="57"/>
    </row>
    <row r="188" spans="1:1" x14ac:dyDescent="0.2">
      <c r="A188" s="57"/>
    </row>
    <row r="189" spans="1:1" x14ac:dyDescent="0.2">
      <c r="A189" s="57"/>
    </row>
    <row r="190" spans="1:1" x14ac:dyDescent="0.2">
      <c r="A190" s="57"/>
    </row>
    <row r="191" spans="1:1" x14ac:dyDescent="0.2">
      <c r="A191" s="57"/>
    </row>
    <row r="192" spans="1:1" x14ac:dyDescent="0.2">
      <c r="A192" s="57"/>
    </row>
    <row r="193" spans="1:1" x14ac:dyDescent="0.2">
      <c r="A193" s="57"/>
    </row>
    <row r="194" spans="1:1" x14ac:dyDescent="0.2">
      <c r="A194" s="57"/>
    </row>
    <row r="195" spans="1:1" x14ac:dyDescent="0.2">
      <c r="A195" s="57"/>
    </row>
    <row r="196" spans="1:1" x14ac:dyDescent="0.2">
      <c r="A196" s="57"/>
    </row>
    <row r="197" spans="1:1" x14ac:dyDescent="0.2">
      <c r="A197" s="57"/>
    </row>
    <row r="198" spans="1:1" x14ac:dyDescent="0.2">
      <c r="A198" s="57"/>
    </row>
    <row r="199" spans="1:1" x14ac:dyDescent="0.2">
      <c r="A199" s="57"/>
    </row>
    <row r="200" spans="1:1" x14ac:dyDescent="0.2">
      <c r="A200" s="57"/>
    </row>
    <row r="201" spans="1:1" x14ac:dyDescent="0.2">
      <c r="A201" s="57"/>
    </row>
    <row r="202" spans="1:1" x14ac:dyDescent="0.2">
      <c r="A202" s="57"/>
    </row>
    <row r="203" spans="1:1" x14ac:dyDescent="0.2">
      <c r="A203" s="57"/>
    </row>
    <row r="204" spans="1:1" x14ac:dyDescent="0.2">
      <c r="A204" s="57"/>
    </row>
    <row r="205" spans="1:1" x14ac:dyDescent="0.2">
      <c r="A205" s="57"/>
    </row>
    <row r="206" spans="1:1" x14ac:dyDescent="0.2">
      <c r="A206" s="57"/>
    </row>
    <row r="207" spans="1:1" x14ac:dyDescent="0.2">
      <c r="A207" s="57"/>
    </row>
    <row r="208" spans="1:1" x14ac:dyDescent="0.2">
      <c r="A208" s="57"/>
    </row>
    <row r="209" spans="1:1" x14ac:dyDescent="0.2">
      <c r="A209" s="57"/>
    </row>
    <row r="210" spans="1:1" x14ac:dyDescent="0.2">
      <c r="A210" s="57"/>
    </row>
    <row r="211" spans="1:1" x14ac:dyDescent="0.2">
      <c r="A211" s="57"/>
    </row>
    <row r="212" spans="1:1" x14ac:dyDescent="0.2">
      <c r="A212" s="57"/>
    </row>
    <row r="213" spans="1:1" x14ac:dyDescent="0.2">
      <c r="A213" s="57"/>
    </row>
    <row r="214" spans="1:1" x14ac:dyDescent="0.2">
      <c r="A214" s="57"/>
    </row>
    <row r="215" spans="1:1" x14ac:dyDescent="0.2">
      <c r="A215" s="57"/>
    </row>
    <row r="216" spans="1:1" x14ac:dyDescent="0.2">
      <c r="A216" s="57"/>
    </row>
    <row r="217" spans="1:1" x14ac:dyDescent="0.2">
      <c r="A217" s="57"/>
    </row>
    <row r="218" spans="1:1" x14ac:dyDescent="0.2">
      <c r="A218" s="57"/>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dimension ref="A1:O154"/>
  <sheetViews>
    <sheetView workbookViewId="0">
      <pane xSplit="1" ySplit="5" topLeftCell="B6" activePane="bottomRight" state="frozen"/>
      <selection pane="topRight" activeCell="B1" sqref="B1"/>
      <selection pane="bottomLeft" activeCell="A6" sqref="A6"/>
      <selection pane="bottomRight" activeCell="O4" sqref="O4"/>
    </sheetView>
  </sheetViews>
  <sheetFormatPr baseColWidth="10" defaultColWidth="9" defaultRowHeight="16" x14ac:dyDescent="0.2"/>
  <cols>
    <col min="1" max="1" width="17.1640625" style="1" customWidth="1"/>
    <col min="2" max="2" width="14.6640625" style="1" customWidth="1"/>
    <col min="3" max="3" width="15.6640625" style="1" customWidth="1"/>
    <col min="4" max="4" width="20.5" style="1" customWidth="1"/>
    <col min="5" max="5" width="23.1640625" style="1" customWidth="1"/>
    <col min="6" max="6" width="9.1640625" style="2" customWidth="1"/>
    <col min="7" max="7" width="6" style="1" customWidth="1"/>
    <col min="8" max="8" width="7.1640625" style="1" customWidth="1"/>
    <col min="9" max="9" width="6.1640625" style="1" customWidth="1"/>
    <col min="10" max="10" width="7.1640625" style="1" customWidth="1"/>
    <col min="11" max="11" width="6.5" style="1" customWidth="1"/>
    <col min="12" max="12" width="6.33203125" style="1" customWidth="1"/>
    <col min="13" max="13" width="6.1640625" style="1" customWidth="1"/>
    <col min="14" max="14" width="6.33203125" style="1" customWidth="1"/>
    <col min="15" max="15" width="12.83203125" style="1" customWidth="1"/>
    <col min="16" max="16384" width="9" style="1"/>
  </cols>
  <sheetData>
    <row r="1" spans="1:15" x14ac:dyDescent="0.2">
      <c r="A1" s="45" t="s">
        <v>84</v>
      </c>
      <c r="B1" s="45" t="s">
        <v>138</v>
      </c>
    </row>
    <row r="2" spans="1:15" x14ac:dyDescent="0.2">
      <c r="A2" s="54" t="s">
        <v>85</v>
      </c>
      <c r="B2" s="45" t="s">
        <v>125</v>
      </c>
    </row>
    <row r="3" spans="1:15" x14ac:dyDescent="0.2">
      <c r="A3" s="45" t="s">
        <v>86</v>
      </c>
      <c r="B3" s="63">
        <v>46022</v>
      </c>
    </row>
    <row r="4" spans="1:15" x14ac:dyDescent="0.2">
      <c r="A4" s="49" t="s">
        <v>104</v>
      </c>
      <c r="B4" s="49" t="s">
        <v>98</v>
      </c>
      <c r="C4" s="49" t="s">
        <v>79</v>
      </c>
      <c r="D4" s="49" t="s">
        <v>87</v>
      </c>
      <c r="E4" s="49" t="s">
        <v>83</v>
      </c>
      <c r="F4" s="50" t="s">
        <v>9</v>
      </c>
      <c r="G4" s="49" t="s">
        <v>10</v>
      </c>
      <c r="H4" s="49" t="s">
        <v>80</v>
      </c>
      <c r="I4" s="49" t="s">
        <v>15</v>
      </c>
      <c r="J4" s="49" t="s">
        <v>89</v>
      </c>
      <c r="K4" s="49" t="s">
        <v>110</v>
      </c>
      <c r="L4" s="49" t="s">
        <v>90</v>
      </c>
      <c r="M4" s="49" t="s">
        <v>120</v>
      </c>
      <c r="N4" s="49" t="s">
        <v>81</v>
      </c>
      <c r="O4" s="49" t="s">
        <v>82</v>
      </c>
    </row>
    <row r="5" spans="1:15" x14ac:dyDescent="0.2">
      <c r="A5" s="49" t="s">
        <v>105</v>
      </c>
      <c r="B5" s="55"/>
      <c r="C5" s="56"/>
      <c r="D5" s="56"/>
      <c r="E5" s="50">
        <f>SUM(E6:E323)</f>
        <v>1797.5</v>
      </c>
      <c r="F5" s="50">
        <f t="shared" ref="F5:N5" si="0">SUM(F6:F323)</f>
        <v>366</v>
      </c>
      <c r="G5" s="50">
        <f t="shared" si="0"/>
        <v>0</v>
      </c>
      <c r="H5" s="50">
        <f t="shared" si="0"/>
        <v>0</v>
      </c>
      <c r="I5" s="50">
        <f t="shared" si="0"/>
        <v>0</v>
      </c>
      <c r="J5" s="50">
        <f t="shared" si="0"/>
        <v>0</v>
      </c>
      <c r="K5" s="50">
        <f t="shared" si="0"/>
        <v>0</v>
      </c>
      <c r="L5" s="50">
        <f t="shared" si="0"/>
        <v>0</v>
      </c>
      <c r="M5" s="50">
        <f t="shared" si="0"/>
        <v>0</v>
      </c>
      <c r="N5" s="50">
        <f t="shared" si="0"/>
        <v>0</v>
      </c>
      <c r="O5" s="50">
        <f>SUM(E5:N5)</f>
        <v>2163.5</v>
      </c>
    </row>
    <row r="6" spans="1:15" x14ac:dyDescent="0.2">
      <c r="A6" s="60">
        <v>45659</v>
      </c>
      <c r="B6" s="51" t="s">
        <v>129</v>
      </c>
      <c r="C6" s="51" t="s">
        <v>130</v>
      </c>
      <c r="D6" s="51" t="s">
        <v>131</v>
      </c>
      <c r="E6" s="52">
        <v>14</v>
      </c>
      <c r="F6" s="52"/>
      <c r="G6" s="52"/>
      <c r="H6" s="52"/>
      <c r="I6" s="52"/>
      <c r="J6" s="52"/>
      <c r="K6" s="52"/>
      <c r="L6" s="52"/>
      <c r="M6" s="52"/>
      <c r="N6" s="52"/>
      <c r="O6" s="50">
        <f t="shared" ref="O6:O18" si="1">SUM(E6:N6)</f>
        <v>14</v>
      </c>
    </row>
    <row r="7" spans="1:15" x14ac:dyDescent="0.2">
      <c r="A7" s="60">
        <v>45659</v>
      </c>
      <c r="B7" s="51" t="s">
        <v>132</v>
      </c>
      <c r="C7" s="51" t="s">
        <v>130</v>
      </c>
      <c r="D7" s="51" t="s">
        <v>133</v>
      </c>
      <c r="E7" s="52">
        <v>14</v>
      </c>
      <c r="F7" s="52"/>
      <c r="G7" s="52"/>
      <c r="H7" s="52"/>
      <c r="I7" s="52"/>
      <c r="J7" s="52"/>
      <c r="K7" s="52"/>
      <c r="L7" s="52"/>
      <c r="M7" s="52"/>
      <c r="N7" s="52"/>
      <c r="O7" s="50">
        <f t="shared" si="1"/>
        <v>14</v>
      </c>
    </row>
    <row r="8" spans="1:15" x14ac:dyDescent="0.2">
      <c r="A8" s="60">
        <v>45659</v>
      </c>
      <c r="B8" s="51" t="s">
        <v>134</v>
      </c>
      <c r="C8" s="51" t="s">
        <v>130</v>
      </c>
      <c r="D8" s="51" t="s">
        <v>135</v>
      </c>
      <c r="E8" s="52">
        <v>14</v>
      </c>
      <c r="F8" s="52"/>
      <c r="G8" s="52"/>
      <c r="H8" s="52"/>
      <c r="I8" s="52"/>
      <c r="J8" s="52"/>
      <c r="K8" s="52"/>
      <c r="L8" s="52"/>
      <c r="M8" s="52"/>
      <c r="N8" s="52"/>
      <c r="O8" s="50">
        <f t="shared" si="1"/>
        <v>14</v>
      </c>
    </row>
    <row r="9" spans="1:15" x14ac:dyDescent="0.2">
      <c r="A9" s="60">
        <v>45659</v>
      </c>
      <c r="B9" s="51" t="s">
        <v>136</v>
      </c>
      <c r="C9" s="51" t="s">
        <v>130</v>
      </c>
      <c r="D9" s="51" t="s">
        <v>137</v>
      </c>
      <c r="E9" s="52">
        <v>14</v>
      </c>
      <c r="F9" s="52"/>
      <c r="G9" s="52"/>
      <c r="H9" s="52"/>
      <c r="I9" s="52"/>
      <c r="J9" s="52"/>
      <c r="K9" s="52"/>
      <c r="L9" s="52"/>
      <c r="M9" s="52"/>
      <c r="N9" s="52"/>
      <c r="O9" s="50">
        <f t="shared" si="1"/>
        <v>14</v>
      </c>
    </row>
    <row r="10" spans="1:15" x14ac:dyDescent="0.2">
      <c r="A10" s="60">
        <v>45670</v>
      </c>
      <c r="B10" s="51" t="s">
        <v>139</v>
      </c>
      <c r="C10" s="51" t="s">
        <v>130</v>
      </c>
      <c r="D10" s="51" t="s">
        <v>140</v>
      </c>
      <c r="E10" s="52">
        <v>14</v>
      </c>
      <c r="F10" s="52"/>
      <c r="G10" s="52"/>
      <c r="H10" s="52"/>
      <c r="I10" s="52"/>
      <c r="J10" s="52"/>
      <c r="K10" s="52"/>
      <c r="L10" s="52"/>
      <c r="M10" s="52"/>
      <c r="N10" s="52"/>
      <c r="O10" s="50">
        <f t="shared" si="1"/>
        <v>14</v>
      </c>
    </row>
    <row r="11" spans="1:15" x14ac:dyDescent="0.2">
      <c r="A11" s="60">
        <v>45672</v>
      </c>
      <c r="B11" s="51" t="s">
        <v>141</v>
      </c>
      <c r="C11" s="51" t="s">
        <v>130</v>
      </c>
      <c r="D11" s="51" t="s">
        <v>142</v>
      </c>
      <c r="E11" s="52">
        <v>14</v>
      </c>
      <c r="F11" s="52"/>
      <c r="G11" s="52"/>
      <c r="H11" s="52"/>
      <c r="I11" s="52"/>
      <c r="J11" s="52"/>
      <c r="K11" s="52"/>
      <c r="L11" s="52"/>
      <c r="M11" s="52"/>
      <c r="N11" s="52"/>
      <c r="O11" s="50">
        <f t="shared" si="1"/>
        <v>14</v>
      </c>
    </row>
    <row r="12" spans="1:15" x14ac:dyDescent="0.2">
      <c r="A12" s="60">
        <v>45672</v>
      </c>
      <c r="B12" s="51" t="s">
        <v>143</v>
      </c>
      <c r="C12" s="51" t="s">
        <v>130</v>
      </c>
      <c r="D12" s="51" t="s">
        <v>144</v>
      </c>
      <c r="E12" s="52">
        <v>34</v>
      </c>
      <c r="F12" s="52"/>
      <c r="G12" s="52"/>
      <c r="H12" s="52"/>
      <c r="I12" s="52"/>
      <c r="J12" s="52"/>
      <c r="K12" s="52"/>
      <c r="L12" s="52"/>
      <c r="M12" s="52"/>
      <c r="N12" s="52"/>
      <c r="O12" s="50">
        <f t="shared" si="1"/>
        <v>34</v>
      </c>
    </row>
    <row r="13" spans="1:15" x14ac:dyDescent="0.2">
      <c r="A13" s="60">
        <v>45684</v>
      </c>
      <c r="B13" s="51" t="s">
        <v>145</v>
      </c>
      <c r="C13" s="51" t="s">
        <v>130</v>
      </c>
      <c r="D13" s="51" t="s">
        <v>146</v>
      </c>
      <c r="E13" s="52">
        <v>14</v>
      </c>
      <c r="F13" s="52"/>
      <c r="G13" s="52"/>
      <c r="H13" s="52"/>
      <c r="I13" s="52"/>
      <c r="J13" s="52"/>
      <c r="K13" s="52"/>
      <c r="L13" s="52"/>
      <c r="M13" s="52"/>
      <c r="N13" s="52"/>
      <c r="O13" s="50">
        <f t="shared" si="1"/>
        <v>14</v>
      </c>
    </row>
    <row r="14" spans="1:15" x14ac:dyDescent="0.2">
      <c r="A14" s="60">
        <v>45687</v>
      </c>
      <c r="B14" s="51" t="s">
        <v>147</v>
      </c>
      <c r="C14" s="51" t="s">
        <v>130</v>
      </c>
      <c r="D14" s="51" t="s">
        <v>148</v>
      </c>
      <c r="E14" s="52">
        <v>14</v>
      </c>
      <c r="F14" s="52"/>
      <c r="G14" s="52"/>
      <c r="H14" s="52"/>
      <c r="I14" s="52"/>
      <c r="J14" s="52"/>
      <c r="K14" s="52"/>
      <c r="L14" s="52"/>
      <c r="M14" s="52"/>
      <c r="N14" s="52"/>
      <c r="O14" s="50">
        <f t="shared" si="1"/>
        <v>14</v>
      </c>
    </row>
    <row r="15" spans="1:15" x14ac:dyDescent="0.2">
      <c r="A15" s="60">
        <v>45687</v>
      </c>
      <c r="B15" s="51" t="s">
        <v>149</v>
      </c>
      <c r="C15" s="51" t="s">
        <v>130</v>
      </c>
      <c r="D15" s="51" t="s">
        <v>150</v>
      </c>
      <c r="E15" s="52">
        <v>14</v>
      </c>
      <c r="F15" s="52"/>
      <c r="G15" s="52"/>
      <c r="H15" s="52"/>
      <c r="I15" s="52"/>
      <c r="J15" s="52"/>
      <c r="K15" s="52"/>
      <c r="L15" s="52"/>
      <c r="M15" s="52"/>
      <c r="N15" s="52"/>
      <c r="O15" s="50">
        <f t="shared" si="1"/>
        <v>14</v>
      </c>
    </row>
    <row r="16" spans="1:15" x14ac:dyDescent="0.2">
      <c r="A16" s="60">
        <v>45691</v>
      </c>
      <c r="B16" s="51" t="s">
        <v>129</v>
      </c>
      <c r="C16" s="51" t="s">
        <v>130</v>
      </c>
      <c r="D16" s="51" t="s">
        <v>131</v>
      </c>
      <c r="E16" s="52">
        <v>14</v>
      </c>
      <c r="F16" s="52"/>
      <c r="G16" s="52"/>
      <c r="H16" s="52"/>
      <c r="I16" s="52"/>
      <c r="J16" s="52"/>
      <c r="K16" s="52"/>
      <c r="L16" s="52"/>
      <c r="M16" s="52"/>
      <c r="N16" s="52"/>
      <c r="O16" s="50">
        <f t="shared" si="1"/>
        <v>14</v>
      </c>
    </row>
    <row r="17" spans="1:15" x14ac:dyDescent="0.2">
      <c r="A17" s="60">
        <v>45691</v>
      </c>
      <c r="B17" s="51" t="s">
        <v>132</v>
      </c>
      <c r="C17" s="51" t="s">
        <v>130</v>
      </c>
      <c r="D17" s="51" t="s">
        <v>133</v>
      </c>
      <c r="E17" s="52">
        <v>14</v>
      </c>
      <c r="F17" s="52"/>
      <c r="G17" s="52"/>
      <c r="H17" s="52"/>
      <c r="I17" s="52"/>
      <c r="J17" s="52"/>
      <c r="K17" s="52"/>
      <c r="L17" s="52"/>
      <c r="M17" s="52"/>
      <c r="N17" s="52"/>
      <c r="O17" s="50">
        <f t="shared" si="1"/>
        <v>14</v>
      </c>
    </row>
    <row r="18" spans="1:15" x14ac:dyDescent="0.2">
      <c r="A18" s="60">
        <v>45691</v>
      </c>
      <c r="B18" s="51" t="s">
        <v>134</v>
      </c>
      <c r="C18" s="51" t="s">
        <v>130</v>
      </c>
      <c r="D18" s="51" t="s">
        <v>135</v>
      </c>
      <c r="E18" s="52">
        <v>14</v>
      </c>
      <c r="F18" s="52"/>
      <c r="G18" s="52"/>
      <c r="H18" s="52"/>
      <c r="I18" s="52"/>
      <c r="J18" s="52"/>
      <c r="K18" s="52"/>
      <c r="L18" s="52"/>
      <c r="M18" s="52"/>
      <c r="N18" s="52"/>
      <c r="O18" s="50">
        <f t="shared" si="1"/>
        <v>14</v>
      </c>
    </row>
    <row r="19" spans="1:15" x14ac:dyDescent="0.2">
      <c r="A19" s="60">
        <v>45691</v>
      </c>
      <c r="B19" s="51" t="s">
        <v>136</v>
      </c>
      <c r="C19" s="51" t="s">
        <v>130</v>
      </c>
      <c r="D19" s="51" t="s">
        <v>137</v>
      </c>
      <c r="E19" s="52">
        <v>14</v>
      </c>
      <c r="F19" s="52"/>
      <c r="G19" s="52"/>
      <c r="H19" s="52"/>
      <c r="I19" s="52"/>
      <c r="J19" s="52"/>
      <c r="K19" s="52"/>
      <c r="L19" s="52"/>
      <c r="M19" s="52"/>
      <c r="N19" s="52"/>
      <c r="O19" s="52">
        <f t="shared" ref="O19:O37" si="2">SUM(E19:N19)</f>
        <v>14</v>
      </c>
    </row>
    <row r="20" spans="1:15" x14ac:dyDescent="0.2">
      <c r="A20" s="60">
        <v>45692</v>
      </c>
      <c r="B20" s="51" t="s">
        <v>151</v>
      </c>
      <c r="C20" s="51" t="s">
        <v>130</v>
      </c>
      <c r="D20" s="51" t="s">
        <v>152</v>
      </c>
      <c r="E20" s="52">
        <v>14</v>
      </c>
      <c r="F20" s="52"/>
      <c r="G20" s="52"/>
      <c r="H20" s="52"/>
      <c r="I20" s="52"/>
      <c r="J20" s="52"/>
      <c r="K20" s="52"/>
      <c r="L20" s="52"/>
      <c r="M20" s="52"/>
      <c r="N20" s="52"/>
      <c r="O20" s="52">
        <f t="shared" si="2"/>
        <v>14</v>
      </c>
    </row>
    <row r="21" spans="1:15" x14ac:dyDescent="0.2">
      <c r="A21" s="60">
        <v>45698</v>
      </c>
      <c r="B21" s="51" t="s">
        <v>151</v>
      </c>
      <c r="C21" s="51" t="s">
        <v>130</v>
      </c>
      <c r="D21" s="51" t="s">
        <v>152</v>
      </c>
      <c r="E21" s="52">
        <v>14</v>
      </c>
      <c r="F21" s="52"/>
      <c r="G21" s="52"/>
      <c r="H21" s="52"/>
      <c r="I21" s="52"/>
      <c r="J21" s="52"/>
      <c r="K21" s="52"/>
      <c r="L21" s="52"/>
      <c r="M21" s="52"/>
      <c r="N21" s="52"/>
      <c r="O21" s="52">
        <f t="shared" si="2"/>
        <v>14</v>
      </c>
    </row>
    <row r="22" spans="1:15" x14ac:dyDescent="0.2">
      <c r="A22" s="60">
        <v>45698</v>
      </c>
      <c r="B22" s="51" t="s">
        <v>143</v>
      </c>
      <c r="C22" s="51" t="s">
        <v>130</v>
      </c>
      <c r="D22" s="51" t="s">
        <v>153</v>
      </c>
      <c r="E22" s="52">
        <v>14</v>
      </c>
      <c r="F22" s="52"/>
      <c r="G22" s="52"/>
      <c r="H22" s="52"/>
      <c r="I22" s="52"/>
      <c r="J22" s="52"/>
      <c r="K22" s="52"/>
      <c r="L22" s="52"/>
      <c r="M22" s="52"/>
      <c r="N22" s="52"/>
      <c r="O22" s="52">
        <f t="shared" si="2"/>
        <v>14</v>
      </c>
    </row>
    <row r="23" spans="1:15" x14ac:dyDescent="0.2">
      <c r="A23" s="60">
        <v>45699</v>
      </c>
      <c r="B23" s="51" t="s">
        <v>139</v>
      </c>
      <c r="C23" s="51" t="s">
        <v>130</v>
      </c>
      <c r="D23" s="51" t="s">
        <v>140</v>
      </c>
      <c r="E23" s="52">
        <v>14</v>
      </c>
      <c r="F23" s="52"/>
      <c r="G23" s="52"/>
      <c r="H23" s="52"/>
      <c r="I23" s="52"/>
      <c r="J23" s="52"/>
      <c r="K23" s="52"/>
      <c r="L23" s="52"/>
      <c r="M23" s="52"/>
      <c r="N23" s="52"/>
      <c r="O23" s="52">
        <f t="shared" si="2"/>
        <v>14</v>
      </c>
    </row>
    <row r="24" spans="1:15" x14ac:dyDescent="0.2">
      <c r="A24" s="60">
        <v>45705</v>
      </c>
      <c r="B24" s="51" t="s">
        <v>141</v>
      </c>
      <c r="C24" s="51" t="s">
        <v>130</v>
      </c>
      <c r="D24" s="51" t="s">
        <v>142</v>
      </c>
      <c r="E24" s="52">
        <v>14</v>
      </c>
      <c r="F24" s="52"/>
      <c r="G24" s="52"/>
      <c r="H24" s="52"/>
      <c r="I24" s="52"/>
      <c r="J24" s="52"/>
      <c r="K24" s="52"/>
      <c r="L24" s="52"/>
      <c r="M24" s="52"/>
      <c r="N24" s="52"/>
      <c r="O24" s="52">
        <f t="shared" si="2"/>
        <v>14</v>
      </c>
    </row>
    <row r="25" spans="1:15" x14ac:dyDescent="0.2">
      <c r="A25" s="60">
        <v>45708</v>
      </c>
      <c r="B25" s="51" t="s">
        <v>154</v>
      </c>
      <c r="C25" s="51" t="s">
        <v>130</v>
      </c>
      <c r="D25" s="51" t="s">
        <v>155</v>
      </c>
      <c r="E25" s="52">
        <v>14</v>
      </c>
      <c r="F25" s="52"/>
      <c r="G25" s="52"/>
      <c r="H25" s="52"/>
      <c r="I25" s="52"/>
      <c r="J25" s="52"/>
      <c r="K25" s="52"/>
      <c r="L25" s="52"/>
      <c r="M25" s="52"/>
      <c r="N25" s="52"/>
      <c r="O25" s="52">
        <f t="shared" si="2"/>
        <v>14</v>
      </c>
    </row>
    <row r="26" spans="1:15" x14ac:dyDescent="0.2">
      <c r="A26" s="60">
        <v>45713</v>
      </c>
      <c r="B26" s="51" t="s">
        <v>145</v>
      </c>
      <c r="C26" s="51" t="s">
        <v>130</v>
      </c>
      <c r="D26" s="51" t="s">
        <v>146</v>
      </c>
      <c r="E26" s="52">
        <v>14</v>
      </c>
      <c r="F26" s="52"/>
      <c r="G26" s="52"/>
      <c r="H26" s="52"/>
      <c r="I26" s="52"/>
      <c r="J26" s="52"/>
      <c r="K26" s="52"/>
      <c r="L26" s="52"/>
      <c r="M26" s="52"/>
      <c r="N26" s="52"/>
      <c r="O26" s="52">
        <f t="shared" si="2"/>
        <v>14</v>
      </c>
    </row>
    <row r="27" spans="1:15" x14ac:dyDescent="0.2">
      <c r="A27" s="60">
        <v>45716</v>
      </c>
      <c r="B27" s="51" t="s">
        <v>147</v>
      </c>
      <c r="C27" s="51" t="s">
        <v>130</v>
      </c>
      <c r="D27" s="51" t="s">
        <v>148</v>
      </c>
      <c r="E27" s="52">
        <v>14</v>
      </c>
      <c r="F27" s="52"/>
      <c r="G27" s="52"/>
      <c r="H27" s="52"/>
      <c r="I27" s="52"/>
      <c r="J27" s="52"/>
      <c r="K27" s="52"/>
      <c r="L27" s="52"/>
      <c r="M27" s="52"/>
      <c r="N27" s="52"/>
      <c r="O27" s="52">
        <f t="shared" si="2"/>
        <v>14</v>
      </c>
    </row>
    <row r="28" spans="1:15" x14ac:dyDescent="0.2">
      <c r="A28" s="60">
        <v>45719</v>
      </c>
      <c r="B28" s="51" t="s">
        <v>151</v>
      </c>
      <c r="C28" s="51" t="s">
        <v>130</v>
      </c>
      <c r="D28" s="51" t="s">
        <v>152</v>
      </c>
      <c r="E28" s="52">
        <v>14</v>
      </c>
      <c r="F28" s="52"/>
      <c r="G28" s="52"/>
      <c r="H28" s="52"/>
      <c r="I28" s="52"/>
      <c r="J28" s="52"/>
      <c r="K28" s="52"/>
      <c r="L28" s="52"/>
      <c r="M28" s="52"/>
      <c r="N28" s="52"/>
      <c r="O28" s="52">
        <f t="shared" si="2"/>
        <v>14</v>
      </c>
    </row>
    <row r="29" spans="1:15" x14ac:dyDescent="0.2">
      <c r="A29" s="60">
        <v>45719</v>
      </c>
      <c r="B29" s="51" t="s">
        <v>129</v>
      </c>
      <c r="C29" s="51" t="s">
        <v>130</v>
      </c>
      <c r="D29" s="51" t="s">
        <v>131</v>
      </c>
      <c r="E29" s="52">
        <v>14</v>
      </c>
      <c r="F29" s="52"/>
      <c r="G29" s="52"/>
      <c r="H29" s="52"/>
      <c r="I29" s="52"/>
      <c r="J29" s="52"/>
      <c r="K29" s="52"/>
      <c r="L29" s="52"/>
      <c r="M29" s="52"/>
      <c r="N29" s="52"/>
      <c r="O29" s="52">
        <f t="shared" si="2"/>
        <v>14</v>
      </c>
    </row>
    <row r="30" spans="1:15" x14ac:dyDescent="0.2">
      <c r="A30" s="60">
        <v>45719</v>
      </c>
      <c r="B30" s="51" t="s">
        <v>132</v>
      </c>
      <c r="C30" s="51" t="s">
        <v>130</v>
      </c>
      <c r="D30" s="51" t="s">
        <v>133</v>
      </c>
      <c r="E30" s="52">
        <v>14</v>
      </c>
      <c r="F30" s="52"/>
      <c r="G30" s="52"/>
      <c r="H30" s="52"/>
      <c r="I30" s="52"/>
      <c r="J30" s="52"/>
      <c r="K30" s="52"/>
      <c r="L30" s="52"/>
      <c r="M30" s="52"/>
      <c r="N30" s="52"/>
      <c r="O30" s="52">
        <v>14</v>
      </c>
    </row>
    <row r="31" spans="1:15" x14ac:dyDescent="0.2">
      <c r="A31" s="60">
        <v>45719</v>
      </c>
      <c r="B31" s="51" t="s">
        <v>134</v>
      </c>
      <c r="C31" s="51" t="s">
        <v>130</v>
      </c>
      <c r="D31" s="51" t="s">
        <v>135</v>
      </c>
      <c r="E31" s="52">
        <v>14</v>
      </c>
      <c r="F31" s="52"/>
      <c r="G31" s="52"/>
      <c r="H31" s="52"/>
      <c r="I31" s="52"/>
      <c r="J31" s="52"/>
      <c r="K31" s="52"/>
      <c r="L31" s="52"/>
      <c r="M31" s="52"/>
      <c r="N31" s="52"/>
      <c r="O31" s="52">
        <f t="shared" si="2"/>
        <v>14</v>
      </c>
    </row>
    <row r="32" spans="1:15" x14ac:dyDescent="0.2">
      <c r="A32" s="60">
        <v>45719</v>
      </c>
      <c r="B32" s="51" t="s">
        <v>136</v>
      </c>
      <c r="C32" s="51" t="s">
        <v>130</v>
      </c>
      <c r="D32" s="51" t="s">
        <v>137</v>
      </c>
      <c r="E32" s="52">
        <v>14</v>
      </c>
      <c r="F32" s="52"/>
      <c r="G32" s="52"/>
      <c r="H32" s="52"/>
      <c r="I32" s="52"/>
      <c r="J32" s="52"/>
      <c r="K32" s="52"/>
      <c r="L32" s="52"/>
      <c r="M32" s="52"/>
      <c r="N32" s="52"/>
      <c r="O32" s="52">
        <f t="shared" si="2"/>
        <v>14</v>
      </c>
    </row>
    <row r="33" spans="1:15" x14ac:dyDescent="0.2">
      <c r="A33" s="60">
        <v>45720</v>
      </c>
      <c r="B33" s="51" t="s">
        <v>149</v>
      </c>
      <c r="C33" s="51" t="s">
        <v>130</v>
      </c>
      <c r="D33" s="51" t="s">
        <v>150</v>
      </c>
      <c r="E33" s="52">
        <v>14</v>
      </c>
      <c r="F33" s="52"/>
      <c r="G33" s="52"/>
      <c r="H33" s="52"/>
      <c r="I33" s="52"/>
      <c r="J33" s="52"/>
      <c r="K33" s="52"/>
      <c r="L33" s="52"/>
      <c r="M33" s="52"/>
      <c r="N33" s="52"/>
      <c r="O33" s="52">
        <f t="shared" si="2"/>
        <v>14</v>
      </c>
    </row>
    <row r="34" spans="1:15" x14ac:dyDescent="0.2">
      <c r="A34" s="60">
        <v>45727</v>
      </c>
      <c r="B34" s="51" t="s">
        <v>139</v>
      </c>
      <c r="C34" s="51" t="s">
        <v>130</v>
      </c>
      <c r="D34" s="51" t="s">
        <v>140</v>
      </c>
      <c r="E34" s="52">
        <v>14</v>
      </c>
      <c r="F34" s="52"/>
      <c r="G34" s="52"/>
      <c r="H34" s="52"/>
      <c r="I34" s="52"/>
      <c r="J34" s="52"/>
      <c r="K34" s="52"/>
      <c r="L34" s="52"/>
      <c r="M34" s="52"/>
      <c r="N34" s="52"/>
      <c r="O34" s="52">
        <f t="shared" si="2"/>
        <v>14</v>
      </c>
    </row>
    <row r="35" spans="1:15" x14ac:dyDescent="0.2">
      <c r="A35" s="75">
        <v>45733</v>
      </c>
      <c r="B35" s="1" t="s">
        <v>141</v>
      </c>
      <c r="C35" s="1" t="s">
        <v>130</v>
      </c>
      <c r="D35" s="1" t="s">
        <v>142</v>
      </c>
      <c r="E35" s="2">
        <v>14</v>
      </c>
      <c r="G35" s="2"/>
      <c r="H35" s="2"/>
      <c r="I35" s="2"/>
      <c r="J35" s="2"/>
      <c r="K35" s="2"/>
      <c r="L35" s="2"/>
      <c r="M35" s="2"/>
      <c r="N35" s="2"/>
      <c r="O35" s="2">
        <f t="shared" si="2"/>
        <v>14</v>
      </c>
    </row>
    <row r="36" spans="1:15" x14ac:dyDescent="0.2">
      <c r="A36" s="75">
        <v>45741</v>
      </c>
      <c r="B36" s="1" t="s">
        <v>156</v>
      </c>
      <c r="C36" s="1" t="s">
        <v>130</v>
      </c>
      <c r="D36" s="1" t="s">
        <v>146</v>
      </c>
      <c r="E36" s="2">
        <v>14</v>
      </c>
      <c r="G36" s="2"/>
      <c r="H36" s="2"/>
      <c r="I36" s="2"/>
      <c r="J36" s="2"/>
      <c r="K36" s="2"/>
      <c r="L36" s="2"/>
      <c r="M36" s="2"/>
      <c r="N36" s="2"/>
      <c r="O36" s="2">
        <f t="shared" si="2"/>
        <v>14</v>
      </c>
    </row>
    <row r="37" spans="1:15" x14ac:dyDescent="0.2">
      <c r="A37" s="75">
        <v>45744</v>
      </c>
      <c r="B37" s="1" t="s">
        <v>157</v>
      </c>
      <c r="C37" s="1" t="s">
        <v>130</v>
      </c>
      <c r="D37" s="1" t="s">
        <v>158</v>
      </c>
      <c r="E37" s="2">
        <v>14</v>
      </c>
      <c r="G37" s="2"/>
      <c r="H37" s="2"/>
      <c r="I37" s="2"/>
      <c r="J37" s="2"/>
      <c r="K37" s="2"/>
      <c r="L37" s="2"/>
      <c r="M37" s="2"/>
      <c r="N37" s="2"/>
      <c r="O37" s="2">
        <f t="shared" si="2"/>
        <v>14</v>
      </c>
    </row>
    <row r="38" spans="1:15" x14ac:dyDescent="0.2">
      <c r="A38" s="75">
        <v>45747</v>
      </c>
      <c r="B38" s="1" t="s">
        <v>147</v>
      </c>
      <c r="C38" s="1" t="s">
        <v>130</v>
      </c>
      <c r="D38" s="1" t="s">
        <v>148</v>
      </c>
      <c r="E38" s="76">
        <v>14</v>
      </c>
      <c r="O38" s="76">
        <f>SUM(E38:N38)</f>
        <v>14</v>
      </c>
    </row>
    <row r="39" spans="1:15" x14ac:dyDescent="0.2">
      <c r="A39" s="75">
        <v>45747</v>
      </c>
      <c r="B39" s="1" t="s">
        <v>149</v>
      </c>
      <c r="C39" s="1" t="s">
        <v>130</v>
      </c>
      <c r="D39" s="1" t="s">
        <v>150</v>
      </c>
      <c r="E39" s="76">
        <v>14</v>
      </c>
      <c r="O39" s="76">
        <f>SUM(E39:N39)</f>
        <v>14</v>
      </c>
    </row>
    <row r="40" spans="1:15" x14ac:dyDescent="0.2">
      <c r="A40" s="75">
        <v>45748</v>
      </c>
      <c r="B40" s="1" t="s">
        <v>136</v>
      </c>
      <c r="C40" s="1" t="s">
        <v>130</v>
      </c>
      <c r="D40" s="1" t="s">
        <v>137</v>
      </c>
      <c r="E40" s="76">
        <v>14</v>
      </c>
      <c r="O40" s="76">
        <v>14</v>
      </c>
    </row>
    <row r="41" spans="1:15" x14ac:dyDescent="0.2">
      <c r="A41" s="75">
        <v>45748</v>
      </c>
      <c r="B41" s="1" t="s">
        <v>129</v>
      </c>
      <c r="C41" s="1" t="s">
        <v>130</v>
      </c>
      <c r="D41" s="1" t="s">
        <v>131</v>
      </c>
      <c r="E41" s="76">
        <v>14</v>
      </c>
      <c r="O41" s="76">
        <f>SUM(E41:N41)</f>
        <v>14</v>
      </c>
    </row>
    <row r="42" spans="1:15" x14ac:dyDescent="0.2">
      <c r="A42" s="75">
        <v>45748</v>
      </c>
      <c r="B42" s="1" t="s">
        <v>132</v>
      </c>
      <c r="C42" s="1" t="s">
        <v>130</v>
      </c>
      <c r="D42" s="1" t="s">
        <v>133</v>
      </c>
      <c r="E42" s="76">
        <v>14</v>
      </c>
      <c r="O42" s="76">
        <f>SUM(E42:N42)</f>
        <v>14</v>
      </c>
    </row>
    <row r="43" spans="1:15" x14ac:dyDescent="0.2">
      <c r="A43" s="75">
        <v>45748</v>
      </c>
      <c r="B43" s="1" t="s">
        <v>143</v>
      </c>
      <c r="C43" s="1" t="s">
        <v>130</v>
      </c>
      <c r="D43" s="1" t="s">
        <v>159</v>
      </c>
      <c r="E43" s="76">
        <v>14</v>
      </c>
      <c r="O43" s="76">
        <f>SUM(E43:N43)</f>
        <v>14</v>
      </c>
    </row>
    <row r="44" spans="1:15" x14ac:dyDescent="0.2">
      <c r="A44" s="75">
        <v>45749</v>
      </c>
      <c r="B44" s="1" t="s">
        <v>134</v>
      </c>
      <c r="C44" s="1" t="s">
        <v>130</v>
      </c>
      <c r="D44" s="1" t="s">
        <v>135</v>
      </c>
      <c r="E44" s="76">
        <v>14</v>
      </c>
      <c r="O44" s="76">
        <f>SUM(E44:N44)</f>
        <v>14</v>
      </c>
    </row>
    <row r="45" spans="1:15" x14ac:dyDescent="0.2">
      <c r="A45" s="75">
        <v>45750</v>
      </c>
      <c r="B45" s="1" t="s">
        <v>151</v>
      </c>
      <c r="C45" s="1" t="s">
        <v>130</v>
      </c>
      <c r="D45" s="1" t="s">
        <v>152</v>
      </c>
      <c r="E45" s="76">
        <v>14</v>
      </c>
      <c r="O45" s="76">
        <f>SUM(E45:N45)</f>
        <v>14</v>
      </c>
    </row>
    <row r="46" spans="1:15" x14ac:dyDescent="0.2">
      <c r="A46" s="75">
        <v>45750</v>
      </c>
      <c r="B46" s="1" t="s">
        <v>160</v>
      </c>
      <c r="C46" s="1" t="s">
        <v>130</v>
      </c>
      <c r="D46" s="1" t="s">
        <v>161</v>
      </c>
      <c r="E46" s="76">
        <v>14</v>
      </c>
      <c r="O46" s="76">
        <f>SUM(E46:N46)</f>
        <v>14</v>
      </c>
    </row>
    <row r="47" spans="1:15" x14ac:dyDescent="0.2">
      <c r="A47" s="75">
        <v>45758</v>
      </c>
      <c r="B47" s="1" t="s">
        <v>139</v>
      </c>
      <c r="C47" s="1" t="s">
        <v>130</v>
      </c>
      <c r="D47" s="1" t="s">
        <v>140</v>
      </c>
      <c r="E47" s="76">
        <v>14</v>
      </c>
      <c r="O47" s="76">
        <f>SUM(E47:N47)</f>
        <v>14</v>
      </c>
    </row>
    <row r="48" spans="1:15" x14ac:dyDescent="0.2">
      <c r="A48" s="75">
        <v>45761</v>
      </c>
      <c r="B48" s="1" t="s">
        <v>162</v>
      </c>
      <c r="C48" s="1" t="s">
        <v>130</v>
      </c>
      <c r="D48" s="1" t="s">
        <v>163</v>
      </c>
      <c r="E48" s="76">
        <v>14</v>
      </c>
      <c r="O48" s="76">
        <f>SUM(E48:N48)</f>
        <v>14</v>
      </c>
    </row>
    <row r="49" spans="1:15" x14ac:dyDescent="0.2">
      <c r="A49" s="75">
        <v>45762</v>
      </c>
      <c r="B49" s="1" t="s">
        <v>141</v>
      </c>
      <c r="C49" s="1" t="s">
        <v>130</v>
      </c>
      <c r="D49" s="1" t="s">
        <v>142</v>
      </c>
      <c r="E49" s="76">
        <v>14</v>
      </c>
      <c r="O49" s="76">
        <f>SUM(E49:N49)</f>
        <v>14</v>
      </c>
    </row>
    <row r="50" spans="1:15" x14ac:dyDescent="0.2">
      <c r="A50" s="75">
        <v>45762</v>
      </c>
      <c r="B50" s="1" t="s">
        <v>143</v>
      </c>
      <c r="C50" s="1" t="s">
        <v>130</v>
      </c>
      <c r="D50" s="1" t="s">
        <v>166</v>
      </c>
      <c r="E50" s="76">
        <v>14</v>
      </c>
      <c r="O50" s="76">
        <f>SUM(E50:N50)</f>
        <v>14</v>
      </c>
    </row>
    <row r="51" spans="1:15" x14ac:dyDescent="0.2">
      <c r="A51" s="75">
        <v>45764</v>
      </c>
      <c r="B51" s="1" t="s">
        <v>136</v>
      </c>
      <c r="C51" s="1" t="s">
        <v>130</v>
      </c>
      <c r="D51" s="1" t="s">
        <v>137</v>
      </c>
      <c r="E51" s="76">
        <v>13.5</v>
      </c>
      <c r="O51" s="76">
        <f>SUM(E51:N51)</f>
        <v>13.5</v>
      </c>
    </row>
    <row r="52" spans="1:15" x14ac:dyDescent="0.2">
      <c r="A52" s="75">
        <v>45772</v>
      </c>
      <c r="B52" s="1" t="s">
        <v>156</v>
      </c>
      <c r="C52" s="1" t="s">
        <v>130</v>
      </c>
      <c r="D52" s="1" t="s">
        <v>146</v>
      </c>
      <c r="E52" s="76">
        <v>14</v>
      </c>
      <c r="O52" s="76">
        <f>SUM(E52:N52)</f>
        <v>14</v>
      </c>
    </row>
    <row r="53" spans="1:15" x14ac:dyDescent="0.2">
      <c r="A53" s="75">
        <v>45775</v>
      </c>
      <c r="B53" s="1" t="s">
        <v>157</v>
      </c>
      <c r="C53" s="1" t="s">
        <v>130</v>
      </c>
      <c r="D53" s="1" t="s">
        <v>158</v>
      </c>
      <c r="E53" s="76">
        <v>14</v>
      </c>
      <c r="O53" s="76">
        <f>SUM(E53:N53)</f>
        <v>14</v>
      </c>
    </row>
    <row r="54" spans="1:15" x14ac:dyDescent="0.2">
      <c r="A54" s="75">
        <v>45775</v>
      </c>
      <c r="B54" s="1" t="s">
        <v>149</v>
      </c>
      <c r="C54" s="1" t="s">
        <v>130</v>
      </c>
      <c r="D54" s="1" t="s">
        <v>150</v>
      </c>
      <c r="E54" s="76">
        <v>14</v>
      </c>
      <c r="O54" s="76">
        <f>SUM(E54:N54)</f>
        <v>14</v>
      </c>
    </row>
    <row r="55" spans="1:15" x14ac:dyDescent="0.2">
      <c r="A55" s="75">
        <v>45777</v>
      </c>
      <c r="B55" s="1" t="s">
        <v>147</v>
      </c>
      <c r="C55" s="1" t="s">
        <v>130</v>
      </c>
      <c r="D55" s="1" t="s">
        <v>148</v>
      </c>
      <c r="E55" s="76">
        <v>14</v>
      </c>
      <c r="O55" s="76">
        <f>SUM(E55:N55)</f>
        <v>14</v>
      </c>
    </row>
    <row r="56" spans="1:15" x14ac:dyDescent="0.2">
      <c r="A56" s="75">
        <v>45778</v>
      </c>
      <c r="B56" s="1" t="s">
        <v>129</v>
      </c>
      <c r="C56" s="1" t="s">
        <v>130</v>
      </c>
      <c r="D56" s="1" t="s">
        <v>131</v>
      </c>
      <c r="E56" s="76">
        <v>14</v>
      </c>
      <c r="O56" s="76">
        <f>SUM(E56:N56)</f>
        <v>14</v>
      </c>
    </row>
    <row r="57" spans="1:15" x14ac:dyDescent="0.2">
      <c r="A57" s="75">
        <v>45778</v>
      </c>
      <c r="B57" s="1" t="s">
        <v>167</v>
      </c>
      <c r="C57" s="1" t="s">
        <v>130</v>
      </c>
      <c r="D57" s="1" t="s">
        <v>161</v>
      </c>
      <c r="E57" s="76">
        <v>14</v>
      </c>
      <c r="O57" s="76">
        <f>SUM(E57:N57)</f>
        <v>14</v>
      </c>
    </row>
    <row r="58" spans="1:15" x14ac:dyDescent="0.2">
      <c r="A58" s="75">
        <v>45778</v>
      </c>
      <c r="B58" s="1" t="s">
        <v>132</v>
      </c>
      <c r="C58" s="1" t="s">
        <v>130</v>
      </c>
      <c r="D58" s="1" t="s">
        <v>133</v>
      </c>
      <c r="E58" s="76">
        <v>14</v>
      </c>
      <c r="O58" s="76">
        <f>SUM(E58:N58)</f>
        <v>14</v>
      </c>
    </row>
    <row r="59" spans="1:15" x14ac:dyDescent="0.2">
      <c r="A59" s="75">
        <v>45778</v>
      </c>
      <c r="B59" s="1" t="s">
        <v>151</v>
      </c>
      <c r="C59" s="1" t="s">
        <v>130</v>
      </c>
      <c r="D59" s="1" t="s">
        <v>152</v>
      </c>
      <c r="E59" s="76">
        <v>14</v>
      </c>
      <c r="O59" s="76">
        <f>SUM(E59:N59)</f>
        <v>14</v>
      </c>
    </row>
    <row r="60" spans="1:15" x14ac:dyDescent="0.2">
      <c r="A60" s="75">
        <v>45779</v>
      </c>
      <c r="B60" s="1" t="s">
        <v>134</v>
      </c>
      <c r="C60" s="1" t="s">
        <v>130</v>
      </c>
      <c r="D60" s="1" t="s">
        <v>135</v>
      </c>
      <c r="E60" s="76">
        <v>14</v>
      </c>
      <c r="O60" s="76">
        <f>SUM(E60:N60)</f>
        <v>14</v>
      </c>
    </row>
    <row r="61" spans="1:15" x14ac:dyDescent="0.2">
      <c r="A61" s="75">
        <v>45785</v>
      </c>
      <c r="B61" s="1" t="s">
        <v>168</v>
      </c>
      <c r="C61" s="1" t="s">
        <v>130</v>
      </c>
      <c r="D61" s="1" t="s">
        <v>169</v>
      </c>
      <c r="E61" s="76">
        <v>14</v>
      </c>
      <c r="O61" s="76">
        <f>SUM(E61:N61)</f>
        <v>14</v>
      </c>
    </row>
    <row r="62" spans="1:15" x14ac:dyDescent="0.2">
      <c r="A62" s="75">
        <v>45789</v>
      </c>
      <c r="B62" s="1" t="s">
        <v>162</v>
      </c>
      <c r="C62" s="1" t="s">
        <v>130</v>
      </c>
      <c r="D62" s="1" t="s">
        <v>163</v>
      </c>
      <c r="E62" s="76">
        <v>14</v>
      </c>
      <c r="O62" s="76">
        <f>SUM(E62:N62)</f>
        <v>14</v>
      </c>
    </row>
    <row r="63" spans="1:15" x14ac:dyDescent="0.2">
      <c r="A63" s="75">
        <v>45789</v>
      </c>
      <c r="B63" s="1" t="s">
        <v>139</v>
      </c>
      <c r="C63" s="1" t="s">
        <v>130</v>
      </c>
      <c r="D63" s="1" t="s">
        <v>140</v>
      </c>
      <c r="E63" s="76">
        <v>14</v>
      </c>
      <c r="O63" s="76">
        <f>SUM(E63:N63)</f>
        <v>14</v>
      </c>
    </row>
    <row r="64" spans="1:15" x14ac:dyDescent="0.2">
      <c r="A64" s="75">
        <v>45791</v>
      </c>
      <c r="B64" s="1" t="s">
        <v>157</v>
      </c>
      <c r="C64" s="1" t="s">
        <v>130</v>
      </c>
      <c r="D64" s="1" t="s">
        <v>158</v>
      </c>
      <c r="E64" s="76"/>
      <c r="F64" s="2">
        <v>13.5</v>
      </c>
      <c r="O64" s="76">
        <f>SUM(E64:N64)</f>
        <v>13.5</v>
      </c>
    </row>
    <row r="65" spans="1:15" x14ac:dyDescent="0.2">
      <c r="A65" s="75">
        <v>45791</v>
      </c>
      <c r="B65" s="1" t="s">
        <v>141</v>
      </c>
      <c r="C65" s="1" t="s">
        <v>130</v>
      </c>
      <c r="D65" s="1" t="s">
        <v>142</v>
      </c>
      <c r="E65" s="76"/>
      <c r="F65" s="2">
        <v>13.5</v>
      </c>
      <c r="O65" s="76">
        <f>SUM(E65:N65)</f>
        <v>13.5</v>
      </c>
    </row>
    <row r="66" spans="1:15" x14ac:dyDescent="0.2">
      <c r="A66" s="75">
        <v>45791</v>
      </c>
      <c r="B66" s="1" t="s">
        <v>160</v>
      </c>
      <c r="C66" s="1" t="s">
        <v>130</v>
      </c>
      <c r="D66" s="1" t="s">
        <v>161</v>
      </c>
      <c r="F66" s="2">
        <v>13.5</v>
      </c>
    </row>
    <row r="67" spans="1:15" x14ac:dyDescent="0.2">
      <c r="A67" s="75">
        <v>45791</v>
      </c>
      <c r="B67" s="1" t="s">
        <v>151</v>
      </c>
      <c r="C67" s="1" t="s">
        <v>130</v>
      </c>
      <c r="D67" s="1" t="s">
        <v>152</v>
      </c>
      <c r="F67" s="2">
        <v>13.5</v>
      </c>
    </row>
    <row r="68" spans="1:15" x14ac:dyDescent="0.2">
      <c r="A68" s="75">
        <v>45791</v>
      </c>
      <c r="B68" s="1" t="s">
        <v>139</v>
      </c>
      <c r="C68" s="1" t="s">
        <v>130</v>
      </c>
      <c r="D68" s="1" t="s">
        <v>140</v>
      </c>
      <c r="F68" s="2">
        <v>13.5</v>
      </c>
    </row>
    <row r="69" spans="1:15" x14ac:dyDescent="0.2">
      <c r="A69" s="75">
        <v>45791</v>
      </c>
      <c r="B69" s="1" t="s">
        <v>129</v>
      </c>
      <c r="C69" s="1" t="s">
        <v>130</v>
      </c>
      <c r="D69" s="1" t="s">
        <v>131</v>
      </c>
      <c r="F69" s="2">
        <v>13.5</v>
      </c>
    </row>
    <row r="70" spans="1:15" x14ac:dyDescent="0.2">
      <c r="A70" s="75">
        <v>45791</v>
      </c>
      <c r="B70" s="1" t="s">
        <v>162</v>
      </c>
      <c r="C70" s="1" t="s">
        <v>130</v>
      </c>
      <c r="D70" s="1" t="s">
        <v>163</v>
      </c>
      <c r="F70" s="2">
        <v>13.5</v>
      </c>
    </row>
    <row r="71" spans="1:15" x14ac:dyDescent="0.2">
      <c r="A71" s="75">
        <v>45791</v>
      </c>
      <c r="B71" s="1" t="s">
        <v>156</v>
      </c>
      <c r="C71" s="1" t="s">
        <v>130</v>
      </c>
      <c r="D71" s="1" t="s">
        <v>146</v>
      </c>
      <c r="F71" s="2">
        <v>13.5</v>
      </c>
    </row>
    <row r="72" spans="1:15" x14ac:dyDescent="0.2">
      <c r="A72" s="75">
        <v>45792</v>
      </c>
      <c r="B72" s="1" t="s">
        <v>141</v>
      </c>
      <c r="C72" s="1" t="s">
        <v>130</v>
      </c>
      <c r="D72" s="1" t="s">
        <v>142</v>
      </c>
      <c r="E72" s="76">
        <v>14</v>
      </c>
    </row>
    <row r="73" spans="1:15" x14ac:dyDescent="0.2">
      <c r="A73" s="75">
        <v>45796</v>
      </c>
      <c r="B73" s="1" t="s">
        <v>143</v>
      </c>
      <c r="C73" s="1" t="s">
        <v>130</v>
      </c>
      <c r="D73" s="1" t="s">
        <v>170</v>
      </c>
      <c r="F73" s="2">
        <v>13.5</v>
      </c>
    </row>
    <row r="74" spans="1:15" x14ac:dyDescent="0.2">
      <c r="A74" s="75">
        <v>45796</v>
      </c>
      <c r="B74" s="1" t="s">
        <v>143</v>
      </c>
      <c r="C74" s="1" t="s">
        <v>130</v>
      </c>
      <c r="D74" s="1" t="s">
        <v>171</v>
      </c>
      <c r="E74" s="76">
        <v>14</v>
      </c>
    </row>
    <row r="75" spans="1:15" x14ac:dyDescent="0.2">
      <c r="A75" s="75">
        <v>45796</v>
      </c>
      <c r="B75" s="1" t="s">
        <v>147</v>
      </c>
      <c r="C75" s="1" t="s">
        <v>130</v>
      </c>
      <c r="D75" s="1" t="s">
        <v>148</v>
      </c>
      <c r="F75" s="2">
        <v>13.5</v>
      </c>
    </row>
    <row r="76" spans="1:15" x14ac:dyDescent="0.2">
      <c r="A76" s="75">
        <v>45796</v>
      </c>
      <c r="B76" s="1" t="s">
        <v>172</v>
      </c>
      <c r="C76" s="1" t="s">
        <v>130</v>
      </c>
      <c r="D76" s="1" t="s">
        <v>173</v>
      </c>
      <c r="F76" s="2">
        <v>13.5</v>
      </c>
    </row>
    <row r="77" spans="1:15" x14ac:dyDescent="0.2">
      <c r="A77" s="75">
        <v>45804</v>
      </c>
      <c r="B77" s="1" t="s">
        <v>156</v>
      </c>
      <c r="C77" s="1" t="s">
        <v>130</v>
      </c>
      <c r="D77" s="1" t="s">
        <v>146</v>
      </c>
      <c r="E77" s="76">
        <v>14</v>
      </c>
    </row>
    <row r="78" spans="1:15" x14ac:dyDescent="0.2">
      <c r="A78" s="75">
        <v>45805</v>
      </c>
      <c r="B78" s="1" t="s">
        <v>157</v>
      </c>
      <c r="C78" s="1" t="s">
        <v>130</v>
      </c>
      <c r="D78" s="1" t="s">
        <v>158</v>
      </c>
      <c r="E78" s="76">
        <v>14</v>
      </c>
    </row>
    <row r="79" spans="1:15" x14ac:dyDescent="0.2">
      <c r="A79" s="75">
        <v>45805</v>
      </c>
      <c r="B79" s="1" t="s">
        <v>132</v>
      </c>
      <c r="C79" s="1" t="s">
        <v>130</v>
      </c>
      <c r="D79" s="1" t="s">
        <v>133</v>
      </c>
      <c r="E79" s="76">
        <v>14</v>
      </c>
    </row>
    <row r="80" spans="1:15" x14ac:dyDescent="0.2">
      <c r="A80" s="75">
        <v>45807</v>
      </c>
      <c r="B80" s="1" t="s">
        <v>147</v>
      </c>
      <c r="C80" s="1" t="s">
        <v>130</v>
      </c>
      <c r="D80" s="1" t="s">
        <v>148</v>
      </c>
      <c r="E80" s="76">
        <v>14</v>
      </c>
    </row>
    <row r="81" spans="1:6" x14ac:dyDescent="0.2">
      <c r="A81" s="75">
        <v>45810</v>
      </c>
      <c r="B81" s="1" t="s">
        <v>168</v>
      </c>
      <c r="C81" s="1" t="s">
        <v>130</v>
      </c>
      <c r="D81" s="1" t="s">
        <v>169</v>
      </c>
      <c r="E81" s="76">
        <v>14</v>
      </c>
    </row>
    <row r="82" spans="1:6" x14ac:dyDescent="0.2">
      <c r="A82" s="75">
        <v>45810</v>
      </c>
      <c r="B82" s="1" t="s">
        <v>129</v>
      </c>
      <c r="C82" s="1" t="s">
        <v>130</v>
      </c>
      <c r="D82" s="1" t="s">
        <v>131</v>
      </c>
      <c r="E82" s="76">
        <v>14</v>
      </c>
    </row>
    <row r="83" spans="1:6" x14ac:dyDescent="0.2">
      <c r="A83" s="75">
        <v>45810</v>
      </c>
      <c r="B83" s="1" t="s">
        <v>134</v>
      </c>
      <c r="C83" s="1" t="s">
        <v>130</v>
      </c>
      <c r="D83" s="1" t="s">
        <v>135</v>
      </c>
      <c r="E83" s="76">
        <v>14</v>
      </c>
    </row>
    <row r="84" spans="1:6" x14ac:dyDescent="0.2">
      <c r="A84" s="75">
        <v>45810</v>
      </c>
      <c r="B84" s="1" t="s">
        <v>132</v>
      </c>
      <c r="C84" s="1" t="s">
        <v>130</v>
      </c>
      <c r="D84" s="1" t="s">
        <v>133</v>
      </c>
      <c r="E84" s="76">
        <v>14</v>
      </c>
    </row>
    <row r="85" spans="1:6" x14ac:dyDescent="0.2">
      <c r="A85" s="75">
        <v>45810</v>
      </c>
      <c r="B85" s="1" t="s">
        <v>160</v>
      </c>
      <c r="C85" s="1" t="s">
        <v>130</v>
      </c>
      <c r="D85" s="1" t="s">
        <v>161</v>
      </c>
      <c r="E85" s="76">
        <v>14</v>
      </c>
    </row>
    <row r="86" spans="1:6" x14ac:dyDescent="0.2">
      <c r="A86" s="75">
        <v>45811</v>
      </c>
      <c r="B86" s="1" t="s">
        <v>151</v>
      </c>
      <c r="C86" s="1" t="s">
        <v>130</v>
      </c>
      <c r="D86" s="1" t="s">
        <v>152</v>
      </c>
      <c r="E86" s="76">
        <v>14</v>
      </c>
    </row>
    <row r="87" spans="1:6" x14ac:dyDescent="0.2">
      <c r="A87" s="75">
        <v>45819</v>
      </c>
      <c r="B87" s="1" t="s">
        <v>139</v>
      </c>
      <c r="C87" s="1" t="s">
        <v>130</v>
      </c>
      <c r="D87" s="1" t="s">
        <v>140</v>
      </c>
      <c r="E87" s="76">
        <v>14</v>
      </c>
    </row>
    <row r="88" spans="1:6" x14ac:dyDescent="0.2">
      <c r="A88" s="75">
        <v>45820</v>
      </c>
      <c r="B88" s="1" t="s">
        <v>162</v>
      </c>
      <c r="C88" s="1" t="s">
        <v>130</v>
      </c>
      <c r="D88" s="1" t="s">
        <v>163</v>
      </c>
      <c r="E88" s="76">
        <v>14</v>
      </c>
    </row>
    <row r="89" spans="1:6" x14ac:dyDescent="0.2">
      <c r="A89" s="75">
        <v>45824</v>
      </c>
      <c r="B89" s="1" t="s">
        <v>141</v>
      </c>
      <c r="C89" s="1" t="s">
        <v>130</v>
      </c>
      <c r="D89" s="1" t="s">
        <v>142</v>
      </c>
      <c r="E89" s="76">
        <v>14</v>
      </c>
    </row>
    <row r="90" spans="1:6" x14ac:dyDescent="0.2">
      <c r="A90" s="75">
        <v>45827</v>
      </c>
      <c r="B90" s="1" t="s">
        <v>147</v>
      </c>
      <c r="C90" s="1" t="s">
        <v>130</v>
      </c>
      <c r="D90" s="1" t="s">
        <v>148</v>
      </c>
      <c r="E90" s="76">
        <v>14</v>
      </c>
    </row>
    <row r="91" spans="1:6" x14ac:dyDescent="0.2">
      <c r="A91" s="75">
        <v>45839</v>
      </c>
      <c r="B91" s="1" t="s">
        <v>160</v>
      </c>
      <c r="C91" s="1" t="s">
        <v>130</v>
      </c>
      <c r="D91" s="1" t="s">
        <v>161</v>
      </c>
      <c r="E91" s="76">
        <v>14</v>
      </c>
    </row>
    <row r="92" spans="1:6" x14ac:dyDescent="0.2">
      <c r="A92" s="75">
        <v>45839</v>
      </c>
      <c r="B92" s="1" t="s">
        <v>132</v>
      </c>
      <c r="C92" s="1" t="s">
        <v>130</v>
      </c>
      <c r="D92" s="1" t="s">
        <v>133</v>
      </c>
      <c r="E92" s="76">
        <v>14</v>
      </c>
    </row>
    <row r="93" spans="1:6" x14ac:dyDescent="0.2">
      <c r="A93" s="75">
        <v>45853</v>
      </c>
      <c r="B93" s="1" t="s">
        <v>141</v>
      </c>
      <c r="C93" s="1" t="s">
        <v>130</v>
      </c>
      <c r="D93" s="1" t="s">
        <v>142</v>
      </c>
      <c r="E93" s="76">
        <v>14</v>
      </c>
    </row>
    <row r="94" spans="1:6" x14ac:dyDescent="0.2">
      <c r="A94" s="75">
        <v>45870</v>
      </c>
      <c r="B94" s="1" t="s">
        <v>132</v>
      </c>
      <c r="C94" s="1" t="s">
        <v>130</v>
      </c>
      <c r="D94" s="1" t="s">
        <v>133</v>
      </c>
      <c r="E94" s="76">
        <v>14</v>
      </c>
    </row>
    <row r="95" spans="1:6" x14ac:dyDescent="0.2">
      <c r="A95" s="75">
        <v>45884</v>
      </c>
      <c r="B95" s="1" t="s">
        <v>141</v>
      </c>
      <c r="C95" s="1" t="s">
        <v>130</v>
      </c>
      <c r="D95" s="1" t="s">
        <v>142</v>
      </c>
      <c r="E95" s="76">
        <v>14</v>
      </c>
    </row>
    <row r="96" spans="1:6" x14ac:dyDescent="0.2">
      <c r="A96" s="75">
        <v>45884</v>
      </c>
      <c r="B96" s="1" t="s">
        <v>174</v>
      </c>
      <c r="C96" s="1" t="s">
        <v>130</v>
      </c>
      <c r="D96" s="1" t="s">
        <v>175</v>
      </c>
      <c r="F96" s="2">
        <v>13.5</v>
      </c>
    </row>
    <row r="97" spans="1:6" x14ac:dyDescent="0.2">
      <c r="A97" s="75">
        <v>45887</v>
      </c>
      <c r="B97" s="1" t="s">
        <v>143</v>
      </c>
      <c r="C97" s="1" t="s">
        <v>130</v>
      </c>
      <c r="D97" s="1" t="s">
        <v>176</v>
      </c>
      <c r="E97" s="2">
        <v>14</v>
      </c>
    </row>
    <row r="98" spans="1:6" x14ac:dyDescent="0.2">
      <c r="A98" s="75">
        <v>45887</v>
      </c>
      <c r="B98" s="1" t="s">
        <v>143</v>
      </c>
      <c r="C98" s="1" t="s">
        <v>130</v>
      </c>
      <c r="D98" s="1" t="s">
        <v>177</v>
      </c>
      <c r="E98" s="76">
        <v>14</v>
      </c>
    </row>
    <row r="99" spans="1:6" x14ac:dyDescent="0.2">
      <c r="A99" s="75">
        <v>45887</v>
      </c>
      <c r="B99" s="1" t="s">
        <v>168</v>
      </c>
      <c r="C99" s="1" t="s">
        <v>130</v>
      </c>
      <c r="D99" s="1" t="s">
        <v>178</v>
      </c>
      <c r="F99" s="2">
        <v>13.5</v>
      </c>
    </row>
    <row r="100" spans="1:6" x14ac:dyDescent="0.2">
      <c r="A100" s="75">
        <v>45887</v>
      </c>
      <c r="B100" s="1" t="s">
        <v>179</v>
      </c>
      <c r="C100" s="1" t="s">
        <v>130</v>
      </c>
      <c r="D100" s="1" t="s">
        <v>180</v>
      </c>
      <c r="F100" s="2">
        <v>13</v>
      </c>
    </row>
    <row r="101" spans="1:6" x14ac:dyDescent="0.2">
      <c r="A101" s="75">
        <v>45896</v>
      </c>
      <c r="B101" s="1" t="s">
        <v>162</v>
      </c>
      <c r="C101" s="1" t="s">
        <v>130</v>
      </c>
      <c r="D101" s="1" t="s">
        <v>163</v>
      </c>
      <c r="F101" s="2">
        <v>13.5</v>
      </c>
    </row>
    <row r="102" spans="1:6" x14ac:dyDescent="0.2">
      <c r="A102" s="75">
        <v>45901</v>
      </c>
      <c r="B102" s="1" t="s">
        <v>179</v>
      </c>
      <c r="C102" s="1" t="s">
        <v>130</v>
      </c>
      <c r="D102" s="1" t="s">
        <v>181</v>
      </c>
      <c r="E102" s="76">
        <v>14</v>
      </c>
    </row>
    <row r="103" spans="1:6" x14ac:dyDescent="0.2">
      <c r="A103" s="75">
        <v>45904</v>
      </c>
      <c r="B103" s="1" t="s">
        <v>151</v>
      </c>
      <c r="C103" s="1" t="s">
        <v>130</v>
      </c>
      <c r="D103" s="1" t="s">
        <v>152</v>
      </c>
      <c r="E103" s="76">
        <v>14</v>
      </c>
    </row>
    <row r="104" spans="1:6" x14ac:dyDescent="0.2">
      <c r="A104" s="75">
        <v>45909</v>
      </c>
      <c r="B104" s="1" t="s">
        <v>134</v>
      </c>
      <c r="C104" s="1" t="s">
        <v>130</v>
      </c>
      <c r="D104" s="1" t="s">
        <v>135</v>
      </c>
      <c r="E104" s="76">
        <v>14</v>
      </c>
    </row>
    <row r="105" spans="1:6" x14ac:dyDescent="0.2">
      <c r="A105" s="75">
        <v>45911</v>
      </c>
      <c r="B105" s="1" t="s">
        <v>156</v>
      </c>
      <c r="C105" s="1" t="s">
        <v>130</v>
      </c>
      <c r="D105" s="1" t="s">
        <v>146</v>
      </c>
      <c r="E105" s="76">
        <v>14</v>
      </c>
    </row>
    <row r="106" spans="1:6" x14ac:dyDescent="0.2">
      <c r="A106" s="75">
        <v>45915</v>
      </c>
      <c r="B106" s="1" t="s">
        <v>182</v>
      </c>
      <c r="C106" s="1" t="s">
        <v>130</v>
      </c>
      <c r="D106" s="1" t="s">
        <v>183</v>
      </c>
      <c r="E106" s="76">
        <v>14</v>
      </c>
    </row>
    <row r="107" spans="1:6" x14ac:dyDescent="0.2">
      <c r="A107" s="75">
        <v>45915</v>
      </c>
      <c r="B107" s="1" t="s">
        <v>184</v>
      </c>
      <c r="C107" s="1" t="s">
        <v>130</v>
      </c>
      <c r="D107" s="1" t="s">
        <v>185</v>
      </c>
      <c r="F107" s="2">
        <v>15</v>
      </c>
    </row>
    <row r="108" spans="1:6" x14ac:dyDescent="0.2">
      <c r="A108" s="75">
        <v>45915</v>
      </c>
      <c r="B108" s="1" t="s">
        <v>172</v>
      </c>
      <c r="C108" s="1" t="s">
        <v>130</v>
      </c>
      <c r="D108" s="1" t="s">
        <v>186</v>
      </c>
      <c r="E108" s="76">
        <v>14</v>
      </c>
    </row>
    <row r="109" spans="1:6" x14ac:dyDescent="0.2">
      <c r="A109" s="75">
        <v>45915</v>
      </c>
      <c r="B109" s="1" t="s">
        <v>141</v>
      </c>
      <c r="C109" s="1" t="s">
        <v>130</v>
      </c>
      <c r="D109" s="1" t="s">
        <v>142</v>
      </c>
      <c r="E109" s="76">
        <v>14</v>
      </c>
    </row>
    <row r="110" spans="1:6" x14ac:dyDescent="0.2">
      <c r="A110" s="75">
        <v>45915</v>
      </c>
      <c r="B110" s="1" t="s">
        <v>157</v>
      </c>
      <c r="C110" s="1" t="s">
        <v>130</v>
      </c>
      <c r="D110" s="1" t="s">
        <v>158</v>
      </c>
      <c r="E110" s="76">
        <v>14</v>
      </c>
    </row>
    <row r="111" spans="1:6" x14ac:dyDescent="0.2">
      <c r="A111" s="75">
        <v>45915</v>
      </c>
      <c r="B111" s="1" t="s">
        <v>143</v>
      </c>
      <c r="C111" s="1" t="s">
        <v>130</v>
      </c>
      <c r="D111" s="1" t="s">
        <v>187</v>
      </c>
      <c r="E111" s="76">
        <v>14</v>
      </c>
    </row>
    <row r="112" spans="1:6" x14ac:dyDescent="0.2">
      <c r="A112" s="75">
        <v>45916</v>
      </c>
      <c r="B112" s="1" t="s">
        <v>149</v>
      </c>
      <c r="C112" s="1" t="s">
        <v>130</v>
      </c>
      <c r="D112" s="1" t="s">
        <v>188</v>
      </c>
      <c r="E112" s="76">
        <v>28</v>
      </c>
    </row>
    <row r="113" spans="1:6" x14ac:dyDescent="0.2">
      <c r="A113" s="75">
        <v>45917</v>
      </c>
      <c r="B113" s="1" t="s">
        <v>189</v>
      </c>
      <c r="C113" s="1" t="s">
        <v>130</v>
      </c>
      <c r="D113" s="1" t="s">
        <v>190</v>
      </c>
      <c r="E113" s="76">
        <v>14</v>
      </c>
    </row>
    <row r="114" spans="1:6" x14ac:dyDescent="0.2">
      <c r="A114" s="75">
        <v>45917</v>
      </c>
      <c r="B114" s="1" t="s">
        <v>139</v>
      </c>
      <c r="C114" s="1" t="s">
        <v>130</v>
      </c>
      <c r="D114" s="1" t="s">
        <v>140</v>
      </c>
      <c r="E114" s="76">
        <v>14</v>
      </c>
    </row>
    <row r="115" spans="1:6" x14ac:dyDescent="0.2">
      <c r="A115" s="75">
        <v>45918</v>
      </c>
      <c r="B115" s="1" t="s">
        <v>191</v>
      </c>
      <c r="C115" s="1" t="s">
        <v>130</v>
      </c>
      <c r="D115" s="1" t="s">
        <v>192</v>
      </c>
      <c r="E115" s="76">
        <v>56</v>
      </c>
    </row>
    <row r="116" spans="1:6" x14ac:dyDescent="0.2">
      <c r="A116" s="75">
        <v>45919</v>
      </c>
      <c r="B116" s="1" t="s">
        <v>129</v>
      </c>
      <c r="C116" s="1" t="s">
        <v>130</v>
      </c>
      <c r="D116" s="1" t="s">
        <v>131</v>
      </c>
      <c r="E116" s="76">
        <v>14</v>
      </c>
    </row>
    <row r="117" spans="1:6" x14ac:dyDescent="0.2">
      <c r="A117" s="75">
        <v>45919</v>
      </c>
      <c r="B117" s="1" t="s">
        <v>174</v>
      </c>
      <c r="C117" s="1" t="s">
        <v>130</v>
      </c>
      <c r="D117" s="1" t="s">
        <v>193</v>
      </c>
      <c r="E117" s="76">
        <v>14</v>
      </c>
    </row>
    <row r="118" spans="1:6" x14ac:dyDescent="0.2">
      <c r="A118" s="75">
        <v>45922</v>
      </c>
      <c r="B118" s="1" t="s">
        <v>194</v>
      </c>
      <c r="C118" s="1" t="s">
        <v>130</v>
      </c>
      <c r="D118" s="1" t="s">
        <v>195</v>
      </c>
      <c r="E118" s="76">
        <v>14</v>
      </c>
    </row>
    <row r="119" spans="1:6" x14ac:dyDescent="0.2">
      <c r="A119" s="75">
        <v>45931</v>
      </c>
      <c r="B119" s="1" t="s">
        <v>147</v>
      </c>
      <c r="C119" s="1" t="s">
        <v>130</v>
      </c>
      <c r="D119" s="1" t="s">
        <v>148</v>
      </c>
      <c r="E119" s="76">
        <v>14</v>
      </c>
    </row>
    <row r="120" spans="1:6" x14ac:dyDescent="0.2">
      <c r="A120" s="75">
        <v>45931</v>
      </c>
      <c r="B120" s="1" t="s">
        <v>179</v>
      </c>
      <c r="C120" s="1" t="s">
        <v>130</v>
      </c>
      <c r="D120" s="1" t="s">
        <v>181</v>
      </c>
      <c r="E120" s="76">
        <v>14</v>
      </c>
    </row>
    <row r="121" spans="1:6" x14ac:dyDescent="0.2">
      <c r="A121" s="75">
        <v>45931</v>
      </c>
      <c r="B121" s="1" t="s">
        <v>151</v>
      </c>
      <c r="C121" s="1" t="s">
        <v>130</v>
      </c>
      <c r="D121" s="1" t="s">
        <v>152</v>
      </c>
      <c r="E121" s="76">
        <v>14</v>
      </c>
    </row>
    <row r="122" spans="1:6" x14ac:dyDescent="0.2">
      <c r="A122" s="75">
        <v>45932</v>
      </c>
      <c r="B122" s="1" t="s">
        <v>184</v>
      </c>
      <c r="C122" s="1" t="s">
        <v>130</v>
      </c>
      <c r="D122" s="1" t="s">
        <v>196</v>
      </c>
      <c r="E122" s="76">
        <v>14</v>
      </c>
    </row>
    <row r="123" spans="1:6" x14ac:dyDescent="0.2">
      <c r="A123" s="75">
        <v>45933</v>
      </c>
      <c r="B123" s="1" t="s">
        <v>174</v>
      </c>
      <c r="C123" s="1" t="s">
        <v>130</v>
      </c>
      <c r="D123" s="1" t="s">
        <v>193</v>
      </c>
      <c r="E123" s="76">
        <v>14</v>
      </c>
    </row>
    <row r="124" spans="1:6" x14ac:dyDescent="0.2">
      <c r="A124" s="75">
        <v>45935</v>
      </c>
      <c r="B124" s="1" t="s">
        <v>160</v>
      </c>
      <c r="C124" s="1" t="s">
        <v>130</v>
      </c>
      <c r="D124" s="1" t="s">
        <v>161</v>
      </c>
      <c r="E124" s="76">
        <v>14</v>
      </c>
    </row>
    <row r="125" spans="1:6" x14ac:dyDescent="0.2">
      <c r="A125" s="75">
        <v>45941</v>
      </c>
      <c r="B125" s="1" t="s">
        <v>156</v>
      </c>
      <c r="C125" s="1" t="s">
        <v>130</v>
      </c>
      <c r="D125" s="1" t="s">
        <v>146</v>
      </c>
      <c r="E125" s="76">
        <v>14</v>
      </c>
    </row>
    <row r="126" spans="1:6" x14ac:dyDescent="0.2">
      <c r="A126" s="75">
        <v>45974</v>
      </c>
      <c r="B126" s="1" t="s">
        <v>197</v>
      </c>
      <c r="C126" s="1" t="s">
        <v>130</v>
      </c>
      <c r="D126" s="1" t="s">
        <v>198</v>
      </c>
      <c r="E126" s="76">
        <v>14</v>
      </c>
    </row>
    <row r="127" spans="1:6" x14ac:dyDescent="0.2">
      <c r="A127" s="75">
        <v>45975</v>
      </c>
      <c r="B127" s="1" t="s">
        <v>172</v>
      </c>
      <c r="C127" s="1" t="s">
        <v>130</v>
      </c>
      <c r="D127" s="1" t="s">
        <v>186</v>
      </c>
      <c r="E127" s="76">
        <v>14</v>
      </c>
    </row>
    <row r="128" spans="1:6" x14ac:dyDescent="0.2">
      <c r="A128" s="75">
        <v>45975</v>
      </c>
      <c r="B128" s="1" t="s">
        <v>129</v>
      </c>
      <c r="C128" s="1" t="s">
        <v>130</v>
      </c>
      <c r="D128" s="1" t="s">
        <v>199</v>
      </c>
      <c r="F128" s="2">
        <v>15</v>
      </c>
    </row>
    <row r="129" spans="1:6" x14ac:dyDescent="0.2">
      <c r="A129" s="75">
        <v>45978</v>
      </c>
      <c r="B129" s="1" t="s">
        <v>141</v>
      </c>
      <c r="C129" s="1" t="s">
        <v>130</v>
      </c>
      <c r="D129" s="1" t="s">
        <v>142</v>
      </c>
      <c r="E129" s="76">
        <v>14</v>
      </c>
    </row>
    <row r="130" spans="1:6" x14ac:dyDescent="0.2">
      <c r="A130" s="75">
        <v>45978</v>
      </c>
      <c r="B130" s="1" t="s">
        <v>189</v>
      </c>
      <c r="C130" s="1" t="s">
        <v>130</v>
      </c>
      <c r="D130" s="1" t="s">
        <v>190</v>
      </c>
      <c r="E130" s="76">
        <v>14</v>
      </c>
    </row>
    <row r="131" spans="1:6" x14ac:dyDescent="0.2">
      <c r="A131" s="75">
        <v>45978</v>
      </c>
      <c r="B131" s="1" t="s">
        <v>139</v>
      </c>
      <c r="C131" s="1" t="s">
        <v>130</v>
      </c>
      <c r="D131" s="1" t="s">
        <v>140</v>
      </c>
      <c r="E131" s="76">
        <v>14</v>
      </c>
    </row>
    <row r="132" spans="1:6" x14ac:dyDescent="0.2">
      <c r="A132" s="75">
        <v>45979</v>
      </c>
      <c r="B132" s="1" t="s">
        <v>143</v>
      </c>
      <c r="C132" s="1" t="s">
        <v>130</v>
      </c>
      <c r="D132" s="1" t="s">
        <v>200</v>
      </c>
      <c r="E132" s="76">
        <v>14</v>
      </c>
    </row>
    <row r="133" spans="1:6" x14ac:dyDescent="0.2">
      <c r="A133" s="75">
        <v>45980</v>
      </c>
      <c r="B133" s="1" t="s">
        <v>129</v>
      </c>
      <c r="C133" s="1" t="s">
        <v>130</v>
      </c>
      <c r="D133" s="1" t="s">
        <v>201</v>
      </c>
      <c r="E133" s="76">
        <v>14</v>
      </c>
    </row>
    <row r="134" spans="1:6" x14ac:dyDescent="0.2">
      <c r="A134" s="75">
        <v>45981</v>
      </c>
      <c r="B134" s="1" t="s">
        <v>202</v>
      </c>
      <c r="C134" s="1" t="s">
        <v>130</v>
      </c>
      <c r="D134" s="1" t="s">
        <v>203</v>
      </c>
      <c r="E134" s="76">
        <v>14</v>
      </c>
    </row>
    <row r="135" spans="1:6" x14ac:dyDescent="0.2">
      <c r="A135" s="75">
        <v>45985</v>
      </c>
      <c r="B135" s="1" t="s">
        <v>194</v>
      </c>
      <c r="C135" s="1" t="s">
        <v>130</v>
      </c>
      <c r="D135" s="1" t="s">
        <v>195</v>
      </c>
      <c r="E135" s="76">
        <v>14</v>
      </c>
    </row>
    <row r="136" spans="1:6" x14ac:dyDescent="0.2">
      <c r="A136" s="75">
        <v>45989</v>
      </c>
      <c r="B136" s="1" t="s">
        <v>182</v>
      </c>
      <c r="C136" s="1" t="s">
        <v>130</v>
      </c>
      <c r="D136" s="1" t="s">
        <v>204</v>
      </c>
      <c r="F136" s="2">
        <v>15</v>
      </c>
    </row>
    <row r="137" spans="1:6" x14ac:dyDescent="0.2">
      <c r="A137" s="75">
        <v>45989</v>
      </c>
      <c r="B137" s="1" t="s">
        <v>160</v>
      </c>
      <c r="C137" s="1" t="s">
        <v>130</v>
      </c>
      <c r="D137" s="1" t="s">
        <v>205</v>
      </c>
      <c r="F137" s="2">
        <v>15</v>
      </c>
    </row>
    <row r="138" spans="1:6" x14ac:dyDescent="0.2">
      <c r="A138" s="75">
        <v>45989</v>
      </c>
      <c r="B138" s="1" t="s">
        <v>139</v>
      </c>
      <c r="C138" s="1" t="s">
        <v>130</v>
      </c>
      <c r="D138" s="1" t="s">
        <v>206</v>
      </c>
      <c r="F138" s="2">
        <v>12</v>
      </c>
    </row>
    <row r="139" spans="1:6" x14ac:dyDescent="0.2">
      <c r="A139" s="75">
        <v>45992</v>
      </c>
      <c r="B139" s="1" t="s">
        <v>147</v>
      </c>
      <c r="C139" s="1" t="s">
        <v>130</v>
      </c>
      <c r="D139" s="1" t="s">
        <v>148</v>
      </c>
      <c r="E139" s="76">
        <v>14</v>
      </c>
    </row>
    <row r="140" spans="1:6" x14ac:dyDescent="0.2">
      <c r="A140" s="75">
        <v>45992</v>
      </c>
      <c r="B140" s="1" t="s">
        <v>179</v>
      </c>
      <c r="C140" s="1" t="s">
        <v>130</v>
      </c>
      <c r="D140" s="1" t="s">
        <v>181</v>
      </c>
      <c r="E140" s="76">
        <v>14</v>
      </c>
    </row>
    <row r="141" spans="1:6" x14ac:dyDescent="0.2">
      <c r="A141" s="75">
        <v>45992</v>
      </c>
      <c r="B141" s="1" t="s">
        <v>151</v>
      </c>
      <c r="C141" s="1" t="s">
        <v>130</v>
      </c>
      <c r="D141" s="1" t="s">
        <v>152</v>
      </c>
      <c r="E141" s="76">
        <v>14</v>
      </c>
      <c r="F141" s="2">
        <v>15</v>
      </c>
    </row>
    <row r="142" spans="1:6" x14ac:dyDescent="0.2">
      <c r="A142" s="75">
        <v>45992</v>
      </c>
      <c r="B142" s="1" t="s">
        <v>139</v>
      </c>
      <c r="C142" s="1" t="s">
        <v>130</v>
      </c>
      <c r="D142" s="1" t="s">
        <v>140</v>
      </c>
      <c r="F142" s="2">
        <v>3</v>
      </c>
    </row>
    <row r="143" spans="1:6" x14ac:dyDescent="0.2">
      <c r="A143" s="75">
        <v>45992</v>
      </c>
      <c r="B143" s="1" t="s">
        <v>147</v>
      </c>
      <c r="C143" s="1" t="s">
        <v>130</v>
      </c>
      <c r="D143" s="1" t="s">
        <v>148</v>
      </c>
      <c r="F143" s="2">
        <v>15</v>
      </c>
    </row>
    <row r="144" spans="1:6" x14ac:dyDescent="0.2">
      <c r="A144" s="75">
        <v>45993</v>
      </c>
      <c r="B144" s="1" t="s">
        <v>134</v>
      </c>
      <c r="C144" s="1" t="s">
        <v>130</v>
      </c>
      <c r="D144" s="1" t="s">
        <v>207</v>
      </c>
      <c r="F144" s="2">
        <v>15</v>
      </c>
    </row>
    <row r="145" spans="1:6" x14ac:dyDescent="0.2">
      <c r="A145" s="75">
        <v>45993</v>
      </c>
      <c r="B145" s="1" t="s">
        <v>156</v>
      </c>
      <c r="C145" s="1" t="s">
        <v>130</v>
      </c>
      <c r="D145" s="1" t="s">
        <v>208</v>
      </c>
      <c r="F145" s="2">
        <v>15</v>
      </c>
    </row>
    <row r="146" spans="1:6" x14ac:dyDescent="0.2">
      <c r="A146" s="75">
        <v>45993</v>
      </c>
      <c r="B146" s="1" t="s">
        <v>141</v>
      </c>
      <c r="C146" s="1" t="s">
        <v>130</v>
      </c>
      <c r="D146" s="1" t="s">
        <v>142</v>
      </c>
      <c r="F146" s="2">
        <v>15</v>
      </c>
    </row>
    <row r="147" spans="1:6" x14ac:dyDescent="0.2">
      <c r="A147" s="75">
        <v>45996</v>
      </c>
      <c r="B147" s="1" t="s">
        <v>160</v>
      </c>
      <c r="C147" s="1" t="s">
        <v>130</v>
      </c>
      <c r="D147" s="1" t="s">
        <v>161</v>
      </c>
      <c r="E147" s="76">
        <v>14</v>
      </c>
    </row>
    <row r="148" spans="1:6" x14ac:dyDescent="0.2">
      <c r="A148" s="75">
        <v>46006</v>
      </c>
      <c r="B148" s="1" t="s">
        <v>172</v>
      </c>
      <c r="C148" s="1" t="s">
        <v>130</v>
      </c>
      <c r="D148" s="1" t="s">
        <v>186</v>
      </c>
      <c r="E148" s="76">
        <v>14</v>
      </c>
    </row>
    <row r="149" spans="1:6" x14ac:dyDescent="0.2">
      <c r="A149" s="75">
        <v>46006</v>
      </c>
      <c r="B149" s="1" t="s">
        <v>197</v>
      </c>
      <c r="C149" s="1" t="s">
        <v>130</v>
      </c>
      <c r="D149" s="1" t="s">
        <v>198</v>
      </c>
      <c r="E149" s="76">
        <v>14</v>
      </c>
    </row>
    <row r="150" spans="1:6" x14ac:dyDescent="0.2">
      <c r="A150" s="75">
        <v>46006</v>
      </c>
      <c r="B150" s="1" t="s">
        <v>141</v>
      </c>
      <c r="C150" s="1" t="s">
        <v>130</v>
      </c>
      <c r="D150" s="1" t="s">
        <v>142</v>
      </c>
      <c r="E150" s="76">
        <v>14</v>
      </c>
    </row>
    <row r="151" spans="1:6" x14ac:dyDescent="0.2">
      <c r="A151" s="75">
        <v>46008</v>
      </c>
      <c r="B151" s="1" t="s">
        <v>189</v>
      </c>
      <c r="C151" s="1" t="s">
        <v>130</v>
      </c>
      <c r="D151" s="1" t="s">
        <v>190</v>
      </c>
      <c r="E151" s="76">
        <v>14</v>
      </c>
    </row>
    <row r="152" spans="1:6" x14ac:dyDescent="0.2">
      <c r="A152" s="75">
        <v>46008</v>
      </c>
      <c r="B152" s="1" t="s">
        <v>139</v>
      </c>
      <c r="C152" s="1" t="s">
        <v>130</v>
      </c>
      <c r="D152" s="1" t="s">
        <v>209</v>
      </c>
      <c r="F152" s="2">
        <v>14</v>
      </c>
    </row>
    <row r="153" spans="1:6" x14ac:dyDescent="0.2">
      <c r="A153" s="75">
        <v>46010</v>
      </c>
      <c r="B153" s="1" t="s">
        <v>129</v>
      </c>
      <c r="C153" s="1" t="s">
        <v>130</v>
      </c>
      <c r="D153" s="1" t="s">
        <v>142</v>
      </c>
      <c r="E153" s="76">
        <v>14</v>
      </c>
    </row>
    <row r="154" spans="1:6" x14ac:dyDescent="0.2">
      <c r="A154" s="75">
        <v>46013</v>
      </c>
      <c r="B154" s="1" t="s">
        <v>194</v>
      </c>
      <c r="C154" s="1" t="s">
        <v>130</v>
      </c>
      <c r="D154" s="1" t="s">
        <v>195</v>
      </c>
      <c r="E154" s="76">
        <v>14</v>
      </c>
    </row>
  </sheetData>
  <dataValidations count="1">
    <dataValidation type="list" allowBlank="1" showInputMessage="1" showErrorMessage="1" sqref="C5:C34" xr:uid="{56EE24C1-F3DA-4F17-95C7-FC50A8417FAE}">
      <formula1>"Bank transfer, Cheque, Cash"</formula1>
    </dataValidation>
  </dataValidations>
  <pageMargins left="0" right="0" top="0" bottom="0" header="0" footer="0"/>
  <pageSetup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dimension ref="A1:O68"/>
  <sheetViews>
    <sheetView tabSelected="1" workbookViewId="0">
      <pane xSplit="1" ySplit="5" topLeftCell="B6" activePane="bottomRight" state="frozen"/>
      <selection pane="topRight" activeCell="B1" sqref="B1"/>
      <selection pane="bottomLeft" activeCell="A6" sqref="A6"/>
      <selection pane="bottomRight" activeCell="L8" sqref="L8"/>
    </sheetView>
  </sheetViews>
  <sheetFormatPr baseColWidth="10" defaultColWidth="9" defaultRowHeight="16" x14ac:dyDescent="0.2"/>
  <cols>
    <col min="1" max="1" width="16.5" style="1" bestFit="1" customWidth="1"/>
    <col min="2" max="2" width="24.5" style="1" customWidth="1"/>
    <col min="3" max="3" width="9.33203125" style="1" customWidth="1"/>
    <col min="4" max="4" width="6.83203125" style="1" customWidth="1"/>
    <col min="5" max="5" width="15.83203125" style="1" customWidth="1"/>
    <col min="6" max="6" width="9.6640625" style="1" customWidth="1"/>
    <col min="7" max="7" width="6.1640625" style="1" customWidth="1"/>
    <col min="8" max="8" width="7.1640625" style="1" customWidth="1"/>
    <col min="9" max="9" width="8.33203125" style="1" bestFit="1" customWidth="1"/>
    <col min="10" max="10" width="7.1640625" style="1" customWidth="1"/>
    <col min="11" max="11" width="6.83203125" style="1" customWidth="1"/>
    <col min="12" max="12" width="7.33203125" style="1" customWidth="1"/>
    <col min="13" max="13" width="8.33203125" style="1" customWidth="1"/>
    <col min="14" max="14" width="8.5" style="1" customWidth="1"/>
    <col min="15" max="15" width="11.1640625" style="1" customWidth="1"/>
    <col min="16" max="16384" width="9" style="1"/>
  </cols>
  <sheetData>
    <row r="1" spans="1:15" x14ac:dyDescent="0.2">
      <c r="A1" s="45" t="s">
        <v>84</v>
      </c>
      <c r="B1" s="45" t="s">
        <v>128</v>
      </c>
      <c r="F1" s="45" t="str">
        <f>'Income '!B1</f>
        <v>3rd Viewpark Rainbows</v>
      </c>
    </row>
    <row r="2" spans="1:15" x14ac:dyDescent="0.2">
      <c r="A2" s="45" t="s">
        <v>85</v>
      </c>
      <c r="B2" s="45" t="str">
        <f>'Income '!B2</f>
        <v>INSERT CHARITY NUMBER (if applicable)</v>
      </c>
      <c r="F2" s="45" t="str">
        <f>'Income '!B2</f>
        <v>INSERT CHARITY NUMBER (if applicable)</v>
      </c>
    </row>
    <row r="3" spans="1:15" x14ac:dyDescent="0.2">
      <c r="A3" s="45" t="s">
        <v>86</v>
      </c>
      <c r="B3" s="62">
        <v>46022</v>
      </c>
      <c r="F3" s="62">
        <f>'Income '!B3</f>
        <v>46022</v>
      </c>
    </row>
    <row r="4" spans="1:15" x14ac:dyDescent="0.2">
      <c r="A4" s="49" t="s">
        <v>60</v>
      </c>
      <c r="B4" s="49" t="s">
        <v>97</v>
      </c>
      <c r="C4" s="49" t="s">
        <v>79</v>
      </c>
      <c r="D4" s="49" t="s">
        <v>87</v>
      </c>
      <c r="E4" s="49" t="s">
        <v>83</v>
      </c>
      <c r="F4" s="49" t="s">
        <v>91</v>
      </c>
      <c r="G4" s="49" t="s">
        <v>5</v>
      </c>
      <c r="H4" s="49" t="s">
        <v>6</v>
      </c>
      <c r="I4" s="49" t="s">
        <v>9</v>
      </c>
      <c r="J4" s="49" t="s">
        <v>10</v>
      </c>
      <c r="K4" s="49" t="s">
        <v>92</v>
      </c>
      <c r="L4" s="49" t="s">
        <v>93</v>
      </c>
      <c r="M4" s="49" t="s">
        <v>94</v>
      </c>
      <c r="N4" s="49" t="s">
        <v>99</v>
      </c>
      <c r="O4" s="49" t="s">
        <v>82</v>
      </c>
    </row>
    <row r="5" spans="1:15" x14ac:dyDescent="0.2">
      <c r="A5" s="49" t="s">
        <v>82</v>
      </c>
      <c r="B5" s="56"/>
      <c r="C5" s="56"/>
      <c r="D5" s="56"/>
      <c r="E5" s="53">
        <f>SUM(E7:E228)</f>
        <v>896</v>
      </c>
      <c r="F5" s="53">
        <f t="shared" ref="F5:N5" si="0">SUM(F7:F228)</f>
        <v>0</v>
      </c>
      <c r="G5" s="53">
        <f t="shared" si="0"/>
        <v>0</v>
      </c>
      <c r="H5" s="53">
        <f t="shared" si="0"/>
        <v>0</v>
      </c>
      <c r="I5" s="53">
        <f t="shared" si="0"/>
        <v>779</v>
      </c>
      <c r="J5" s="53">
        <f t="shared" si="0"/>
        <v>0</v>
      </c>
      <c r="K5" s="53">
        <f t="shared" si="0"/>
        <v>0</v>
      </c>
      <c r="L5" s="53">
        <f t="shared" si="0"/>
        <v>0</v>
      </c>
      <c r="M5" s="53">
        <f t="shared" si="0"/>
        <v>121.95</v>
      </c>
      <c r="N5" s="53">
        <f t="shared" si="0"/>
        <v>0</v>
      </c>
      <c r="O5" s="53">
        <f>SUM(E5:N5)</f>
        <v>1796.95</v>
      </c>
    </row>
    <row r="6" spans="1:15" x14ac:dyDescent="0.2">
      <c r="A6" s="87">
        <v>45670</v>
      </c>
      <c r="B6" s="56" t="s">
        <v>218</v>
      </c>
      <c r="C6" s="56"/>
      <c r="D6" s="56"/>
      <c r="E6" s="53"/>
      <c r="F6" s="53"/>
      <c r="G6" s="53"/>
      <c r="H6" s="53"/>
      <c r="I6" s="53"/>
      <c r="J6" s="53"/>
      <c r="K6" s="53"/>
      <c r="L6" s="53"/>
      <c r="M6" s="53">
        <v>6.5</v>
      </c>
      <c r="N6" s="53"/>
      <c r="O6" s="53"/>
    </row>
    <row r="7" spans="1:15" x14ac:dyDescent="0.2">
      <c r="A7" s="61">
        <v>45763</v>
      </c>
      <c r="B7" s="51" t="s">
        <v>164</v>
      </c>
      <c r="C7" s="51" t="s">
        <v>165</v>
      </c>
      <c r="D7" s="51">
        <v>10094</v>
      </c>
      <c r="E7" s="52">
        <v>896</v>
      </c>
      <c r="F7" s="52"/>
      <c r="G7" s="52"/>
      <c r="H7" s="52"/>
      <c r="I7" s="52"/>
      <c r="J7" s="52"/>
      <c r="K7" s="52"/>
      <c r="L7" s="52"/>
      <c r="M7" s="52"/>
      <c r="N7" s="52"/>
      <c r="O7" s="53">
        <f t="shared" ref="O7:O37" si="1">SUM(E7:N7)</f>
        <v>896</v>
      </c>
    </row>
    <row r="8" spans="1:15" x14ac:dyDescent="0.2">
      <c r="A8" s="61">
        <v>45791</v>
      </c>
      <c r="B8" s="51" t="s">
        <v>215</v>
      </c>
      <c r="C8" s="51" t="s">
        <v>165</v>
      </c>
      <c r="D8" s="51">
        <v>10095</v>
      </c>
      <c r="E8" s="52"/>
      <c r="F8" s="52"/>
      <c r="G8" s="52"/>
      <c r="H8" s="52"/>
      <c r="I8" s="52">
        <v>384</v>
      </c>
      <c r="J8" s="52"/>
      <c r="K8" s="52"/>
      <c r="L8" s="52"/>
      <c r="M8" s="52"/>
      <c r="N8" s="52"/>
      <c r="O8" s="53">
        <f t="shared" si="1"/>
        <v>384</v>
      </c>
    </row>
    <row r="9" spans="1:15" x14ac:dyDescent="0.2">
      <c r="A9" s="61">
        <v>45813</v>
      </c>
      <c r="B9" s="51" t="s">
        <v>216</v>
      </c>
      <c r="C9" s="51" t="s">
        <v>165</v>
      </c>
      <c r="D9" s="51">
        <v>10096</v>
      </c>
      <c r="E9" s="52"/>
      <c r="F9" s="52"/>
      <c r="G9" s="52"/>
      <c r="H9" s="52"/>
      <c r="I9" s="52"/>
      <c r="J9" s="52"/>
      <c r="K9" s="52"/>
      <c r="L9" s="52"/>
      <c r="M9" s="52">
        <v>121.95</v>
      </c>
      <c r="N9" s="52"/>
      <c r="O9" s="53">
        <f t="shared" si="1"/>
        <v>121.95</v>
      </c>
    </row>
    <row r="10" spans="1:15" x14ac:dyDescent="0.2">
      <c r="A10" s="61">
        <v>45931</v>
      </c>
      <c r="B10" s="51" t="s">
        <v>217</v>
      </c>
      <c r="C10" s="51" t="s">
        <v>165</v>
      </c>
      <c r="D10" s="51">
        <v>10097</v>
      </c>
      <c r="E10" s="52"/>
      <c r="F10" s="52"/>
      <c r="G10" s="52"/>
      <c r="H10" s="52"/>
      <c r="I10" s="52">
        <v>395</v>
      </c>
      <c r="J10" s="52"/>
      <c r="K10" s="52"/>
      <c r="L10" s="52"/>
      <c r="M10" s="52"/>
      <c r="N10" s="52"/>
      <c r="O10" s="53">
        <f t="shared" si="1"/>
        <v>395</v>
      </c>
    </row>
    <row r="11" spans="1:15" x14ac:dyDescent="0.2">
      <c r="A11" s="61"/>
      <c r="B11" s="51"/>
      <c r="C11" s="51"/>
      <c r="D11" s="51"/>
      <c r="E11" s="52"/>
      <c r="F11" s="52"/>
      <c r="G11" s="52"/>
      <c r="H11" s="52"/>
      <c r="I11" s="52"/>
      <c r="J11" s="52"/>
      <c r="K11" s="52"/>
      <c r="L11" s="52"/>
      <c r="M11" s="52"/>
      <c r="N11" s="52"/>
      <c r="O11" s="53">
        <f t="shared" si="1"/>
        <v>0</v>
      </c>
    </row>
    <row r="12" spans="1:15" x14ac:dyDescent="0.2">
      <c r="A12" s="61"/>
      <c r="B12" s="51"/>
      <c r="C12" s="51"/>
      <c r="D12" s="51"/>
      <c r="E12" s="52"/>
      <c r="F12" s="52"/>
      <c r="G12" s="52"/>
      <c r="H12" s="52"/>
      <c r="I12" s="52"/>
      <c r="J12" s="52"/>
      <c r="K12" s="52"/>
      <c r="L12" s="52"/>
      <c r="M12" s="52"/>
      <c r="N12" s="52"/>
      <c r="O12" s="53">
        <f t="shared" si="1"/>
        <v>0</v>
      </c>
    </row>
    <row r="13" spans="1:15" x14ac:dyDescent="0.2">
      <c r="A13" s="61"/>
      <c r="B13" s="51"/>
      <c r="C13" s="51"/>
      <c r="D13" s="51"/>
      <c r="E13" s="52"/>
      <c r="F13" s="52"/>
      <c r="G13" s="52"/>
      <c r="H13" s="52"/>
      <c r="I13" s="52"/>
      <c r="J13" s="52"/>
      <c r="K13" s="52"/>
      <c r="L13" s="52"/>
      <c r="M13" s="52"/>
      <c r="N13" s="52"/>
      <c r="O13" s="53">
        <f t="shared" si="1"/>
        <v>0</v>
      </c>
    </row>
    <row r="14" spans="1:15" x14ac:dyDescent="0.2">
      <c r="A14" s="61"/>
      <c r="B14" s="51"/>
      <c r="C14" s="51"/>
      <c r="D14" s="51"/>
      <c r="E14" s="52"/>
      <c r="F14" s="52"/>
      <c r="G14" s="52"/>
      <c r="H14" s="52"/>
      <c r="I14" s="52"/>
      <c r="J14" s="52"/>
      <c r="K14" s="52"/>
      <c r="L14" s="52"/>
      <c r="M14" s="52"/>
      <c r="N14" s="52"/>
      <c r="O14" s="53">
        <f t="shared" si="1"/>
        <v>0</v>
      </c>
    </row>
    <row r="15" spans="1:15" x14ac:dyDescent="0.2">
      <c r="A15" s="61"/>
      <c r="B15" s="51"/>
      <c r="C15" s="51"/>
      <c r="D15" s="51"/>
      <c r="E15" s="52"/>
      <c r="F15" s="52"/>
      <c r="G15" s="52"/>
      <c r="H15" s="52"/>
      <c r="I15" s="52"/>
      <c r="J15" s="52"/>
      <c r="K15" s="52"/>
      <c r="L15" s="52"/>
      <c r="M15" s="52"/>
      <c r="N15" s="52"/>
      <c r="O15" s="53">
        <f t="shared" si="1"/>
        <v>0</v>
      </c>
    </row>
    <row r="16" spans="1:15" x14ac:dyDescent="0.2">
      <c r="A16" s="61"/>
      <c r="B16" s="51"/>
      <c r="C16" s="51"/>
      <c r="D16" s="51"/>
      <c r="E16" s="52"/>
      <c r="F16" s="52"/>
      <c r="G16" s="52"/>
      <c r="H16" s="52"/>
      <c r="I16" s="52"/>
      <c r="J16" s="52"/>
      <c r="K16" s="52"/>
      <c r="L16" s="52"/>
      <c r="M16" s="52"/>
      <c r="N16" s="52"/>
      <c r="O16" s="53">
        <f t="shared" si="1"/>
        <v>0</v>
      </c>
    </row>
    <row r="17" spans="1:15" x14ac:dyDescent="0.2">
      <c r="A17" s="61"/>
      <c r="B17" s="51"/>
      <c r="C17" s="51"/>
      <c r="D17" s="51"/>
      <c r="E17" s="52"/>
      <c r="F17" s="52"/>
      <c r="G17" s="52"/>
      <c r="H17" s="52"/>
      <c r="I17" s="52"/>
      <c r="J17" s="52"/>
      <c r="K17" s="52"/>
      <c r="L17" s="52"/>
      <c r="M17" s="52"/>
      <c r="N17" s="52"/>
      <c r="O17" s="53">
        <f t="shared" si="1"/>
        <v>0</v>
      </c>
    </row>
    <row r="18" spans="1:15" x14ac:dyDescent="0.2">
      <c r="A18" s="61"/>
      <c r="B18" s="51"/>
      <c r="C18" s="51"/>
      <c r="D18" s="51"/>
      <c r="E18" s="52"/>
      <c r="F18" s="52"/>
      <c r="G18" s="52"/>
      <c r="H18" s="52"/>
      <c r="I18" s="52"/>
      <c r="J18" s="52"/>
      <c r="K18" s="52"/>
      <c r="L18" s="52"/>
      <c r="M18" s="52"/>
      <c r="N18" s="52"/>
      <c r="O18" s="53">
        <f t="shared" si="1"/>
        <v>0</v>
      </c>
    </row>
    <row r="19" spans="1:15" x14ac:dyDescent="0.2">
      <c r="A19" s="61"/>
      <c r="B19" s="51"/>
      <c r="C19" s="51"/>
      <c r="D19" s="51"/>
      <c r="E19" s="52"/>
      <c r="F19" s="52"/>
      <c r="G19" s="52"/>
      <c r="H19" s="52"/>
      <c r="I19" s="52"/>
      <c r="J19" s="52"/>
      <c r="K19" s="52"/>
      <c r="L19" s="52"/>
      <c r="M19" s="52"/>
      <c r="N19" s="52"/>
      <c r="O19" s="53">
        <f t="shared" si="1"/>
        <v>0</v>
      </c>
    </row>
    <row r="20" spans="1:15" x14ac:dyDescent="0.2">
      <c r="A20" s="61"/>
      <c r="B20" s="51"/>
      <c r="C20" s="51"/>
      <c r="D20" s="51"/>
      <c r="E20" s="52"/>
      <c r="F20" s="52"/>
      <c r="G20" s="52"/>
      <c r="H20" s="52"/>
      <c r="I20" s="52"/>
      <c r="J20" s="52"/>
      <c r="K20" s="52"/>
      <c r="L20" s="52"/>
      <c r="M20" s="52"/>
      <c r="N20" s="52"/>
      <c r="O20" s="53">
        <f t="shared" si="1"/>
        <v>0</v>
      </c>
    </row>
    <row r="21" spans="1:15" x14ac:dyDescent="0.2">
      <c r="A21" s="61"/>
      <c r="B21" s="51"/>
      <c r="C21" s="51"/>
      <c r="D21" s="51"/>
      <c r="E21" s="52"/>
      <c r="F21" s="52"/>
      <c r="G21" s="52"/>
      <c r="H21" s="52"/>
      <c r="I21" s="52"/>
      <c r="J21" s="52"/>
      <c r="K21" s="52"/>
      <c r="L21" s="52"/>
      <c r="M21" s="52"/>
      <c r="N21" s="52"/>
      <c r="O21" s="53">
        <f t="shared" si="1"/>
        <v>0</v>
      </c>
    </row>
    <row r="22" spans="1:15" x14ac:dyDescent="0.2">
      <c r="A22" s="61"/>
      <c r="B22" s="51"/>
      <c r="C22" s="51"/>
      <c r="D22" s="51"/>
      <c r="E22" s="52"/>
      <c r="F22" s="52"/>
      <c r="G22" s="52"/>
      <c r="H22" s="52"/>
      <c r="I22" s="52"/>
      <c r="J22" s="52"/>
      <c r="K22" s="52"/>
      <c r="L22" s="52"/>
      <c r="M22" s="52"/>
      <c r="N22" s="52"/>
      <c r="O22" s="53">
        <f t="shared" si="1"/>
        <v>0</v>
      </c>
    </row>
    <row r="23" spans="1:15" x14ac:dyDescent="0.2">
      <c r="A23" s="61"/>
      <c r="B23" s="51"/>
      <c r="C23" s="51"/>
      <c r="D23" s="51"/>
      <c r="E23" s="52"/>
      <c r="F23" s="52"/>
      <c r="G23" s="52"/>
      <c r="H23" s="52"/>
      <c r="I23" s="52"/>
      <c r="J23" s="52"/>
      <c r="K23" s="52"/>
      <c r="L23" s="52"/>
      <c r="M23" s="52"/>
      <c r="N23" s="52"/>
      <c r="O23" s="53">
        <f t="shared" si="1"/>
        <v>0</v>
      </c>
    </row>
    <row r="24" spans="1:15" x14ac:dyDescent="0.2">
      <c r="A24" s="61"/>
      <c r="B24" s="51"/>
      <c r="C24" s="51"/>
      <c r="D24" s="51"/>
      <c r="E24" s="52"/>
      <c r="F24" s="52"/>
      <c r="G24" s="52"/>
      <c r="H24" s="52"/>
      <c r="I24" s="52"/>
      <c r="J24" s="52"/>
      <c r="K24" s="52"/>
      <c r="L24" s="52"/>
      <c r="M24" s="52"/>
      <c r="N24" s="52"/>
      <c r="O24" s="53">
        <f t="shared" si="1"/>
        <v>0</v>
      </c>
    </row>
    <row r="25" spans="1:15" x14ac:dyDescent="0.2">
      <c r="A25" s="61"/>
      <c r="B25" s="51"/>
      <c r="C25" s="51"/>
      <c r="D25" s="51"/>
      <c r="E25" s="52"/>
      <c r="F25" s="52"/>
      <c r="G25" s="52"/>
      <c r="H25" s="52"/>
      <c r="I25" s="52"/>
      <c r="J25" s="52"/>
      <c r="K25" s="52"/>
      <c r="L25" s="52"/>
      <c r="M25" s="52"/>
      <c r="N25" s="52"/>
      <c r="O25" s="53">
        <f t="shared" si="1"/>
        <v>0</v>
      </c>
    </row>
    <row r="26" spans="1:15" x14ac:dyDescent="0.2">
      <c r="A26" s="61"/>
      <c r="B26" s="51"/>
      <c r="C26" s="51"/>
      <c r="D26" s="51"/>
      <c r="E26" s="52"/>
      <c r="F26" s="52"/>
      <c r="G26" s="52"/>
      <c r="H26" s="52"/>
      <c r="I26" s="52"/>
      <c r="J26" s="52"/>
      <c r="K26" s="52"/>
      <c r="L26" s="52"/>
      <c r="M26" s="52"/>
      <c r="N26" s="52"/>
      <c r="O26" s="53">
        <f t="shared" si="1"/>
        <v>0</v>
      </c>
    </row>
    <row r="27" spans="1:15" x14ac:dyDescent="0.2">
      <c r="A27" s="61"/>
      <c r="B27" s="51"/>
      <c r="C27" s="51"/>
      <c r="D27" s="51"/>
      <c r="E27" s="52"/>
      <c r="F27" s="52"/>
      <c r="G27" s="52"/>
      <c r="H27" s="52"/>
      <c r="I27" s="52"/>
      <c r="J27" s="52"/>
      <c r="K27" s="52"/>
      <c r="L27" s="52"/>
      <c r="M27" s="52"/>
      <c r="N27" s="52"/>
      <c r="O27" s="53">
        <f t="shared" si="1"/>
        <v>0</v>
      </c>
    </row>
    <row r="28" spans="1:15" x14ac:dyDescent="0.2">
      <c r="A28" s="51"/>
      <c r="B28" s="51"/>
      <c r="C28" s="51"/>
      <c r="D28" s="51"/>
      <c r="E28" s="52"/>
      <c r="F28" s="52"/>
      <c r="G28" s="52"/>
      <c r="H28" s="52"/>
      <c r="I28" s="52"/>
      <c r="J28" s="52"/>
      <c r="K28" s="52"/>
      <c r="L28" s="52"/>
      <c r="M28" s="52"/>
      <c r="N28" s="52"/>
      <c r="O28" s="53">
        <f t="shared" si="1"/>
        <v>0</v>
      </c>
    </row>
    <row r="29" spans="1:15" x14ac:dyDescent="0.2">
      <c r="A29" s="51"/>
      <c r="B29" s="51"/>
      <c r="C29" s="51"/>
      <c r="D29" s="51"/>
      <c r="E29" s="52"/>
      <c r="F29" s="52"/>
      <c r="G29" s="52"/>
      <c r="H29" s="52"/>
      <c r="I29" s="52"/>
      <c r="J29" s="52"/>
      <c r="K29" s="52"/>
      <c r="L29" s="52"/>
      <c r="M29" s="52"/>
      <c r="N29" s="52"/>
      <c r="O29" s="53">
        <f t="shared" si="1"/>
        <v>0</v>
      </c>
    </row>
    <row r="30" spans="1:15" x14ac:dyDescent="0.2">
      <c r="A30" s="51"/>
      <c r="B30" s="51"/>
      <c r="C30" s="51"/>
      <c r="D30" s="51"/>
      <c r="E30" s="52"/>
      <c r="F30" s="52"/>
      <c r="G30" s="52"/>
      <c r="H30" s="52"/>
      <c r="I30" s="52"/>
      <c r="J30" s="52"/>
      <c r="K30" s="52"/>
      <c r="L30" s="52"/>
      <c r="M30" s="52"/>
      <c r="N30" s="52"/>
      <c r="O30" s="53">
        <f t="shared" si="1"/>
        <v>0</v>
      </c>
    </row>
    <row r="31" spans="1:15" x14ac:dyDescent="0.2">
      <c r="A31" s="51"/>
      <c r="B31" s="51"/>
      <c r="C31" s="51"/>
      <c r="D31" s="51"/>
      <c r="E31" s="52"/>
      <c r="F31" s="52"/>
      <c r="G31" s="52"/>
      <c r="H31" s="52"/>
      <c r="I31" s="52"/>
      <c r="J31" s="52"/>
      <c r="K31" s="52"/>
      <c r="L31" s="52"/>
      <c r="M31" s="52"/>
      <c r="N31" s="52"/>
      <c r="O31" s="53">
        <f t="shared" si="1"/>
        <v>0</v>
      </c>
    </row>
    <row r="32" spans="1:15" x14ac:dyDescent="0.2">
      <c r="A32" s="51"/>
      <c r="B32" s="51"/>
      <c r="C32" s="51"/>
      <c r="D32" s="51"/>
      <c r="E32" s="52"/>
      <c r="F32" s="52"/>
      <c r="G32" s="52"/>
      <c r="H32" s="52"/>
      <c r="I32" s="52"/>
      <c r="J32" s="52"/>
      <c r="K32" s="52"/>
      <c r="L32" s="52"/>
      <c r="M32" s="52"/>
      <c r="N32" s="52"/>
      <c r="O32" s="53">
        <f t="shared" si="1"/>
        <v>0</v>
      </c>
    </row>
    <row r="33" spans="1:15" x14ac:dyDescent="0.2">
      <c r="A33" s="51"/>
      <c r="B33" s="51"/>
      <c r="C33" s="51"/>
      <c r="D33" s="51"/>
      <c r="E33" s="52"/>
      <c r="F33" s="52"/>
      <c r="G33" s="52"/>
      <c r="H33" s="52"/>
      <c r="I33" s="52"/>
      <c r="J33" s="52"/>
      <c r="K33" s="52"/>
      <c r="L33" s="52"/>
      <c r="M33" s="52"/>
      <c r="N33" s="52"/>
      <c r="O33" s="53">
        <f t="shared" si="1"/>
        <v>0</v>
      </c>
    </row>
    <row r="34" spans="1:15" x14ac:dyDescent="0.2">
      <c r="A34" s="51"/>
      <c r="B34" s="51"/>
      <c r="C34" s="51"/>
      <c r="D34" s="51"/>
      <c r="E34" s="52"/>
      <c r="F34" s="52"/>
      <c r="G34" s="52"/>
      <c r="H34" s="52"/>
      <c r="I34" s="52"/>
      <c r="J34" s="52"/>
      <c r="K34" s="52"/>
      <c r="L34" s="52"/>
      <c r="M34" s="52"/>
      <c r="N34" s="52"/>
      <c r="O34" s="53">
        <f t="shared" si="1"/>
        <v>0</v>
      </c>
    </row>
    <row r="35" spans="1:15" x14ac:dyDescent="0.2">
      <c r="A35" s="51"/>
      <c r="B35" s="51"/>
      <c r="C35" s="51"/>
      <c r="D35" s="51"/>
      <c r="E35" s="52"/>
      <c r="F35" s="52"/>
      <c r="G35" s="52"/>
      <c r="H35" s="52"/>
      <c r="I35" s="52"/>
      <c r="J35" s="52"/>
      <c r="K35" s="52"/>
      <c r="L35" s="52"/>
      <c r="M35" s="52"/>
      <c r="N35" s="52"/>
      <c r="O35" s="53">
        <f t="shared" si="1"/>
        <v>0</v>
      </c>
    </row>
    <row r="36" spans="1:15" x14ac:dyDescent="0.2">
      <c r="A36" s="51"/>
      <c r="B36" s="51"/>
      <c r="C36" s="51"/>
      <c r="D36" s="51"/>
      <c r="E36" s="52"/>
      <c r="F36" s="52"/>
      <c r="G36" s="52"/>
      <c r="H36" s="52"/>
      <c r="I36" s="52"/>
      <c r="J36" s="52"/>
      <c r="K36" s="52"/>
      <c r="L36" s="52"/>
      <c r="M36" s="52"/>
      <c r="N36" s="52"/>
      <c r="O36" s="53">
        <f t="shared" si="1"/>
        <v>0</v>
      </c>
    </row>
    <row r="37" spans="1:15" x14ac:dyDescent="0.2">
      <c r="A37" s="51"/>
      <c r="B37" s="51"/>
      <c r="C37" s="51"/>
      <c r="D37" s="51"/>
      <c r="E37" s="52"/>
      <c r="F37" s="52"/>
      <c r="G37" s="52"/>
      <c r="H37" s="52"/>
      <c r="I37" s="52"/>
      <c r="J37" s="52"/>
      <c r="K37" s="52"/>
      <c r="L37" s="52"/>
      <c r="M37" s="52"/>
      <c r="N37" s="52"/>
      <c r="O37" s="53">
        <f t="shared" si="1"/>
        <v>0</v>
      </c>
    </row>
    <row r="38" spans="1:15" x14ac:dyDescent="0.2">
      <c r="A38" s="51"/>
      <c r="B38" s="51"/>
      <c r="C38" s="51"/>
      <c r="D38" s="51"/>
      <c r="E38" s="52"/>
      <c r="F38" s="52"/>
      <c r="G38" s="52"/>
      <c r="H38" s="52"/>
      <c r="I38" s="52"/>
      <c r="J38" s="52"/>
      <c r="K38" s="52"/>
      <c r="L38" s="52"/>
      <c r="M38" s="52"/>
      <c r="N38" s="52"/>
      <c r="O38" s="53">
        <f t="shared" ref="O38:O69" si="2">SUM(E38:N38)</f>
        <v>0</v>
      </c>
    </row>
    <row r="39" spans="1:15" x14ac:dyDescent="0.2">
      <c r="A39" s="51"/>
      <c r="B39" s="51"/>
      <c r="C39" s="51"/>
      <c r="D39" s="51"/>
      <c r="E39" s="52"/>
      <c r="F39" s="52"/>
      <c r="G39" s="52"/>
      <c r="H39" s="52"/>
      <c r="I39" s="52"/>
      <c r="J39" s="52"/>
      <c r="K39" s="52"/>
      <c r="L39" s="52"/>
      <c r="M39" s="52"/>
      <c r="N39" s="52"/>
      <c r="O39" s="53">
        <f t="shared" si="2"/>
        <v>0</v>
      </c>
    </row>
    <row r="40" spans="1:15" x14ac:dyDescent="0.2">
      <c r="A40" s="51"/>
      <c r="B40" s="51"/>
      <c r="C40" s="51"/>
      <c r="D40" s="51"/>
      <c r="E40" s="52"/>
      <c r="F40" s="52"/>
      <c r="G40" s="52"/>
      <c r="H40" s="52"/>
      <c r="I40" s="52"/>
      <c r="J40" s="52"/>
      <c r="K40" s="52"/>
      <c r="L40" s="52"/>
      <c r="M40" s="52"/>
      <c r="N40" s="52"/>
      <c r="O40" s="53">
        <f t="shared" si="2"/>
        <v>0</v>
      </c>
    </row>
    <row r="41" spans="1:15" x14ac:dyDescent="0.2">
      <c r="A41" s="51"/>
      <c r="B41" s="51"/>
      <c r="C41" s="51"/>
      <c r="D41" s="51"/>
      <c r="E41" s="52"/>
      <c r="F41" s="52"/>
      <c r="G41" s="52"/>
      <c r="H41" s="52"/>
      <c r="I41" s="52"/>
      <c r="J41" s="52"/>
      <c r="K41" s="52"/>
      <c r="L41" s="52"/>
      <c r="M41" s="52"/>
      <c r="N41" s="52"/>
      <c r="O41" s="53">
        <f t="shared" si="2"/>
        <v>0</v>
      </c>
    </row>
    <row r="42" spans="1:15" x14ac:dyDescent="0.2">
      <c r="A42" s="51"/>
      <c r="B42" s="51"/>
      <c r="C42" s="51"/>
      <c r="D42" s="51"/>
      <c r="E42" s="52"/>
      <c r="F42" s="52"/>
      <c r="G42" s="52"/>
      <c r="H42" s="52"/>
      <c r="I42" s="52"/>
      <c r="J42" s="52"/>
      <c r="K42" s="52"/>
      <c r="L42" s="52"/>
      <c r="M42" s="52"/>
      <c r="N42" s="52"/>
      <c r="O42" s="53">
        <f t="shared" si="2"/>
        <v>0</v>
      </c>
    </row>
    <row r="43" spans="1:15" x14ac:dyDescent="0.2">
      <c r="A43" s="51"/>
      <c r="B43" s="51"/>
      <c r="C43" s="51"/>
      <c r="D43" s="51"/>
      <c r="E43" s="52"/>
      <c r="F43" s="52"/>
      <c r="G43" s="52"/>
      <c r="H43" s="52"/>
      <c r="I43" s="52"/>
      <c r="J43" s="52"/>
      <c r="K43" s="52"/>
      <c r="L43" s="52"/>
      <c r="M43" s="52"/>
      <c r="N43" s="52"/>
      <c r="O43" s="53">
        <f t="shared" si="2"/>
        <v>0</v>
      </c>
    </row>
    <row r="44" spans="1:15" x14ac:dyDescent="0.2">
      <c r="A44" s="51"/>
      <c r="B44" s="51"/>
      <c r="C44" s="51"/>
      <c r="D44" s="51"/>
      <c r="E44" s="52"/>
      <c r="F44" s="52"/>
      <c r="G44" s="52"/>
      <c r="H44" s="52"/>
      <c r="I44" s="52"/>
      <c r="J44" s="52"/>
      <c r="K44" s="52"/>
      <c r="L44" s="52"/>
      <c r="M44" s="52"/>
      <c r="N44" s="52"/>
      <c r="O44" s="53">
        <f t="shared" si="2"/>
        <v>0</v>
      </c>
    </row>
    <row r="45" spans="1:15" x14ac:dyDescent="0.2">
      <c r="A45" s="51"/>
      <c r="B45" s="51"/>
      <c r="C45" s="51"/>
      <c r="D45" s="51"/>
      <c r="E45" s="52"/>
      <c r="F45" s="52"/>
      <c r="G45" s="52"/>
      <c r="H45" s="52"/>
      <c r="I45" s="52"/>
      <c r="J45" s="52"/>
      <c r="K45" s="52"/>
      <c r="L45" s="52"/>
      <c r="M45" s="52"/>
      <c r="N45" s="52"/>
      <c r="O45" s="53">
        <f t="shared" si="2"/>
        <v>0</v>
      </c>
    </row>
    <row r="46" spans="1:15" x14ac:dyDescent="0.2">
      <c r="A46" s="51"/>
      <c r="B46" s="51"/>
      <c r="C46" s="51"/>
      <c r="D46" s="51"/>
      <c r="E46" s="52"/>
      <c r="F46" s="52"/>
      <c r="G46" s="52"/>
      <c r="H46" s="52"/>
      <c r="I46" s="52"/>
      <c r="J46" s="52"/>
      <c r="K46" s="52"/>
      <c r="L46" s="52"/>
      <c r="M46" s="52"/>
      <c r="N46" s="52"/>
      <c r="O46" s="53">
        <f t="shared" si="2"/>
        <v>0</v>
      </c>
    </row>
    <row r="47" spans="1:15" x14ac:dyDescent="0.2">
      <c r="A47" s="51"/>
      <c r="B47" s="51"/>
      <c r="C47" s="51"/>
      <c r="D47" s="51"/>
      <c r="E47" s="52"/>
      <c r="F47" s="52"/>
      <c r="G47" s="52"/>
      <c r="H47" s="52"/>
      <c r="I47" s="52"/>
      <c r="J47" s="52"/>
      <c r="K47" s="52"/>
      <c r="L47" s="52"/>
      <c r="M47" s="52"/>
      <c r="N47" s="52"/>
      <c r="O47" s="53">
        <f t="shared" si="2"/>
        <v>0</v>
      </c>
    </row>
    <row r="48" spans="1:15" x14ac:dyDescent="0.2">
      <c r="A48" s="51"/>
      <c r="B48" s="51"/>
      <c r="C48" s="51"/>
      <c r="D48" s="51"/>
      <c r="E48" s="52"/>
      <c r="F48" s="52"/>
      <c r="G48" s="52"/>
      <c r="H48" s="52"/>
      <c r="I48" s="52"/>
      <c r="J48" s="52"/>
      <c r="K48" s="52"/>
      <c r="L48" s="52"/>
      <c r="M48" s="52"/>
      <c r="N48" s="52"/>
      <c r="O48" s="53">
        <f t="shared" si="2"/>
        <v>0</v>
      </c>
    </row>
    <row r="49" spans="1:15" x14ac:dyDescent="0.2">
      <c r="A49" s="51"/>
      <c r="B49" s="51"/>
      <c r="C49" s="51"/>
      <c r="D49" s="51"/>
      <c r="E49" s="52"/>
      <c r="F49" s="52"/>
      <c r="G49" s="52"/>
      <c r="H49" s="52"/>
      <c r="I49" s="52"/>
      <c r="J49" s="52"/>
      <c r="K49" s="52"/>
      <c r="L49" s="52"/>
      <c r="M49" s="52"/>
      <c r="N49" s="52"/>
      <c r="O49" s="53">
        <f t="shared" si="2"/>
        <v>0</v>
      </c>
    </row>
    <row r="50" spans="1:15" x14ac:dyDescent="0.2">
      <c r="A50" s="51"/>
      <c r="B50" s="51"/>
      <c r="C50" s="51"/>
      <c r="D50" s="51"/>
      <c r="E50" s="52"/>
      <c r="F50" s="52"/>
      <c r="G50" s="52"/>
      <c r="H50" s="52"/>
      <c r="I50" s="52"/>
      <c r="J50" s="52"/>
      <c r="K50" s="52"/>
      <c r="L50" s="52"/>
      <c r="M50" s="52"/>
      <c r="N50" s="52"/>
      <c r="O50" s="53">
        <f t="shared" si="2"/>
        <v>0</v>
      </c>
    </row>
    <row r="51" spans="1:15" x14ac:dyDescent="0.2">
      <c r="A51" s="51"/>
      <c r="B51" s="51"/>
      <c r="C51" s="51"/>
      <c r="D51" s="51"/>
      <c r="E51" s="52"/>
      <c r="F51" s="52"/>
      <c r="G51" s="52"/>
      <c r="H51" s="52"/>
      <c r="I51" s="52"/>
      <c r="J51" s="52"/>
      <c r="K51" s="52"/>
      <c r="L51" s="52"/>
      <c r="M51" s="52"/>
      <c r="N51" s="52"/>
      <c r="O51" s="53">
        <f t="shared" si="2"/>
        <v>0</v>
      </c>
    </row>
    <row r="52" spans="1:15" x14ac:dyDescent="0.2">
      <c r="A52" s="51"/>
      <c r="B52" s="51"/>
      <c r="C52" s="51"/>
      <c r="D52" s="51"/>
      <c r="E52" s="52"/>
      <c r="F52" s="52"/>
      <c r="G52" s="52"/>
      <c r="H52" s="52"/>
      <c r="I52" s="52"/>
      <c r="J52" s="52"/>
      <c r="K52" s="52"/>
      <c r="L52" s="52"/>
      <c r="M52" s="52"/>
      <c r="N52" s="52"/>
      <c r="O52" s="53">
        <f t="shared" si="2"/>
        <v>0</v>
      </c>
    </row>
    <row r="53" spans="1:15" x14ac:dyDescent="0.2">
      <c r="A53" s="51"/>
      <c r="B53" s="51"/>
      <c r="C53" s="51"/>
      <c r="D53" s="51"/>
      <c r="E53" s="52"/>
      <c r="F53" s="52"/>
      <c r="G53" s="52"/>
      <c r="H53" s="52"/>
      <c r="I53" s="52"/>
      <c r="J53" s="52"/>
      <c r="K53" s="52"/>
      <c r="L53" s="52"/>
      <c r="M53" s="52"/>
      <c r="N53" s="52"/>
      <c r="O53" s="53">
        <f t="shared" si="2"/>
        <v>0</v>
      </c>
    </row>
    <row r="54" spans="1:15" x14ac:dyDescent="0.2">
      <c r="A54" s="51"/>
      <c r="B54" s="51"/>
      <c r="C54" s="51"/>
      <c r="D54" s="51"/>
      <c r="E54" s="52"/>
      <c r="F54" s="52"/>
      <c r="G54" s="52"/>
      <c r="H54" s="52"/>
      <c r="I54" s="52"/>
      <c r="J54" s="52"/>
      <c r="K54" s="52"/>
      <c r="L54" s="52"/>
      <c r="M54" s="52"/>
      <c r="N54" s="52"/>
      <c r="O54" s="53">
        <f t="shared" si="2"/>
        <v>0</v>
      </c>
    </row>
    <row r="55" spans="1:15" x14ac:dyDescent="0.2">
      <c r="A55" s="51"/>
      <c r="B55" s="51"/>
      <c r="C55" s="51"/>
      <c r="D55" s="51"/>
      <c r="E55" s="52"/>
      <c r="F55" s="52"/>
      <c r="G55" s="52"/>
      <c r="H55" s="52"/>
      <c r="I55" s="52"/>
      <c r="J55" s="52"/>
      <c r="K55" s="52"/>
      <c r="L55" s="52"/>
      <c r="M55" s="52"/>
      <c r="N55" s="52"/>
      <c r="O55" s="53">
        <f t="shared" si="2"/>
        <v>0</v>
      </c>
    </row>
    <row r="56" spans="1:15" x14ac:dyDescent="0.2">
      <c r="A56" s="51"/>
      <c r="B56" s="51"/>
      <c r="C56" s="51"/>
      <c r="D56" s="51"/>
      <c r="E56" s="52"/>
      <c r="F56" s="52"/>
      <c r="G56" s="52"/>
      <c r="H56" s="52"/>
      <c r="I56" s="52"/>
      <c r="J56" s="52"/>
      <c r="K56" s="52"/>
      <c r="L56" s="52"/>
      <c r="M56" s="52"/>
      <c r="N56" s="52"/>
      <c r="O56" s="53">
        <f t="shared" si="2"/>
        <v>0</v>
      </c>
    </row>
    <row r="57" spans="1:15" x14ac:dyDescent="0.2">
      <c r="A57" s="51"/>
      <c r="B57" s="51"/>
      <c r="C57" s="51"/>
      <c r="D57" s="51"/>
      <c r="E57" s="52"/>
      <c r="F57" s="52"/>
      <c r="G57" s="52"/>
      <c r="H57" s="52"/>
      <c r="I57" s="52"/>
      <c r="J57" s="52"/>
      <c r="K57" s="52"/>
      <c r="L57" s="52"/>
      <c r="M57" s="52"/>
      <c r="N57" s="52"/>
      <c r="O57" s="53">
        <f t="shared" si="2"/>
        <v>0</v>
      </c>
    </row>
    <row r="58" spans="1:15" x14ac:dyDescent="0.2">
      <c r="A58" s="51"/>
      <c r="B58" s="51"/>
      <c r="C58" s="51"/>
      <c r="D58" s="51"/>
      <c r="E58" s="52"/>
      <c r="F58" s="52"/>
      <c r="G58" s="52"/>
      <c r="H58" s="52"/>
      <c r="I58" s="52"/>
      <c r="J58" s="52"/>
      <c r="K58" s="52"/>
      <c r="L58" s="52"/>
      <c r="M58" s="52"/>
      <c r="N58" s="52"/>
      <c r="O58" s="53">
        <f t="shared" si="2"/>
        <v>0</v>
      </c>
    </row>
    <row r="59" spans="1:15" x14ac:dyDescent="0.2">
      <c r="A59" s="51"/>
      <c r="B59" s="51"/>
      <c r="C59" s="51"/>
      <c r="D59" s="51"/>
      <c r="E59" s="52"/>
      <c r="F59" s="52"/>
      <c r="G59" s="52"/>
      <c r="H59" s="52"/>
      <c r="I59" s="52"/>
      <c r="J59" s="52"/>
      <c r="K59" s="52"/>
      <c r="L59" s="52"/>
      <c r="M59" s="52"/>
      <c r="N59" s="52"/>
      <c r="O59" s="53">
        <f t="shared" si="2"/>
        <v>0</v>
      </c>
    </row>
    <row r="60" spans="1:15" x14ac:dyDescent="0.2">
      <c r="A60" s="51"/>
      <c r="B60" s="51"/>
      <c r="C60" s="51"/>
      <c r="D60" s="51"/>
      <c r="E60" s="52"/>
      <c r="F60" s="52"/>
      <c r="G60" s="52"/>
      <c r="H60" s="52"/>
      <c r="I60" s="52"/>
      <c r="J60" s="52"/>
      <c r="K60" s="52"/>
      <c r="L60" s="52"/>
      <c r="M60" s="52"/>
      <c r="N60" s="52"/>
      <c r="O60" s="53">
        <f t="shared" si="2"/>
        <v>0</v>
      </c>
    </row>
    <row r="61" spans="1:15" x14ac:dyDescent="0.2">
      <c r="A61" s="51"/>
      <c r="B61" s="51"/>
      <c r="C61" s="51"/>
      <c r="D61" s="51"/>
      <c r="E61" s="52"/>
      <c r="F61" s="52"/>
      <c r="G61" s="52"/>
      <c r="H61" s="52"/>
      <c r="I61" s="52"/>
      <c r="J61" s="52"/>
      <c r="K61" s="52"/>
      <c r="L61" s="52"/>
      <c r="M61" s="52"/>
      <c r="N61" s="52"/>
      <c r="O61" s="53">
        <f t="shared" si="2"/>
        <v>0</v>
      </c>
    </row>
    <row r="62" spans="1:15" x14ac:dyDescent="0.2">
      <c r="A62" s="51"/>
      <c r="B62" s="51"/>
      <c r="C62" s="51"/>
      <c r="D62" s="51"/>
      <c r="E62" s="52"/>
      <c r="F62" s="52"/>
      <c r="G62" s="52"/>
      <c r="H62" s="52"/>
      <c r="I62" s="52"/>
      <c r="J62" s="52"/>
      <c r="K62" s="52"/>
      <c r="L62" s="52"/>
      <c r="M62" s="52"/>
      <c r="N62" s="52"/>
      <c r="O62" s="53">
        <f t="shared" si="2"/>
        <v>0</v>
      </c>
    </row>
    <row r="63" spans="1:15" x14ac:dyDescent="0.2">
      <c r="A63" s="51"/>
      <c r="B63" s="51"/>
      <c r="C63" s="51"/>
      <c r="D63" s="51"/>
      <c r="E63" s="52"/>
      <c r="F63" s="52"/>
      <c r="G63" s="52"/>
      <c r="H63" s="52"/>
      <c r="I63" s="52"/>
      <c r="J63" s="52"/>
      <c r="K63" s="52"/>
      <c r="L63" s="52"/>
      <c r="M63" s="52"/>
      <c r="N63" s="52"/>
      <c r="O63" s="53">
        <f t="shared" si="2"/>
        <v>0</v>
      </c>
    </row>
    <row r="64" spans="1:15" x14ac:dyDescent="0.2">
      <c r="A64" s="51"/>
      <c r="B64" s="51"/>
      <c r="C64" s="51"/>
      <c r="D64" s="51"/>
      <c r="E64" s="52"/>
      <c r="F64" s="52"/>
      <c r="G64" s="52"/>
      <c r="H64" s="52"/>
      <c r="I64" s="52"/>
      <c r="J64" s="52"/>
      <c r="K64" s="52"/>
      <c r="L64" s="52"/>
      <c r="M64" s="52"/>
      <c r="N64" s="52"/>
      <c r="O64" s="53">
        <f t="shared" si="2"/>
        <v>0</v>
      </c>
    </row>
    <row r="65" spans="1:15" x14ac:dyDescent="0.2">
      <c r="A65" s="51"/>
      <c r="B65" s="51"/>
      <c r="C65" s="51"/>
      <c r="D65" s="51"/>
      <c r="E65" s="52"/>
      <c r="F65" s="52"/>
      <c r="G65" s="52"/>
      <c r="H65" s="52"/>
      <c r="I65" s="52"/>
      <c r="J65" s="52"/>
      <c r="K65" s="52"/>
      <c r="L65" s="52"/>
      <c r="M65" s="52"/>
      <c r="N65" s="52"/>
      <c r="O65" s="53">
        <f t="shared" si="2"/>
        <v>0</v>
      </c>
    </row>
    <row r="66" spans="1:15" x14ac:dyDescent="0.2">
      <c r="A66" s="51"/>
      <c r="B66" s="51"/>
      <c r="C66" s="51"/>
      <c r="D66" s="51"/>
      <c r="E66" s="52"/>
      <c r="F66" s="52"/>
      <c r="G66" s="52"/>
      <c r="H66" s="52"/>
      <c r="I66" s="52"/>
      <c r="J66" s="52"/>
      <c r="K66" s="52"/>
      <c r="L66" s="52"/>
      <c r="M66" s="52"/>
      <c r="N66" s="52"/>
      <c r="O66" s="53">
        <f t="shared" si="2"/>
        <v>0</v>
      </c>
    </row>
    <row r="67" spans="1:15" x14ac:dyDescent="0.2">
      <c r="A67" s="51"/>
      <c r="B67" s="51"/>
      <c r="C67" s="51"/>
      <c r="D67" s="51"/>
      <c r="E67" s="52"/>
      <c r="F67" s="52"/>
      <c r="G67" s="52"/>
      <c r="H67" s="52"/>
      <c r="I67" s="52"/>
      <c r="J67" s="52"/>
      <c r="K67" s="52"/>
      <c r="L67" s="52"/>
      <c r="M67" s="52"/>
      <c r="N67" s="52"/>
      <c r="O67" s="53">
        <f t="shared" si="2"/>
        <v>0</v>
      </c>
    </row>
    <row r="68" spans="1:15" x14ac:dyDescent="0.2">
      <c r="A68" s="51"/>
      <c r="B68" s="51"/>
      <c r="C68" s="51"/>
      <c r="D68" s="51"/>
      <c r="E68" s="52"/>
      <c r="F68" s="52"/>
      <c r="G68" s="52"/>
      <c r="H68" s="52"/>
      <c r="I68" s="52"/>
      <c r="J68" s="52"/>
      <c r="K68" s="52"/>
      <c r="L68" s="52"/>
      <c r="M68" s="52"/>
      <c r="N68" s="52"/>
      <c r="O68" s="53">
        <f t="shared" si="2"/>
        <v>0</v>
      </c>
    </row>
  </sheetData>
  <dataValidations count="2">
    <dataValidation type="list" allowBlank="1" showInputMessage="1" showErrorMessage="1" sqref="C5:C6" xr:uid="{905B3A81-1962-440D-81F6-8C05E12DA1FC}">
      <formula1>"Bank transfer, Cheque, Cash"</formula1>
    </dataValidation>
    <dataValidation type="list" allowBlank="1" showInputMessage="1" showErrorMessage="1" sqref="C7:C68" xr:uid="{2D73E331-A28E-46EF-8712-0BF6B869D892}">
      <formula1>"Bank transfer, Cheque, Cash, Debit card"</formula1>
    </dataValidation>
  </dataValidations>
  <pageMargins left="0.7" right="0.7" top="0.75" bottom="0.75" header="0.3" footer="0.3"/>
  <pageSetup paperSize="10"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opLeftCell="A17" workbookViewId="0">
      <selection activeCell="B34" sqref="B34"/>
    </sheetView>
  </sheetViews>
  <sheetFormatPr baseColWidth="10" defaultColWidth="10.33203125" defaultRowHeight="16" x14ac:dyDescent="0.2"/>
  <cols>
    <col min="1" max="1" width="35.6640625" style="4" customWidth="1"/>
    <col min="2" max="2" width="15.83203125" style="4" customWidth="1"/>
    <col min="3" max="3" width="5.6640625" style="4" customWidth="1"/>
    <col min="4" max="4" width="13.6640625" style="4" customWidth="1"/>
    <col min="5" max="16384" width="10.33203125" style="4"/>
  </cols>
  <sheetData>
    <row r="1" spans="1:5" ht="15.75" customHeight="1" x14ac:dyDescent="0.2">
      <c r="A1" s="3" t="s">
        <v>0</v>
      </c>
      <c r="B1" s="3"/>
      <c r="C1" s="3"/>
      <c r="D1" s="3"/>
      <c r="E1" s="3"/>
    </row>
    <row r="2" spans="1:5" ht="15.75" customHeight="1" x14ac:dyDescent="0.2">
      <c r="A2" s="3"/>
      <c r="B2" s="3"/>
      <c r="C2" s="3"/>
      <c r="D2" s="3"/>
      <c r="E2" s="3"/>
    </row>
    <row r="3" spans="1:5" ht="17" x14ac:dyDescent="0.2">
      <c r="A3" s="3" t="s">
        <v>1</v>
      </c>
      <c r="B3" s="74">
        <v>46022</v>
      </c>
      <c r="C3" s="5"/>
      <c r="D3" s="3"/>
      <c r="E3" s="3"/>
    </row>
    <row r="4" spans="1:5" x14ac:dyDescent="0.2">
      <c r="A4" s="6" t="s">
        <v>62</v>
      </c>
      <c r="B4" s="7" t="s">
        <v>138</v>
      </c>
      <c r="C4" s="7"/>
      <c r="D4" s="7"/>
      <c r="E4" s="7"/>
    </row>
    <row r="5" spans="1:5" x14ac:dyDescent="0.2">
      <c r="A5" s="7" t="s">
        <v>63</v>
      </c>
      <c r="B5" s="7" t="str">
        <f>'Income '!B2</f>
        <v>INSERT CHARITY NUMBER (if applicable)</v>
      </c>
      <c r="C5" s="7"/>
      <c r="D5" s="7"/>
      <c r="E5" s="7"/>
    </row>
    <row r="6" spans="1:5" ht="13.5" customHeight="1" x14ac:dyDescent="0.2"/>
    <row r="7" spans="1:5" s="7" customFormat="1" ht="17.25" customHeight="1" x14ac:dyDescent="0.2">
      <c r="B7" s="8">
        <v>2025</v>
      </c>
      <c r="C7" s="8"/>
      <c r="D7" s="8">
        <v>2024</v>
      </c>
    </row>
    <row r="8" spans="1:5" x14ac:dyDescent="0.2">
      <c r="A8" s="7" t="s">
        <v>2</v>
      </c>
    </row>
    <row r="9" spans="1:5" ht="24.75" customHeight="1" x14ac:dyDescent="0.2">
      <c r="A9" s="9" t="s">
        <v>3</v>
      </c>
      <c r="B9" s="41">
        <f>'Income '!E5</f>
        <v>1797.5</v>
      </c>
      <c r="C9" s="10"/>
      <c r="D9" s="41">
        <v>1474.48</v>
      </c>
    </row>
    <row r="10" spans="1:5" ht="24.75" customHeight="1" x14ac:dyDescent="0.2">
      <c r="A10" s="9" t="s">
        <v>4</v>
      </c>
      <c r="B10" s="40">
        <f>'Income '!K5</f>
        <v>0</v>
      </c>
      <c r="C10" s="10"/>
      <c r="D10" s="40">
        <v>0</v>
      </c>
    </row>
    <row r="11" spans="1:5" ht="24.75" customHeight="1" x14ac:dyDescent="0.2">
      <c r="A11" s="9" t="s">
        <v>5</v>
      </c>
      <c r="B11" s="40">
        <f>'Income '!I5</f>
        <v>0</v>
      </c>
      <c r="C11" s="10"/>
      <c r="D11" s="40">
        <v>0</v>
      </c>
    </row>
    <row r="12" spans="1:5" ht="24.75" customHeight="1" x14ac:dyDescent="0.2">
      <c r="A12" s="9" t="s">
        <v>6</v>
      </c>
      <c r="B12" s="42">
        <f>'Income '!H5</f>
        <v>0</v>
      </c>
      <c r="C12" s="10"/>
      <c r="D12" s="42">
        <v>0</v>
      </c>
    </row>
    <row r="13" spans="1:5" ht="24.75" customHeight="1" x14ac:dyDescent="0.2">
      <c r="A13" s="9" t="s">
        <v>7</v>
      </c>
      <c r="B13" s="40">
        <f>'Income '!J5</f>
        <v>0</v>
      </c>
      <c r="C13" s="10"/>
      <c r="D13" s="40">
        <v>0</v>
      </c>
    </row>
    <row r="14" spans="1:5" ht="24.75" customHeight="1" x14ac:dyDescent="0.2">
      <c r="A14" s="9" t="s">
        <v>8</v>
      </c>
      <c r="B14" s="42">
        <f>'Income '!L5</f>
        <v>0</v>
      </c>
      <c r="C14" s="10"/>
      <c r="D14" s="42">
        <v>0</v>
      </c>
    </row>
    <row r="15" spans="1:5" ht="24.75" customHeight="1" x14ac:dyDescent="0.2">
      <c r="A15" s="9" t="s">
        <v>9</v>
      </c>
      <c r="B15" s="40">
        <f>'Income '!F5</f>
        <v>366</v>
      </c>
      <c r="C15" s="10"/>
      <c r="D15" s="40">
        <v>183</v>
      </c>
    </row>
    <row r="16" spans="1:5" ht="24.75" customHeight="1" x14ac:dyDescent="0.2">
      <c r="A16" s="9" t="s">
        <v>120</v>
      </c>
      <c r="B16" s="40">
        <f>'Income '!M5</f>
        <v>0</v>
      </c>
      <c r="C16" s="10"/>
      <c r="D16" s="40">
        <v>0</v>
      </c>
    </row>
    <row r="17" spans="1:5" ht="24.75" customHeight="1" x14ac:dyDescent="0.2">
      <c r="A17" s="9" t="s">
        <v>10</v>
      </c>
      <c r="B17" s="40">
        <f>'Income '!G5</f>
        <v>0</v>
      </c>
      <c r="C17" s="10"/>
      <c r="D17" s="40">
        <v>0</v>
      </c>
    </row>
    <row r="18" spans="1:5" ht="24.75" customHeight="1" x14ac:dyDescent="0.2">
      <c r="A18" s="9" t="s">
        <v>11</v>
      </c>
      <c r="B18" s="43">
        <f>'Income '!N5</f>
        <v>0</v>
      </c>
      <c r="C18" s="10"/>
      <c r="D18" s="43">
        <v>201.75</v>
      </c>
    </row>
    <row r="19" spans="1:5" s="7" customFormat="1" ht="24.75" customHeight="1" thickBot="1" x14ac:dyDescent="0.25">
      <c r="A19" s="11" t="s">
        <v>12</v>
      </c>
      <c r="B19" s="44">
        <f>SUM(B9:B18)</f>
        <v>2163.5</v>
      </c>
      <c r="C19" s="12"/>
      <c r="D19" s="44">
        <f>SUM(D9:D18)</f>
        <v>1859.23</v>
      </c>
    </row>
    <row r="20" spans="1:5" ht="17" thickTop="1" x14ac:dyDescent="0.2">
      <c r="C20" s="10"/>
      <c r="D20" s="10"/>
    </row>
    <row r="21" spans="1:5" x14ac:dyDescent="0.2">
      <c r="A21" s="7" t="s">
        <v>13</v>
      </c>
      <c r="C21" s="10"/>
      <c r="D21" s="10"/>
    </row>
    <row r="22" spans="1:5" x14ac:dyDescent="0.2">
      <c r="A22" s="13" t="s">
        <v>14</v>
      </c>
      <c r="C22" s="10"/>
      <c r="D22" s="10"/>
    </row>
    <row r="23" spans="1:5" ht="24.75" customHeight="1" x14ac:dyDescent="0.2">
      <c r="A23" s="9" t="s">
        <v>15</v>
      </c>
      <c r="B23" s="39">
        <f>Expenditure!G5</f>
        <v>0</v>
      </c>
      <c r="C23" s="10"/>
      <c r="D23" s="39">
        <v>0</v>
      </c>
    </row>
    <row r="24" spans="1:5" ht="24.75" customHeight="1" x14ac:dyDescent="0.2">
      <c r="A24" s="9" t="s">
        <v>16</v>
      </c>
      <c r="B24" s="43">
        <f>Expenditure!H5</f>
        <v>0</v>
      </c>
      <c r="C24" s="10"/>
      <c r="D24" s="43">
        <v>0</v>
      </c>
    </row>
    <row r="25" spans="1:5" x14ac:dyDescent="0.2">
      <c r="C25" s="10"/>
      <c r="D25" s="10"/>
    </row>
    <row r="26" spans="1:5" x14ac:dyDescent="0.2">
      <c r="A26" s="13" t="s">
        <v>17</v>
      </c>
      <c r="C26" s="10"/>
      <c r="D26" s="10"/>
    </row>
    <row r="27" spans="1:5" ht="24.75" customHeight="1" x14ac:dyDescent="0.2">
      <c r="A27" s="9" t="s">
        <v>100</v>
      </c>
      <c r="B27" s="39">
        <f>Expenditure!E5</f>
        <v>896</v>
      </c>
      <c r="C27" s="10"/>
      <c r="D27" s="39">
        <v>636</v>
      </c>
    </row>
    <row r="28" spans="1:5" ht="24.75" customHeight="1" x14ac:dyDescent="0.2">
      <c r="A28" s="9" t="s">
        <v>88</v>
      </c>
      <c r="B28" s="40">
        <v>0</v>
      </c>
      <c r="C28" s="10"/>
      <c r="D28" s="40">
        <v>0</v>
      </c>
    </row>
    <row r="29" spans="1:5" ht="24.75" customHeight="1" x14ac:dyDescent="0.2">
      <c r="A29" s="9" t="s">
        <v>18</v>
      </c>
      <c r="B29" s="37">
        <f>Expenditure!F5</f>
        <v>0</v>
      </c>
      <c r="C29" s="10"/>
      <c r="D29" s="40">
        <v>150</v>
      </c>
    </row>
    <row r="30" spans="1:5" ht="24.75" customHeight="1" x14ac:dyDescent="0.2">
      <c r="A30" s="9" t="s">
        <v>9</v>
      </c>
      <c r="B30" s="37">
        <f>Expenditure!I5</f>
        <v>779</v>
      </c>
      <c r="C30" s="10"/>
      <c r="D30" s="4">
        <v>437.97</v>
      </c>
    </row>
    <row r="31" spans="1:5" ht="24.75" customHeight="1" x14ac:dyDescent="0.2">
      <c r="A31" s="9" t="s">
        <v>10</v>
      </c>
      <c r="B31" s="37">
        <f>Expenditure!J5</f>
        <v>0</v>
      </c>
      <c r="C31" s="10"/>
      <c r="D31" s="4">
        <v>0</v>
      </c>
      <c r="E31" s="40"/>
    </row>
    <row r="32" spans="1:5" ht="24.75" customHeight="1" x14ac:dyDescent="0.2">
      <c r="A32" s="9" t="s">
        <v>19</v>
      </c>
      <c r="B32" s="37">
        <f>Expenditure!K5</f>
        <v>0</v>
      </c>
      <c r="C32" s="10"/>
      <c r="D32" s="40">
        <v>0</v>
      </c>
    </row>
    <row r="33" spans="1:4" ht="24.75" customHeight="1" x14ac:dyDescent="0.2">
      <c r="A33" s="9" t="s">
        <v>20</v>
      </c>
      <c r="B33" s="37">
        <f>Expenditure!L5</f>
        <v>0</v>
      </c>
      <c r="C33" s="10"/>
      <c r="D33" s="40">
        <v>0</v>
      </c>
    </row>
    <row r="34" spans="1:4" ht="24.75" customHeight="1" x14ac:dyDescent="0.2">
      <c r="A34" s="9" t="s">
        <v>21</v>
      </c>
      <c r="B34" s="37">
        <f>Expenditure!M5</f>
        <v>121.95</v>
      </c>
      <c r="C34" s="10"/>
      <c r="D34" s="40">
        <v>927.1</v>
      </c>
    </row>
    <row r="35" spans="1:4" ht="24.75" customHeight="1" x14ac:dyDescent="0.2">
      <c r="A35" s="9" t="s">
        <v>22</v>
      </c>
      <c r="B35" s="38">
        <f>Expenditure!N5</f>
        <v>0</v>
      </c>
      <c r="C35" s="10"/>
      <c r="D35" s="43">
        <v>0</v>
      </c>
    </row>
    <row r="36" spans="1:4" s="7" customFormat="1" ht="24.75" customHeight="1" thickBot="1" x14ac:dyDescent="0.25">
      <c r="A36" s="11" t="s">
        <v>23</v>
      </c>
      <c r="B36" s="44">
        <f>SUM(B23:B35)</f>
        <v>1796.95</v>
      </c>
      <c r="C36" s="12"/>
      <c r="D36" s="44">
        <f>SUM(D23:D35)</f>
        <v>2151.0700000000002</v>
      </c>
    </row>
    <row r="37" spans="1:4" ht="19.25" customHeight="1" thickTop="1" x14ac:dyDescent="0.2">
      <c r="A37" s="9"/>
      <c r="B37" s="10"/>
      <c r="C37" s="10"/>
      <c r="D37" s="10"/>
    </row>
    <row r="38" spans="1:4" ht="24" customHeight="1" thickBot="1" x14ac:dyDescent="0.25">
      <c r="A38" s="9" t="s">
        <v>24</v>
      </c>
      <c r="B38" s="44">
        <f>SUM(B19-B36)</f>
        <v>366.54999999999995</v>
      </c>
      <c r="C38" s="10"/>
      <c r="D38" s="44">
        <f>SUM(D19-D36)</f>
        <v>-291.84000000000015</v>
      </c>
    </row>
    <row r="39" spans="1:4" ht="17" thickTop="1" x14ac:dyDescent="0.2">
      <c r="B39" s="14"/>
      <c r="C39" s="14"/>
      <c r="D39" s="14"/>
    </row>
    <row r="40" spans="1:4" x14ac:dyDescent="0.2">
      <c r="B40" s="14"/>
      <c r="C40" s="14"/>
      <c r="D40" s="14"/>
    </row>
    <row r="41" spans="1:4" x14ac:dyDescent="0.2">
      <c r="B41" s="14"/>
      <c r="C41" s="14"/>
      <c r="D41" s="14"/>
    </row>
    <row r="42" spans="1:4" x14ac:dyDescent="0.2">
      <c r="B42" s="14"/>
      <c r="C42" s="14"/>
      <c r="D42" s="14"/>
    </row>
    <row r="43" spans="1:4" x14ac:dyDescent="0.2">
      <c r="B43" s="14"/>
      <c r="C43" s="14"/>
      <c r="D43" s="14"/>
    </row>
    <row r="44" spans="1:4" x14ac:dyDescent="0.2">
      <c r="B44" s="14"/>
      <c r="C44" s="14"/>
      <c r="D44" s="14"/>
    </row>
    <row r="45" spans="1:4" x14ac:dyDescent="0.2">
      <c r="B45" s="14"/>
      <c r="C45" s="14"/>
      <c r="D45" s="14"/>
    </row>
    <row r="46" spans="1:4" x14ac:dyDescent="0.2">
      <c r="B46" s="14"/>
      <c r="C46" s="14"/>
      <c r="D46" s="14"/>
    </row>
    <row r="47" spans="1:4" x14ac:dyDescent="0.2">
      <c r="B47" s="14"/>
      <c r="C47" s="14"/>
      <c r="D47" s="14"/>
    </row>
    <row r="48" spans="1:4" x14ac:dyDescent="0.2">
      <c r="B48" s="14"/>
      <c r="C48" s="14"/>
      <c r="D48" s="14"/>
    </row>
    <row r="49" spans="2:4" x14ac:dyDescent="0.2">
      <c r="B49" s="14"/>
      <c r="C49" s="14"/>
      <c r="D49" s="14"/>
    </row>
    <row r="50" spans="2:4" x14ac:dyDescent="0.2">
      <c r="B50" s="14"/>
      <c r="C50" s="14"/>
      <c r="D50" s="14"/>
    </row>
    <row r="51" spans="2:4" x14ac:dyDescent="0.2">
      <c r="B51" s="14"/>
      <c r="C51" s="14"/>
      <c r="D51" s="14"/>
    </row>
    <row r="52" spans="2:4" x14ac:dyDescent="0.2">
      <c r="B52" s="14"/>
      <c r="C52" s="14"/>
      <c r="D52" s="14"/>
    </row>
    <row r="53" spans="2:4" x14ac:dyDescent="0.2">
      <c r="B53" s="14"/>
      <c r="C53" s="14"/>
      <c r="D53" s="14"/>
    </row>
    <row r="54" spans="2:4" x14ac:dyDescent="0.2">
      <c r="B54" s="14"/>
      <c r="C54" s="14"/>
      <c r="D54" s="14"/>
    </row>
    <row r="55" spans="2:4" x14ac:dyDescent="0.2">
      <c r="B55" s="14"/>
      <c r="C55" s="14"/>
      <c r="D55" s="14"/>
    </row>
    <row r="56" spans="2:4" x14ac:dyDescent="0.2">
      <c r="B56" s="14"/>
      <c r="C56" s="14"/>
      <c r="D56" s="14"/>
    </row>
    <row r="57" spans="2:4" x14ac:dyDescent="0.2">
      <c r="B57" s="14"/>
      <c r="C57" s="14"/>
      <c r="D57" s="14"/>
    </row>
    <row r="58" spans="2:4" x14ac:dyDescent="0.2">
      <c r="B58" s="14"/>
      <c r="C58" s="14"/>
      <c r="D58" s="14"/>
    </row>
    <row r="59" spans="2:4" x14ac:dyDescent="0.2">
      <c r="B59" s="14"/>
      <c r="C59" s="14"/>
      <c r="D59" s="14"/>
    </row>
    <row r="60" spans="2:4" x14ac:dyDescent="0.2">
      <c r="B60" s="14"/>
      <c r="C60" s="14"/>
      <c r="D60" s="14"/>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zoomScale="106" zoomScaleNormal="106" workbookViewId="0">
      <selection activeCell="B3" sqref="B3"/>
    </sheetView>
  </sheetViews>
  <sheetFormatPr baseColWidth="10" defaultColWidth="9.1640625" defaultRowHeight="16" x14ac:dyDescent="0.2"/>
  <cols>
    <col min="1" max="1" width="33.1640625" style="16" customWidth="1"/>
    <col min="2" max="2" width="16.6640625" style="4" customWidth="1"/>
    <col min="3" max="3" width="10" style="4" customWidth="1"/>
    <col min="4" max="4" width="13.6640625" style="4" customWidth="1"/>
    <col min="5" max="16384" width="9.1640625" style="16"/>
  </cols>
  <sheetData>
    <row r="1" spans="1:5" s="7" customFormat="1" ht="17" x14ac:dyDescent="0.2">
      <c r="A1" s="3" t="s">
        <v>64</v>
      </c>
      <c r="B1" s="3"/>
      <c r="C1" s="3"/>
      <c r="D1" s="3"/>
      <c r="E1" s="3"/>
    </row>
    <row r="2" spans="1:5" s="7" customFormat="1" x14ac:dyDescent="0.2">
      <c r="A2" s="17"/>
      <c r="B2" s="17"/>
      <c r="C2" s="3"/>
      <c r="D2" s="3"/>
      <c r="E2" s="3"/>
    </row>
    <row r="3" spans="1:5" s="7" customFormat="1" ht="20.5" customHeight="1" x14ac:dyDescent="0.2">
      <c r="A3" s="17" t="s">
        <v>127</v>
      </c>
      <c r="B3" s="74">
        <f>'Statment of Income &amp; Payments'!B3</f>
        <v>46022</v>
      </c>
      <c r="C3" s="3"/>
      <c r="D3" s="3"/>
      <c r="E3" s="3"/>
    </row>
    <row r="4" spans="1:5" s="7" customFormat="1" x14ac:dyDescent="0.2">
      <c r="A4" s="18" t="str">
        <f>'Statment of Income &amp; Payments'!A4</f>
        <v xml:space="preserve">Unit name </v>
      </c>
      <c r="B4" s="18" t="str">
        <f>'Statment of Income &amp; Payments'!B4</f>
        <v>3rd Viewpark Rainbows</v>
      </c>
    </row>
    <row r="5" spans="1:5" s="7" customFormat="1" ht="24" customHeight="1" x14ac:dyDescent="0.2">
      <c r="A5" s="6" t="s">
        <v>63</v>
      </c>
      <c r="B5" s="6" t="str">
        <f>'Statment of Income &amp; Payments'!B5</f>
        <v>INSERT CHARITY NUMBER (if applicable)</v>
      </c>
    </row>
    <row r="6" spans="1:5" x14ac:dyDescent="0.2">
      <c r="A6" s="4"/>
    </row>
    <row r="7" spans="1:5" x14ac:dyDescent="0.2">
      <c r="A7" s="4"/>
      <c r="B7" s="8">
        <v>2025</v>
      </c>
      <c r="C7" s="8"/>
      <c r="D7" s="8">
        <v>2024</v>
      </c>
    </row>
    <row r="8" spans="1:5" x14ac:dyDescent="0.2">
      <c r="A8" s="7" t="s">
        <v>25</v>
      </c>
    </row>
    <row r="9" spans="1:5" ht="24.75" customHeight="1" x14ac:dyDescent="0.2">
      <c r="A9" s="9" t="s">
        <v>26</v>
      </c>
      <c r="B9" s="46">
        <v>0</v>
      </c>
      <c r="C9" s="9"/>
      <c r="D9" s="46">
        <v>0</v>
      </c>
    </row>
    <row r="10" spans="1:5" ht="24.75" customHeight="1" x14ac:dyDescent="0.2">
      <c r="A10" s="9" t="s">
        <v>27</v>
      </c>
      <c r="B10" s="46">
        <v>777.69</v>
      </c>
      <c r="C10" s="9"/>
      <c r="D10" s="46">
        <v>733.35</v>
      </c>
    </row>
    <row r="11" spans="1:5" ht="24.75" customHeight="1" x14ac:dyDescent="0.2">
      <c r="A11" s="9"/>
      <c r="B11" s="9"/>
      <c r="C11" s="9"/>
      <c r="D11" s="9"/>
    </row>
    <row r="12" spans="1:5" ht="24.75" customHeight="1" thickBot="1" x14ac:dyDescent="0.25">
      <c r="A12" s="9" t="s">
        <v>24</v>
      </c>
      <c r="B12" s="47">
        <f>'Statment of Income &amp; Payments'!B38</f>
        <v>366.54999999999995</v>
      </c>
      <c r="C12" s="9"/>
      <c r="D12" s="47">
        <f>'Statment of Income &amp; Payments'!D38</f>
        <v>-291.84000000000015</v>
      </c>
    </row>
    <row r="13" spans="1:5" ht="24.75" customHeight="1" thickTop="1" thickBot="1" x14ac:dyDescent="0.25">
      <c r="A13" s="9" t="s">
        <v>28</v>
      </c>
      <c r="B13" s="48">
        <f>SUM(B9+B10+B12)</f>
        <v>1144.24</v>
      </c>
      <c r="C13" s="9"/>
      <c r="D13" s="48">
        <f t="shared" ref="D13" si="0">SUM(D9+D10+D12)</f>
        <v>441.50999999999988</v>
      </c>
    </row>
    <row r="14" spans="1:5" ht="17" thickTop="1" x14ac:dyDescent="0.2">
      <c r="A14" s="4"/>
      <c r="B14" s="9"/>
      <c r="C14" s="9"/>
      <c r="D14" s="9"/>
    </row>
    <row r="15" spans="1:5" x14ac:dyDescent="0.2">
      <c r="B15" s="9"/>
      <c r="C15" s="9"/>
      <c r="D15" s="9"/>
    </row>
    <row r="16" spans="1:5" x14ac:dyDescent="0.2">
      <c r="A16" s="19" t="s">
        <v>29</v>
      </c>
      <c r="B16" s="9"/>
      <c r="C16" s="9"/>
      <c r="D16" s="9"/>
    </row>
    <row r="17" spans="1:8" ht="24.75" customHeight="1" x14ac:dyDescent="0.2">
      <c r="A17" s="9" t="s">
        <v>30</v>
      </c>
      <c r="B17" s="46">
        <v>0</v>
      </c>
      <c r="C17" s="9"/>
      <c r="D17" s="46">
        <v>0</v>
      </c>
    </row>
    <row r="18" spans="1:8" ht="24.75" customHeight="1" x14ac:dyDescent="0.2">
      <c r="A18" s="9" t="s">
        <v>27</v>
      </c>
      <c r="B18" s="46">
        <v>1417.04</v>
      </c>
      <c r="C18" s="9"/>
      <c r="D18" s="46">
        <v>777.69</v>
      </c>
    </row>
    <row r="19" spans="1:8" ht="24.75" customHeight="1" x14ac:dyDescent="0.2">
      <c r="A19" s="9" t="s">
        <v>31</v>
      </c>
      <c r="B19" s="46">
        <v>0</v>
      </c>
      <c r="C19" s="9"/>
      <c r="D19" s="46">
        <v>0</v>
      </c>
    </row>
    <row r="20" spans="1:8" ht="24.75" customHeight="1" thickBot="1" x14ac:dyDescent="0.25">
      <c r="A20" s="9" t="s">
        <v>28</v>
      </c>
      <c r="B20" s="48">
        <f>SUM(B17+B18-B19)</f>
        <v>1417.04</v>
      </c>
      <c r="C20" s="9"/>
      <c r="D20" s="48">
        <f t="shared" ref="D20" si="1">SUM(D17+D18-D19)</f>
        <v>777.69</v>
      </c>
    </row>
    <row r="21" spans="1:8" ht="24.75" customHeight="1" thickTop="1" x14ac:dyDescent="0.2">
      <c r="B21" s="11"/>
      <c r="C21" s="11"/>
      <c r="D21" s="11"/>
    </row>
    <row r="22" spans="1:8" ht="24.75" customHeight="1" x14ac:dyDescent="0.2">
      <c r="A22" s="15" t="s">
        <v>32</v>
      </c>
      <c r="B22" s="16"/>
      <c r="C22" s="16"/>
      <c r="D22" s="16"/>
    </row>
    <row r="23" spans="1:8" ht="51.75" customHeight="1" x14ac:dyDescent="0.2">
      <c r="A23" s="77" t="s">
        <v>33</v>
      </c>
      <c r="B23" s="77"/>
      <c r="C23" s="78"/>
      <c r="D23" s="20">
        <v>0</v>
      </c>
      <c r="E23" s="19"/>
      <c r="F23" s="21"/>
      <c r="G23" s="19"/>
      <c r="H23" s="19"/>
    </row>
    <row r="24" spans="1:8" x14ac:dyDescent="0.2">
      <c r="B24" s="16"/>
      <c r="C24" s="16"/>
      <c r="D24" s="16"/>
    </row>
    <row r="25" spans="1:8" x14ac:dyDescent="0.2">
      <c r="A25" s="19"/>
      <c r="B25" s="19"/>
      <c r="C25" s="19"/>
      <c r="D25" s="19"/>
      <c r="E25" s="19"/>
      <c r="F25" s="21"/>
      <c r="G25" s="19"/>
      <c r="H25" s="19"/>
    </row>
    <row r="26" spans="1:8" x14ac:dyDescent="0.2">
      <c r="A26" s="16" t="s">
        <v>34</v>
      </c>
      <c r="B26" s="16"/>
      <c r="C26" s="16"/>
      <c r="D26" s="16" t="s">
        <v>35</v>
      </c>
    </row>
    <row r="27" spans="1:8" x14ac:dyDescent="0.2">
      <c r="B27" s="16"/>
      <c r="C27" s="16"/>
      <c r="D27" s="16"/>
    </row>
    <row r="28" spans="1:8" x14ac:dyDescent="0.2">
      <c r="A28" s="16" t="s">
        <v>36</v>
      </c>
      <c r="B28" s="16"/>
      <c r="C28" s="16"/>
      <c r="D28" s="16"/>
    </row>
    <row r="29" spans="1:8" x14ac:dyDescent="0.2">
      <c r="B29" s="16"/>
      <c r="C29" s="16"/>
      <c r="D29" s="16"/>
    </row>
    <row r="30" spans="1:8" x14ac:dyDescent="0.2">
      <c r="B30" s="16"/>
      <c r="C30" s="16"/>
      <c r="D30" s="16"/>
    </row>
  </sheetData>
  <mergeCells count="1">
    <mergeCell ref="A23:C23"/>
  </mergeCells>
  <phoneticPr fontId="20" type="noConversion"/>
  <pageMargins left="0.34" right="0.3" top="1" bottom="1" header="0.5" footer="0.5"/>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2" workbookViewId="0">
      <selection activeCell="C16" sqref="C16"/>
    </sheetView>
  </sheetViews>
  <sheetFormatPr baseColWidth="10" defaultColWidth="8" defaultRowHeight="16" x14ac:dyDescent="0.2"/>
  <cols>
    <col min="1" max="1" width="20.5" style="24" customWidth="1"/>
    <col min="2" max="2" width="21.6640625" style="25" customWidth="1"/>
    <col min="3" max="3" width="19.83203125" style="25" customWidth="1"/>
    <col min="4" max="7" width="8" style="25" customWidth="1"/>
    <col min="8" max="8" width="16" style="25" customWidth="1"/>
    <col min="9" max="16384" width="8" style="25"/>
  </cols>
  <sheetData>
    <row r="1" spans="1:8" s="22" customFormat="1" x14ac:dyDescent="0.2">
      <c r="A1" s="81" t="s">
        <v>37</v>
      </c>
      <c r="B1" s="82"/>
      <c r="C1" s="82"/>
      <c r="D1" s="82"/>
      <c r="E1" s="82"/>
      <c r="F1" s="82"/>
      <c r="G1" s="82"/>
      <c r="H1" s="82"/>
    </row>
    <row r="2" spans="1:8" s="22" customFormat="1" ht="15.75" customHeight="1" x14ac:dyDescent="0.2">
      <c r="B2" s="72" t="s">
        <v>65</v>
      </c>
      <c r="C2" s="73">
        <f>'Income '!B3</f>
        <v>46022</v>
      </c>
      <c r="D2" s="72"/>
      <c r="E2" s="72"/>
      <c r="F2" s="72"/>
      <c r="G2" s="72"/>
      <c r="H2" s="72"/>
    </row>
    <row r="5" spans="1:8" ht="29.25" customHeight="1" x14ac:dyDescent="0.2">
      <c r="A5" s="23" t="s">
        <v>38</v>
      </c>
      <c r="B5" s="24" t="str">
        <f>'Statment of Income &amp; Payments'!B4</f>
        <v>3rd Viewpark Rainbows</v>
      </c>
    </row>
    <row r="6" spans="1:8" x14ac:dyDescent="0.2">
      <c r="A6" s="23"/>
      <c r="B6" s="24"/>
    </row>
    <row r="7" spans="1:8" ht="28.5" customHeight="1" x14ac:dyDescent="0.2">
      <c r="A7" s="23" t="s">
        <v>63</v>
      </c>
      <c r="B7" s="24" t="str">
        <f>'Statment of Income &amp; Payments'!B5</f>
        <v>INSERT CHARITY NUMBER (if applicable)</v>
      </c>
    </row>
    <row r="8" spans="1:8" x14ac:dyDescent="0.2">
      <c r="A8" s="23"/>
      <c r="B8" s="24"/>
    </row>
    <row r="9" spans="1:8" ht="28.5" customHeight="1" x14ac:dyDescent="0.2">
      <c r="A9" s="23" t="s">
        <v>75</v>
      </c>
      <c r="B9" s="25" t="s">
        <v>210</v>
      </c>
    </row>
    <row r="10" spans="1:8" ht="28.5" customHeight="1" x14ac:dyDescent="0.2">
      <c r="A10" s="23" t="s">
        <v>76</v>
      </c>
      <c r="B10" s="24" t="s">
        <v>211</v>
      </c>
    </row>
    <row r="11" spans="1:8" x14ac:dyDescent="0.2">
      <c r="A11" s="23"/>
    </row>
    <row r="12" spans="1:8" x14ac:dyDescent="0.2">
      <c r="A12" s="23" t="s">
        <v>77</v>
      </c>
      <c r="B12" s="25" t="s">
        <v>66</v>
      </c>
      <c r="C12" s="25" t="s">
        <v>212</v>
      </c>
      <c r="E12" s="24"/>
      <c r="F12" s="24"/>
      <c r="G12" s="24"/>
      <c r="H12" s="24"/>
    </row>
    <row r="13" spans="1:8" x14ac:dyDescent="0.2">
      <c r="A13" s="23"/>
      <c r="B13" s="24" t="s">
        <v>101</v>
      </c>
      <c r="C13" s="25" t="s">
        <v>213</v>
      </c>
      <c r="D13" s="24"/>
      <c r="E13" s="24"/>
      <c r="F13" s="24"/>
      <c r="G13" s="24"/>
      <c r="H13" s="24"/>
    </row>
    <row r="14" spans="1:8" ht="26.25" customHeight="1" x14ac:dyDescent="0.2">
      <c r="A14" s="23"/>
      <c r="B14" s="25" t="s">
        <v>78</v>
      </c>
      <c r="C14" s="25" t="s">
        <v>214</v>
      </c>
      <c r="E14" s="24"/>
      <c r="F14" s="24"/>
      <c r="G14" s="24"/>
      <c r="H14" s="24"/>
    </row>
    <row r="15" spans="1:8" x14ac:dyDescent="0.2">
      <c r="A15" s="23"/>
    </row>
    <row r="16" spans="1:8" x14ac:dyDescent="0.2">
      <c r="A16" s="23" t="s">
        <v>39</v>
      </c>
      <c r="B16" s="24" t="s">
        <v>67</v>
      </c>
      <c r="C16" s="24"/>
      <c r="D16" s="24"/>
      <c r="E16" s="24"/>
      <c r="F16" s="24"/>
      <c r="G16" s="24"/>
      <c r="H16" s="24"/>
    </row>
    <row r="17" spans="1:8" x14ac:dyDescent="0.2">
      <c r="A17" s="23"/>
      <c r="B17" s="24" t="s">
        <v>68</v>
      </c>
      <c r="C17" s="24"/>
      <c r="D17" s="24"/>
      <c r="E17" s="24"/>
      <c r="F17" s="24"/>
      <c r="G17" s="24"/>
      <c r="H17" s="24"/>
    </row>
    <row r="18" spans="1:8" x14ac:dyDescent="0.2">
      <c r="A18" s="23"/>
      <c r="B18" s="24" t="s">
        <v>69</v>
      </c>
      <c r="C18" s="24"/>
      <c r="D18" s="24"/>
      <c r="E18" s="24"/>
      <c r="F18" s="24"/>
      <c r="G18" s="24"/>
      <c r="H18" s="24"/>
    </row>
    <row r="19" spans="1:8" x14ac:dyDescent="0.2">
      <c r="A19" s="23"/>
      <c r="B19" s="24"/>
      <c r="C19" s="24"/>
      <c r="D19" s="24"/>
      <c r="E19" s="24"/>
      <c r="F19" s="24"/>
      <c r="G19" s="24"/>
      <c r="H19" s="24"/>
    </row>
    <row r="20" spans="1:8" ht="23.25" customHeight="1" x14ac:dyDescent="0.2">
      <c r="B20" s="24"/>
      <c r="C20" s="24"/>
      <c r="D20" s="24"/>
      <c r="E20" s="24"/>
      <c r="F20" s="24"/>
      <c r="G20" s="24"/>
      <c r="H20" s="24"/>
    </row>
    <row r="21" spans="1:8" ht="66" customHeight="1" x14ac:dyDescent="0.2">
      <c r="A21" s="79" t="s">
        <v>70</v>
      </c>
      <c r="B21" s="80"/>
      <c r="C21" s="80"/>
      <c r="D21" s="80"/>
      <c r="E21" s="80"/>
      <c r="F21" s="80"/>
      <c r="G21" s="80"/>
      <c r="H21" s="80"/>
    </row>
    <row r="23" spans="1:8" ht="50.25" customHeight="1" x14ac:dyDescent="0.2">
      <c r="A23" s="79" t="s">
        <v>71</v>
      </c>
      <c r="B23" s="80"/>
      <c r="C23" s="80"/>
      <c r="D23" s="80"/>
      <c r="E23" s="80"/>
      <c r="F23" s="80"/>
      <c r="G23" s="80"/>
      <c r="H23" s="80"/>
    </row>
    <row r="25" spans="1:8" ht="54" customHeight="1" x14ac:dyDescent="0.2">
      <c r="A25" s="79" t="s">
        <v>72</v>
      </c>
      <c r="B25" s="80"/>
      <c r="C25" s="80"/>
      <c r="D25" s="80"/>
      <c r="E25" s="80"/>
      <c r="F25" s="80"/>
      <c r="G25" s="80"/>
      <c r="H25" s="80"/>
    </row>
    <row r="26" spans="1:8" ht="98.5" customHeight="1" x14ac:dyDescent="0.2">
      <c r="A26" s="79" t="s">
        <v>102</v>
      </c>
      <c r="B26" s="80"/>
      <c r="C26" s="80"/>
      <c r="D26" s="80"/>
      <c r="E26" s="80"/>
      <c r="F26" s="80"/>
      <c r="G26" s="80"/>
      <c r="H26" s="80"/>
    </row>
    <row r="27" spans="1:8" x14ac:dyDescent="0.2">
      <c r="A27" s="24" t="s">
        <v>40</v>
      </c>
    </row>
    <row r="29" spans="1:8" x14ac:dyDescent="0.2">
      <c r="A29" s="24" t="s">
        <v>41</v>
      </c>
    </row>
    <row r="32" spans="1:8" x14ac:dyDescent="0.2">
      <c r="A32" s="24" t="s">
        <v>42</v>
      </c>
      <c r="E32" s="25" t="s">
        <v>43</v>
      </c>
    </row>
    <row r="33" spans="1:5" x14ac:dyDescent="0.2">
      <c r="A33" s="24" t="s">
        <v>44</v>
      </c>
      <c r="E33" s="25" t="s">
        <v>45</v>
      </c>
    </row>
    <row r="36" spans="1:5" x14ac:dyDescent="0.2">
      <c r="A36" s="24" t="s">
        <v>46</v>
      </c>
    </row>
  </sheetData>
  <mergeCells count="5">
    <mergeCell ref="A25:H25"/>
    <mergeCell ref="A26:H26"/>
    <mergeCell ref="A1:H1"/>
    <mergeCell ref="A21:H21"/>
    <mergeCell ref="A23:H23"/>
  </mergeCells>
  <phoneticPr fontId="20" type="noConversion"/>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workbookViewId="0">
      <selection activeCell="A3" sqref="A3"/>
    </sheetView>
  </sheetViews>
  <sheetFormatPr baseColWidth="10" defaultColWidth="8" defaultRowHeight="16" x14ac:dyDescent="0.2"/>
  <cols>
    <col min="1" max="1" width="4.5" style="32" customWidth="1"/>
    <col min="2" max="2" width="14.1640625" style="32" customWidth="1"/>
    <col min="3" max="3" width="15.1640625" style="32" bestFit="1" customWidth="1"/>
    <col min="4" max="9" width="8" style="32" customWidth="1"/>
    <col min="10" max="10" width="14.33203125" style="32" customWidth="1"/>
    <col min="11" max="16384" width="8" style="32"/>
  </cols>
  <sheetData>
    <row r="1" spans="1:10" s="27" customFormat="1" x14ac:dyDescent="0.2">
      <c r="A1" s="84" t="s">
        <v>111</v>
      </c>
      <c r="B1" s="84"/>
      <c r="C1" s="84"/>
      <c r="D1" s="84"/>
      <c r="E1" s="84"/>
      <c r="F1" s="84"/>
      <c r="G1" s="84"/>
      <c r="H1" s="26"/>
      <c r="I1" s="26"/>
      <c r="J1" s="26"/>
    </row>
    <row r="2" spans="1:10" s="27" customFormat="1" ht="21.75" customHeight="1" x14ac:dyDescent="0.2">
      <c r="A2" s="85" t="s">
        <v>95</v>
      </c>
      <c r="B2" s="85"/>
      <c r="C2" s="64">
        <f>'Income '!B3</f>
        <v>46022</v>
      </c>
      <c r="D2" s="28"/>
      <c r="E2" s="28"/>
      <c r="F2" s="28"/>
      <c r="G2" s="26"/>
      <c r="H2" s="26"/>
      <c r="I2" s="26"/>
      <c r="J2" s="26"/>
    </row>
    <row r="3" spans="1:10" s="27" customFormat="1" ht="25" customHeight="1" x14ac:dyDescent="0.2">
      <c r="A3" s="23" t="s">
        <v>73</v>
      </c>
      <c r="C3" s="23" t="str">
        <f>'Statment of Income &amp; Payments'!B4</f>
        <v>3rd Viewpark Rainbows</v>
      </c>
      <c r="D3" s="29"/>
      <c r="E3" s="30"/>
      <c r="F3" s="23"/>
      <c r="G3" s="22"/>
      <c r="H3" s="22"/>
      <c r="I3" s="22"/>
      <c r="J3" s="22"/>
    </row>
    <row r="4" spans="1:10" s="27" customFormat="1" ht="25" customHeight="1" x14ac:dyDescent="0.2">
      <c r="A4" s="23" t="s">
        <v>74</v>
      </c>
      <c r="B4" s="22"/>
      <c r="C4" s="23" t="str">
        <f>'Statment of Income &amp; Payments'!B5</f>
        <v>INSERT CHARITY NUMBER (if applicable)</v>
      </c>
      <c r="D4" s="29"/>
      <c r="E4" s="23"/>
      <c r="F4" s="30"/>
      <c r="G4" s="22"/>
      <c r="H4" s="22"/>
      <c r="I4" s="22"/>
      <c r="J4" s="22"/>
    </row>
    <row r="6" spans="1:10" x14ac:dyDescent="0.2">
      <c r="A6" s="31" t="s">
        <v>47</v>
      </c>
    </row>
    <row r="7" spans="1:10" ht="141" customHeight="1" x14ac:dyDescent="0.2">
      <c r="A7" s="83" t="s">
        <v>48</v>
      </c>
      <c r="B7" s="83"/>
      <c r="C7" s="83"/>
      <c r="D7" s="83"/>
      <c r="E7" s="83"/>
      <c r="F7" s="83"/>
      <c r="G7" s="83"/>
      <c r="H7" s="83"/>
      <c r="I7" s="83"/>
      <c r="J7" s="83"/>
    </row>
    <row r="9" spans="1:10" x14ac:dyDescent="0.2">
      <c r="A9" s="31" t="s">
        <v>49</v>
      </c>
    </row>
    <row r="10" spans="1:10" x14ac:dyDescent="0.2">
      <c r="A10" s="83" t="s">
        <v>50</v>
      </c>
      <c r="B10" s="83"/>
      <c r="C10" s="83"/>
      <c r="D10" s="83"/>
      <c r="E10" s="83"/>
      <c r="F10" s="83"/>
      <c r="G10" s="83"/>
      <c r="H10" s="83"/>
      <c r="I10" s="83"/>
      <c r="J10" s="83"/>
    </row>
    <row r="12" spans="1:10" x14ac:dyDescent="0.2">
      <c r="A12" s="31" t="s">
        <v>51</v>
      </c>
    </row>
    <row r="13" spans="1:10" x14ac:dyDescent="0.2">
      <c r="A13" s="32" t="s">
        <v>52</v>
      </c>
    </row>
    <row r="15" spans="1:10" ht="47.25" customHeight="1" x14ac:dyDescent="0.2">
      <c r="A15" s="33">
        <v>1</v>
      </c>
      <c r="B15" s="86" t="s">
        <v>53</v>
      </c>
      <c r="C15" s="83"/>
      <c r="D15" s="83"/>
      <c r="E15" s="83"/>
      <c r="F15" s="83"/>
      <c r="G15" s="83"/>
      <c r="H15" s="83"/>
      <c r="I15" s="83"/>
      <c r="J15" s="83"/>
    </row>
    <row r="16" spans="1:10" ht="60" customHeight="1" x14ac:dyDescent="0.2">
      <c r="A16" s="34" t="s">
        <v>54</v>
      </c>
      <c r="B16" s="86" t="s">
        <v>55</v>
      </c>
      <c r="C16" s="83"/>
      <c r="D16" s="83"/>
      <c r="E16" s="83"/>
      <c r="F16" s="83"/>
      <c r="G16" s="83"/>
      <c r="H16" s="83"/>
      <c r="I16" s="83"/>
      <c r="J16" s="83"/>
    </row>
    <row r="17" spans="1:10" ht="54" customHeight="1" x14ac:dyDescent="0.2">
      <c r="A17" s="34" t="s">
        <v>54</v>
      </c>
      <c r="B17" s="86" t="s">
        <v>56</v>
      </c>
      <c r="C17" s="83"/>
      <c r="D17" s="83"/>
      <c r="E17" s="83"/>
      <c r="F17" s="83"/>
      <c r="G17" s="83"/>
      <c r="H17" s="83"/>
      <c r="I17" s="83"/>
      <c r="J17" s="83"/>
    </row>
    <row r="18" spans="1:10" x14ac:dyDescent="0.2">
      <c r="A18" s="33"/>
    </row>
    <row r="19" spans="1:10" x14ac:dyDescent="0.2">
      <c r="A19" s="35" t="s">
        <v>57</v>
      </c>
    </row>
    <row r="20" spans="1:10" x14ac:dyDescent="0.2">
      <c r="A20" s="33"/>
    </row>
    <row r="21" spans="1:10" ht="51" customHeight="1" x14ac:dyDescent="0.2">
      <c r="A21" s="34">
        <v>2</v>
      </c>
      <c r="B21" s="83" t="s">
        <v>58</v>
      </c>
      <c r="C21" s="83"/>
      <c r="D21" s="83"/>
      <c r="E21" s="83"/>
      <c r="F21" s="83"/>
      <c r="G21" s="83"/>
      <c r="H21" s="83"/>
      <c r="I21" s="83"/>
      <c r="J21" s="83"/>
    </row>
    <row r="25" spans="1:10" x14ac:dyDescent="0.2">
      <c r="A25" s="36" t="s">
        <v>42</v>
      </c>
      <c r="G25" s="32" t="s">
        <v>59</v>
      </c>
    </row>
    <row r="26" spans="1:10" x14ac:dyDescent="0.2">
      <c r="A26" s="36" t="s">
        <v>44</v>
      </c>
      <c r="G26" s="32" t="s">
        <v>60</v>
      </c>
    </row>
    <row r="27" spans="1:10" x14ac:dyDescent="0.2">
      <c r="A27" s="36"/>
    </row>
    <row r="28" spans="1:10" x14ac:dyDescent="0.2">
      <c r="A28" s="36"/>
    </row>
    <row r="29" spans="1:10" x14ac:dyDescent="0.2">
      <c r="A29" s="36" t="s">
        <v>46</v>
      </c>
    </row>
    <row r="32" spans="1:10" x14ac:dyDescent="0.2">
      <c r="A32" s="32" t="s">
        <v>61</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88CFC1FA-F95D-479C-9E77-8552E13773B7}">
  <ds:schemaRefs>
    <ds:schemaRef ds:uri="http://schemas.microsoft.com/sharepoint/v3/contenttype/forms"/>
  </ds:schemaRefs>
</ds:datastoreItem>
</file>

<file path=customXml/itemProps2.xml><?xml version="1.0" encoding="utf-8"?>
<ds:datastoreItem xmlns:ds="http://schemas.openxmlformats.org/officeDocument/2006/customXml" ds:itemID="{7C300FB1-480C-447B-A3B1-02869D05B646}"/>
</file>

<file path=customXml/itemProps3.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 for use</vt:lpstr>
      <vt:lpstr>Income </vt:lpstr>
      <vt:lpstr>Expenditure</vt:lpstr>
      <vt:lpstr>Statment of Income &amp; Payments</vt:lpstr>
      <vt:lpstr>Statement of Balances</vt:lpstr>
      <vt:lpstr>Trustees Report</vt:lpstr>
      <vt:lpstr>Ind Examiner Report</vt:lpstr>
      <vt:lpstr>Expenditure!Print_Area</vt:lpstr>
      <vt:lpstr>'Statement of Balances'!Print_Area</vt:lpstr>
      <vt:lpstr>'Statment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Abbie McGill (student)</cp:lastModifiedBy>
  <cp:revision/>
  <cp:lastPrinted>2026-01-22T16:02:02Z</cp:lastPrinted>
  <dcterms:created xsi:type="dcterms:W3CDTF">2013-06-02T20:02:22Z</dcterms:created>
  <dcterms:modified xsi:type="dcterms:W3CDTF">2026-05-05T20:58:21Z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