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0"/>
  <workbookPr/>
  <mc:AlternateContent xmlns:mc="http://schemas.openxmlformats.org/markup-compatibility/2006">
    <mc:Choice Requires="x15">
      <x15ac:absPath xmlns:x15ac="http://schemas.microsoft.com/office/spreadsheetml/2010/11/ac" url="https://acvoaberdeencity-my.sharepoint.com/personal/sandy_mathers_acvo_org_uk/Documents/Documents/constitutions/stninans/2425/"/>
    </mc:Choice>
  </mc:AlternateContent>
  <xr:revisionPtr revIDLastSave="0" documentId="8_{D526401E-63B7-49CB-B376-50012D10C1FE}" xr6:coauthVersionLast="47" xr6:coauthVersionMax="47" xr10:uidLastSave="{00000000-0000-0000-0000-000000000000}"/>
  <bookViews>
    <workbookView xWindow="24" yWindow="24" windowWidth="16368" windowHeight="8472" tabRatio="840" firstSheet="1" activeTab="1" xr2:uid="{00000000-000D-0000-FFFF-FFFF00000000}"/>
  </bookViews>
  <sheets>
    <sheet name="R&amp;P Accounts" sheetId="2" r:id="rId1"/>
    <sheet name="Statement of balances" sheetId="3" r:id="rId2"/>
    <sheet name="Notes" sheetId="4" r:id="rId3"/>
  </sheets>
  <definedNames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J14" i="2"/>
  <c r="L26" i="2"/>
  <c r="L47" i="2"/>
  <c r="L49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D26" i="2"/>
  <c r="D47" i="2"/>
  <c r="D42" i="2"/>
  <c r="F26" i="2"/>
  <c r="F47" i="2"/>
  <c r="F42" i="2"/>
  <c r="H26" i="2"/>
  <c r="H28" i="2" s="1"/>
  <c r="H47" i="2"/>
  <c r="H49" i="2" s="1"/>
  <c r="H42" i="2"/>
  <c r="J53" i="2"/>
  <c r="K17" i="4"/>
  <c r="J19" i="2"/>
  <c r="H9" i="3"/>
  <c r="J9" i="3"/>
  <c r="L9" i="3"/>
  <c r="N48" i="3"/>
  <c r="P48" i="3"/>
  <c r="P41" i="3"/>
  <c r="N41" i="3"/>
  <c r="P32" i="3"/>
  <c r="N32" i="3"/>
  <c r="L32" i="3"/>
  <c r="P19" i="3"/>
  <c r="N19" i="3"/>
  <c r="N7" i="3"/>
  <c r="J20" i="2"/>
  <c r="J18" i="2"/>
  <c r="J17" i="2"/>
  <c r="J16" i="2"/>
  <c r="J15" i="2"/>
  <c r="J13" i="2"/>
  <c r="N8" i="3"/>
  <c r="K1" i="4"/>
  <c r="B1" i="4"/>
  <c r="B1" i="3"/>
  <c r="N1" i="3"/>
  <c r="D28" i="2" l="1"/>
  <c r="J26" i="2"/>
  <c r="F49" i="2"/>
  <c r="F51" i="2" s="1"/>
  <c r="F55" i="2" s="1"/>
  <c r="J10" i="3" s="1"/>
  <c r="F28" i="2"/>
  <c r="J48" i="2"/>
  <c r="L28" i="2"/>
  <c r="L51" i="2" s="1"/>
  <c r="L55" i="2" s="1"/>
  <c r="J21" i="2"/>
  <c r="J22" i="2" s="1"/>
  <c r="D49" i="2"/>
  <c r="J43" i="2"/>
  <c r="H51" i="2"/>
  <c r="H55" i="2" s="1"/>
  <c r="L10" i="3" s="1"/>
  <c r="J27" i="2"/>
  <c r="J50" i="2" l="1"/>
  <c r="D51" i="2"/>
  <c r="D55" i="2" s="1"/>
  <c r="H10" i="3" s="1"/>
  <c r="J28" i="2"/>
  <c r="J29" i="2" s="1"/>
</calcChain>
</file>

<file path=xl/sharedStrings.xml><?xml version="1.0" encoding="utf-8"?>
<sst xmlns="http://schemas.openxmlformats.org/spreadsheetml/2006/main" count="144" uniqueCount="109">
  <si>
    <t xml:space="preserve">Enter charity name below </t>
  </si>
  <si>
    <t xml:space="preserve">Enter SC No. below   </t>
  </si>
  <si>
    <t>SC002429</t>
  </si>
  <si>
    <t>St Ninian's Episcopal Church Aberdeen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</si>
  <si>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</si>
  <si>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</si>
  <si>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</si>
  <si>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</si>
  <si>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</si>
  <si>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</si>
  <si>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</si>
  <si>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</si>
  <si>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</si>
  <si>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</si>
  <si>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</si>
  <si>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</si>
  <si>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</si>
  <si>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</si>
  <si>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</si>
  <si>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</si>
  <si>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</si>
  <si>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</si>
  <si>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</si>
  <si>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</si>
  <si>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</si>
  <si>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</si>
  <si>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</si>
  <si>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</si>
  <si>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</si>
  <si>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</si>
  <si>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</si>
  <si>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</si>
  <si>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</si>
  <si>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</si>
  <si>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</si>
  <si>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</si>
  <si>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</si>
  <si>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</si>
  <si>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</si>
  <si>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</si>
  <si>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</si>
  <si>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</si>
  <si>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</si>
  <si>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</si>
  <si>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</si>
  <si>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</si>
  <si>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</si>
  <si>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</si>
  <si>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</si>
  <si>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</si>
  <si>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</si>
  <si>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</si>
  <si>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</si>
  <si>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</si>
  <si>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</si>
  <si>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</si>
  <si>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</si>
  <si>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</si>
  <si>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</si>
  <si>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</si>
  <si>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</si>
  <si>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</si>
  <si>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</si>
  <si>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</si>
  <si>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</si>
  <si>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</si>
  <si>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</si>
  <si>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</si>
  <si>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</si>
  <si>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</si>
  <si>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</si>
  <si>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</si>
  <si>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</si>
  <si>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</si>
  <si>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</si>
  <si>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</si>
  <si>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</si>
  <si>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</si>
  <si>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</si>
  <si>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</si>
  <si>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>Signature</t>
  </si>
  <si>
    <t>Print Name</t>
  </si>
  <si>
    <t>Date of approval</t>
  </si>
  <si>
    <t>ALEX ARMSTRONG</t>
  </si>
  <si>
    <t>Alex Armstrong</t>
  </si>
  <si>
    <t>20.4.2026</t>
  </si>
  <si>
    <t xml:space="preserve">Section C Notes to the Accounts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</si>
  <si>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</si>
  <si>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All funds are unrestricted and used for the purposes of the charity.</t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</si>
  <si>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</si>
  <si>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</si>
  <si>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</si>
  <si>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</si>
  <si>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</si>
  <si>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</si>
  <si>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</si>
  <si>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x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</si>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</sst>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[$-809]dd\ mmmm\ yyyy;@"/>
    <numFmt numFmtId="168" formatCode="[$-F800]dddd\,\ mmmm\ dd\,\ yyyy"/>
    <numFmt numFmtId="169" formatCode="dd/mm/yyyy;@"/>
    <numFmt numFmtId="170" formatCode="* #,##0_-;\(* #,##0\)_-;_-* &quot;-&quot;??_-;_-@_-"/>
  </numFmts>
  <fonts count="32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57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6" fontId="6" fillId="0" borderId="0" xfId="1" applyNumberFormat="1" applyFont="1" applyAlignment="1" applyProtection="1">
      <alignment vertical="center" wrapText="1"/>
      <protection locked="0"/>
    </xf>
    <xf numFmtId="166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164" fontId="12" fillId="0" borderId="0" xfId="1" applyNumberFormat="1" applyFont="1" applyProtection="1">
      <protection locked="0"/>
    </xf>
    <xf numFmtId="164" fontId="3" fillId="0" borderId="0" xfId="1" applyNumberFormat="1" applyFont="1" applyAlignment="1" applyProtection="1">
      <alignment horizontal="center" vertical="center" wrapText="1"/>
      <protection locked="0"/>
    </xf>
    <xf numFmtId="164" fontId="5" fillId="0" borderId="0" xfId="1" applyNumberFormat="1" applyFont="1" applyAlignment="1" applyProtection="1">
      <alignment horizontal="center" vertical="center" wrapText="1"/>
      <protection locked="0"/>
    </xf>
    <xf numFmtId="164" fontId="8" fillId="0" borderId="0" xfId="1" applyNumberFormat="1" applyFont="1" applyAlignment="1" applyProtection="1">
      <alignment horizontal="right" vertical="center" wrapText="1"/>
      <protection locked="0"/>
    </xf>
    <xf numFmtId="164" fontId="6" fillId="0" borderId="0" xfId="1" applyNumberFormat="1" applyFont="1" applyAlignment="1" applyProtection="1">
      <alignment wrapText="1"/>
      <protection locked="0"/>
    </xf>
    <xf numFmtId="164" fontId="9" fillId="0" borderId="0" xfId="1" applyNumberFormat="1" applyFont="1" applyAlignment="1" applyProtection="1">
      <protection locked="0"/>
    </xf>
    <xf numFmtId="164" fontId="10" fillId="0" borderId="1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6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164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64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164" fontId="6" fillId="0" borderId="0" xfId="0" applyNumberFormat="1" applyFont="1" applyAlignment="1" applyProtection="1">
      <alignment wrapText="1"/>
      <protection locked="0"/>
    </xf>
    <xf numFmtId="164" fontId="12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3" xfId="0" applyNumberFormat="1" applyFont="1" applyBorder="1" applyProtection="1">
      <protection locked="0"/>
    </xf>
    <xf numFmtId="164" fontId="6" fillId="0" borderId="0" xfId="0" applyNumberFormat="1" applyFont="1" applyProtection="1">
      <protection locked="0"/>
    </xf>
    <xf numFmtId="164" fontId="6" fillId="0" borderId="0" xfId="0" applyNumberFormat="1" applyFont="1" applyAlignment="1" applyProtection="1">
      <alignment vertical="top" wrapText="1"/>
      <protection locked="0"/>
    </xf>
    <xf numFmtId="166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164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8" fontId="0" fillId="0" borderId="5" xfId="0" applyNumberFormat="1" applyBorder="1"/>
    <xf numFmtId="168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9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6" fontId="10" fillId="0" borderId="0" xfId="1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6" fontId="3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vertical="top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6" fontId="29" fillId="3" borderId="0" xfId="0" applyNumberFormat="1" applyFont="1" applyFill="1" applyAlignment="1">
      <alignment horizontal="right" wrapText="1"/>
    </xf>
    <xf numFmtId="166" fontId="3" fillId="0" borderId="5" xfId="1" applyNumberFormat="1" applyFont="1" applyBorder="1" applyAlignment="1" applyProtection="1">
      <alignment horizontal="right" vertical="top" wrapText="1"/>
      <protection locked="0"/>
    </xf>
    <xf numFmtId="166" fontId="3" fillId="0" borderId="9" xfId="1" applyNumberFormat="1" applyFont="1" applyBorder="1" applyAlignment="1" applyProtection="1">
      <alignment horizontal="right" vertical="top" wrapText="1"/>
      <protection locked="0"/>
    </xf>
    <xf numFmtId="166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70" fontId="3" fillId="3" borderId="11" xfId="1" applyNumberFormat="1" applyFont="1" applyFill="1" applyBorder="1" applyAlignment="1" applyProtection="1">
      <alignment horizontal="right" shrinkToFit="1"/>
    </xf>
    <xf numFmtId="170" fontId="3" fillId="0" borderId="0" xfId="1" applyNumberFormat="1" applyFont="1" applyAlignment="1" applyProtection="1">
      <alignment horizontal="right" shrinkToFit="1"/>
      <protection locked="0"/>
    </xf>
    <xf numFmtId="170" fontId="3" fillId="3" borderId="12" xfId="1" applyNumberFormat="1" applyFont="1" applyFill="1" applyBorder="1" applyAlignment="1" applyProtection="1">
      <alignment horizontal="right" shrinkToFit="1"/>
    </xf>
    <xf numFmtId="170" fontId="3" fillId="3" borderId="13" xfId="1" applyNumberFormat="1" applyFont="1" applyFill="1" applyBorder="1" applyAlignment="1" applyProtection="1">
      <alignment horizontal="right" shrinkToFit="1"/>
    </xf>
    <xf numFmtId="170" fontId="3" fillId="3" borderId="14" xfId="1" applyNumberFormat="1" applyFont="1" applyFill="1" applyBorder="1" applyAlignment="1" applyProtection="1">
      <alignment horizontal="right" shrinkToFit="1"/>
    </xf>
    <xf numFmtId="170" fontId="3" fillId="0" borderId="5" xfId="1" applyNumberFormat="1" applyFont="1" applyBorder="1" applyAlignment="1" applyProtection="1">
      <alignment horizontal="right" vertical="center" shrinkToFit="1"/>
      <protection locked="0"/>
    </xf>
    <xf numFmtId="170" fontId="2" fillId="0" borderId="0" xfId="0" applyNumberFormat="1" applyFont="1" applyAlignment="1" applyProtection="1">
      <alignment horizontal="right" vertical="top" shrinkToFit="1"/>
      <protection locked="0"/>
    </xf>
    <xf numFmtId="170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70" fontId="3" fillId="0" borderId="9" xfId="1" applyNumberFormat="1" applyFont="1" applyBorder="1" applyAlignment="1" applyProtection="1">
      <alignment horizontal="right" vertical="center" shrinkToFit="1"/>
      <protection locked="0"/>
    </xf>
    <xf numFmtId="170" fontId="3" fillId="0" borderId="15" xfId="1" applyNumberFormat="1" applyFont="1" applyBorder="1" applyAlignment="1" applyProtection="1">
      <alignment horizontal="right" vertical="center" shrinkToFit="1"/>
      <protection locked="0"/>
    </xf>
    <xf numFmtId="170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70" fontId="3" fillId="3" borderId="11" xfId="1" applyNumberFormat="1" applyFont="1" applyFill="1" applyBorder="1" applyAlignment="1" applyProtection="1">
      <alignment horizontal="right" vertical="center" shrinkToFit="1"/>
    </xf>
    <xf numFmtId="170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170" fontId="3" fillId="3" borderId="10" xfId="1" applyNumberFormat="1" applyFont="1" applyFill="1" applyBorder="1" applyAlignment="1" applyProtection="1">
      <alignment horizontal="right" shrinkToFit="1"/>
      <protection locked="0"/>
    </xf>
    <xf numFmtId="164" fontId="2" fillId="0" borderId="0" xfId="0" applyNumberFormat="1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4" fillId="0" borderId="0" xfId="0" applyFont="1" applyAlignment="1" applyProtection="1">
      <alignment vertical="top" wrapText="1"/>
      <protection locked="0"/>
    </xf>
    <xf numFmtId="167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164" fontId="3" fillId="0" borderId="5" xfId="1" applyNumberFormat="1" applyFont="1" applyBorder="1" applyAlignment="1" applyProtection="1">
      <alignment wrapText="1"/>
      <protection locked="0"/>
    </xf>
    <xf numFmtId="164" fontId="3" fillId="0" borderId="0" xfId="1" applyNumberFormat="1" applyFont="1" applyAlignment="1" applyProtection="1">
      <alignment wrapText="1"/>
      <protection locked="0"/>
    </xf>
    <xf numFmtId="164" fontId="3" fillId="3" borderId="5" xfId="1" applyNumberFormat="1" applyFont="1" applyFill="1" applyBorder="1" applyAlignment="1" applyProtection="1">
      <alignment wrapText="1"/>
    </xf>
    <xf numFmtId="164" fontId="2" fillId="0" borderId="0" xfId="0" applyNumberFormat="1" applyFont="1" applyAlignment="1" applyProtection="1">
      <alignment wrapText="1"/>
      <protection locked="0"/>
    </xf>
    <xf numFmtId="164" fontId="3" fillId="3" borderId="16" xfId="1" applyNumberFormat="1" applyFont="1" applyFill="1" applyBorder="1" applyAlignment="1" applyProtection="1">
      <alignment wrapText="1"/>
    </xf>
    <xf numFmtId="164" fontId="3" fillId="0" borderId="2" xfId="1" applyNumberFormat="1" applyFont="1" applyBorder="1" applyAlignment="1" applyProtection="1">
      <alignment wrapText="1"/>
      <protection locked="0"/>
    </xf>
    <xf numFmtId="164" fontId="3" fillId="3" borderId="7" xfId="1" applyNumberFormat="1" applyFont="1" applyFill="1" applyBorder="1" applyAlignment="1" applyProtection="1">
      <alignment wrapText="1"/>
    </xf>
    <xf numFmtId="164" fontId="8" fillId="0" borderId="0" xfId="1" applyNumberFormat="1" applyFont="1" applyAlignment="1" applyProtection="1">
      <alignment wrapText="1"/>
      <protection locked="0"/>
    </xf>
    <xf numFmtId="164" fontId="3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Alignment="1" applyProtection="1">
      <alignment wrapText="1"/>
      <protection locked="0"/>
    </xf>
    <xf numFmtId="164" fontId="3" fillId="3" borderId="17" xfId="1" applyNumberFormat="1" applyFont="1" applyFill="1" applyBorder="1" applyAlignment="1" applyProtection="1">
      <alignment wrapText="1"/>
    </xf>
    <xf numFmtId="164" fontId="7" fillId="0" borderId="0" xfId="1" applyNumberFormat="1" applyFont="1" applyAlignment="1" applyProtection="1">
      <alignment wrapText="1"/>
      <protection locked="0"/>
    </xf>
    <xf numFmtId="164" fontId="9" fillId="0" borderId="0" xfId="0" applyNumberFormat="1" applyFont="1" applyAlignment="1" applyProtection="1">
      <alignment wrapText="1"/>
      <protection locked="0"/>
    </xf>
    <xf numFmtId="164" fontId="3" fillId="0" borderId="15" xfId="1" applyNumberFormat="1" applyFont="1" applyBorder="1" applyAlignment="1" applyProtection="1">
      <alignment wrapText="1"/>
      <protection locked="0"/>
    </xf>
    <xf numFmtId="164" fontId="3" fillId="0" borderId="18" xfId="1" applyNumberFormat="1" applyFont="1" applyBorder="1" applyAlignment="1" applyProtection="1">
      <alignment wrapText="1"/>
      <protection locked="0"/>
    </xf>
    <xf numFmtId="164" fontId="3" fillId="3" borderId="11" xfId="1" applyNumberFormat="1" applyFont="1" applyFill="1" applyBorder="1" applyAlignment="1" applyProtection="1">
      <alignment wrapText="1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 wrapText="1"/>
      <protection locked="0"/>
    </xf>
    <xf numFmtId="170" fontId="3" fillId="0" borderId="0" xfId="1" applyNumberFormat="1" applyFont="1" applyBorder="1" applyAlignment="1" applyProtection="1">
      <alignment horizontal="right" shrinkToFit="1"/>
      <protection locked="0"/>
    </xf>
    <xf numFmtId="170" fontId="3" fillId="0" borderId="0" xfId="1" applyNumberFormat="1" applyFont="1" applyFill="1" applyBorder="1" applyAlignment="1" applyProtection="1">
      <alignment horizontal="right" shrinkToFit="1"/>
    </xf>
    <xf numFmtId="170" fontId="3" fillId="0" borderId="3" xfId="1" applyNumberFormat="1" applyFont="1" applyFill="1" applyBorder="1" applyAlignment="1" applyProtection="1">
      <alignment horizontal="right" shrinkToFit="1"/>
    </xf>
    <xf numFmtId="164" fontId="12" fillId="0" borderId="0" xfId="1" applyNumberFormat="1" applyFont="1" applyProtection="1">
      <protection locked="0"/>
    </xf>
    <xf numFmtId="164" fontId="12" fillId="0" borderId="0" xfId="1" applyNumberFormat="1" applyFont="1" applyBorder="1" applyProtection="1"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164" fontId="12" fillId="0" borderId="0" xfId="1" applyNumberFormat="1" applyFont="1" applyAlignment="1" applyProtection="1">
      <protection locked="0"/>
    </xf>
    <xf numFmtId="164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164" fontId="17" fillId="0" borderId="0" xfId="1" applyNumberFormat="1" applyFont="1" applyBorder="1" applyAlignment="1" applyProtection="1">
      <alignment horizontal="center" wrapText="1"/>
      <protection locked="0"/>
    </xf>
    <xf numFmtId="164" fontId="5" fillId="0" borderId="0" xfId="1" applyNumberFormat="1" applyFont="1" applyBorder="1" applyAlignment="1" applyProtection="1">
      <alignment horizontal="right" vertical="top" wrapText="1"/>
      <protection locked="0"/>
    </xf>
    <xf numFmtId="164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164" fontId="25" fillId="0" borderId="4" xfId="1" applyNumberFormat="1" applyFont="1" applyBorder="1" applyAlignment="1" applyProtection="1">
      <alignment horizontal="right" vertical="top" wrapText="1"/>
      <protection locked="0"/>
    </xf>
    <xf numFmtId="164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164" fontId="12" fillId="0" borderId="0" xfId="1" applyNumberFormat="1" applyFont="1" applyAlignme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164" fontId="12" fillId="0" borderId="0" xfId="1" applyNumberFormat="1" applyFont="1" applyBorder="1" applyAlignment="1" applyProtection="1">
      <protection locked="0"/>
    </xf>
    <xf numFmtId="164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9" fontId="13" fillId="2" borderId="0" xfId="0" applyNumberFormat="1" applyFont="1" applyFill="1" applyAlignment="1" applyProtection="1">
      <alignment horizontal="left" vertical="center"/>
      <protection locked="0"/>
    </xf>
    <xf numFmtId="164" fontId="2" fillId="0" borderId="19" xfId="1" applyNumberFormat="1" applyFont="1" applyBorder="1" applyAlignment="1" applyProtection="1">
      <alignment horizontal="left" vertical="top" wrapText="1"/>
      <protection locked="0"/>
    </xf>
    <xf numFmtId="164" fontId="2" fillId="0" borderId="1" xfId="1" applyNumberFormat="1" applyFont="1" applyBorder="1" applyAlignment="1" applyProtection="1">
      <alignment horizontal="left" vertical="top" wrapText="1"/>
      <protection locked="0"/>
    </xf>
    <xf numFmtId="164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8" fontId="3" fillId="0" borderId="4" xfId="0" applyNumberFormat="1" applyFont="1" applyBorder="1" applyAlignment="1" applyProtection="1">
      <alignment horizontal="center" vertical="center"/>
      <protection locked="0"/>
    </xf>
    <xf numFmtId="168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164" fontId="2" fillId="0" borderId="19" xfId="1" applyNumberFormat="1" applyFont="1" applyBorder="1" applyAlignment="1" applyProtection="1">
      <alignment horizontal="left" wrapText="1"/>
      <protection locked="0"/>
    </xf>
    <xf numFmtId="164" fontId="2" fillId="0" borderId="1" xfId="1" applyNumberFormat="1" applyFont="1" applyBorder="1" applyAlignment="1" applyProtection="1">
      <alignment horizontal="left" wrapText="1"/>
      <protection locked="0"/>
    </xf>
    <xf numFmtId="164" fontId="2" fillId="0" borderId="20" xfId="1" applyNumberFormat="1" applyFont="1" applyBorder="1" applyAlignment="1" applyProtection="1">
      <alignment horizontal="left" wrapText="1"/>
      <protection locked="0"/>
    </xf>
    <xf numFmtId="164" fontId="2" fillId="0" borderId="23" xfId="1" applyNumberFormat="1" applyFont="1" applyBorder="1" applyAlignment="1" applyProtection="1">
      <alignment horizontal="left" wrapText="1"/>
      <protection locked="0"/>
    </xf>
    <xf numFmtId="164" fontId="2" fillId="0" borderId="4" xfId="1" applyNumberFormat="1" applyFont="1" applyBorder="1" applyAlignment="1" applyProtection="1">
      <alignment horizontal="left" wrapText="1"/>
      <protection locked="0"/>
    </xf>
    <xf numFmtId="164" fontId="2" fillId="0" borderId="24" xfId="1" applyNumberFormat="1" applyFont="1" applyBorder="1" applyAlignment="1" applyProtection="1">
      <alignment horizontal="left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64" fontId="2" fillId="0" borderId="27" xfId="1" applyNumberFormat="1" applyFont="1" applyBorder="1" applyAlignment="1" applyProtection="1">
      <alignment horizontal="left" vertical="top" wrapText="1"/>
      <protection locked="0"/>
    </xf>
    <xf numFmtId="164" fontId="2" fillId="0" borderId="26" xfId="1" applyNumberFormat="1" applyFont="1" applyBorder="1" applyAlignment="1" applyProtection="1">
      <alignment horizontal="left" vertical="top" wrapText="1"/>
      <protection locked="0"/>
    </xf>
    <xf numFmtId="164" fontId="2" fillId="0" borderId="28" xfId="1" applyNumberFormat="1" applyFont="1" applyBorder="1" applyAlignment="1" applyProtection="1">
      <alignment horizontal="left" vertical="top" wrapText="1"/>
      <protection locked="0"/>
    </xf>
    <xf numFmtId="164" fontId="2" fillId="0" borderId="23" xfId="1" applyNumberFormat="1" applyFont="1" applyBorder="1" applyAlignment="1" applyProtection="1">
      <alignment horizontal="left" vertical="top" wrapText="1"/>
      <protection locked="0"/>
    </xf>
    <xf numFmtId="164" fontId="2" fillId="0" borderId="4" xfId="1" applyNumberFormat="1" applyFont="1" applyBorder="1" applyAlignment="1" applyProtection="1">
      <alignment horizontal="left" vertical="top" wrapText="1"/>
      <protection locked="0"/>
    </xf>
    <xf numFmtId="164" fontId="2" fillId="0" borderId="24" xfId="1" applyNumberFormat="1" applyFont="1" applyBorder="1" applyAlignment="1" applyProtection="1">
      <alignment horizontal="left" vertical="top" wrapText="1"/>
      <protection locked="0"/>
    </xf>
    <xf numFmtId="167" fontId="3" fillId="0" borderId="9" xfId="1" applyNumberFormat="1" applyFont="1" applyBorder="1" applyAlignment="1" applyProtection="1">
      <alignment horizontal="center" vertical="center" wrapText="1"/>
      <protection locked="0"/>
    </xf>
    <xf numFmtId="167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98425</xdr:colOff>
      <xdr:row>4</xdr:row>
      <xdr:rowOff>187325</xdr:rowOff>
    </xdr:from>
    <xdr:to>
      <xdr:col>3</xdr:col>
      <xdr:colOff>546100</xdr:colOff>
      <xdr:row>5</xdr:row>
      <xdr:rowOff>228600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27425" y="129222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0ct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30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Sept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opLeftCell="A43" zoomScale="75" zoomScaleNormal="85" zoomScaleSheetLayoutView="80" workbookViewId="0">
      <selection activeCell="M49" sqref="M49:R50"/>
    </sheetView>
  </sheetViews>
  <sheetFormatPr defaultColWidth="9.140625" defaultRowHeight="13.15"/>
  <cols>
    <col min="1" max="1" width="35.28515625" style="1" customWidth="1"/>
    <col min="2" max="2" width="16.140625" style="26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>
      <c r="A1" s="193"/>
      <c r="B1" s="197" t="s">
        <v>0</v>
      </c>
      <c r="C1" s="197"/>
      <c r="D1" s="197"/>
      <c r="E1" s="197"/>
      <c r="F1" s="197"/>
      <c r="G1" s="197"/>
      <c r="H1" s="197"/>
      <c r="I1" s="197"/>
      <c r="J1" s="197"/>
      <c r="L1" s="147" t="s">
        <v>1</v>
      </c>
      <c r="M1" s="108"/>
    </row>
    <row r="2" spans="1:13" ht="30.75" customHeight="1">
      <c r="A2" s="193"/>
      <c r="B2" s="198"/>
      <c r="C2" s="198"/>
      <c r="D2" s="198"/>
      <c r="E2" s="198"/>
      <c r="F2" s="198"/>
      <c r="G2" s="198"/>
      <c r="H2" s="198"/>
      <c r="I2" s="198"/>
      <c r="J2" s="198"/>
      <c r="L2" s="109" t="s">
        <v>2</v>
      </c>
      <c r="M2" s="148"/>
    </row>
    <row r="3" spans="1:13" ht="24" customHeight="1">
      <c r="A3" s="193"/>
      <c r="B3" s="194" t="s">
        <v>3</v>
      </c>
      <c r="C3" s="195"/>
      <c r="D3" s="195"/>
      <c r="E3" s="195"/>
      <c r="F3" s="195"/>
      <c r="G3" s="195"/>
      <c r="H3" s="195"/>
      <c r="I3" s="195"/>
      <c r="J3" s="196"/>
      <c r="L3" s="107"/>
    </row>
    <row r="4" spans="1:13" ht="14.25" customHeight="1">
      <c r="A4" s="193"/>
      <c r="B4" s="199" t="s">
        <v>4</v>
      </c>
      <c r="C4" s="201"/>
      <c r="D4" s="202" t="s">
        <v>5</v>
      </c>
      <c r="E4" s="203"/>
      <c r="F4" s="204"/>
      <c r="G4" s="205" t="s">
        <v>6</v>
      </c>
      <c r="H4" s="202" t="s">
        <v>7</v>
      </c>
      <c r="I4" s="203"/>
      <c r="J4" s="204"/>
      <c r="L4" s="107"/>
    </row>
    <row r="5" spans="1:13" ht="16.5" customHeight="1">
      <c r="A5" s="193"/>
      <c r="B5" s="199"/>
      <c r="C5" s="201"/>
      <c r="D5" s="208"/>
      <c r="E5" s="208"/>
      <c r="F5" s="208"/>
      <c r="G5" s="205"/>
      <c r="H5" s="209"/>
      <c r="I5" s="209"/>
      <c r="J5" s="209"/>
      <c r="L5" s="107"/>
    </row>
    <row r="6" spans="1:13" ht="21" customHeight="1">
      <c r="A6" s="193"/>
      <c r="B6" s="200"/>
      <c r="C6" s="201"/>
      <c r="D6" s="206"/>
      <c r="E6" s="206"/>
      <c r="F6" s="206"/>
      <c r="G6" s="205"/>
      <c r="H6" s="207"/>
      <c r="I6" s="207"/>
      <c r="J6" s="207"/>
      <c r="L6" s="107"/>
    </row>
    <row r="8" spans="1:13" ht="21">
      <c r="A8" s="43" t="s">
        <v>8</v>
      </c>
      <c r="B8" s="45"/>
      <c r="C8" s="43"/>
      <c r="D8" s="43"/>
      <c r="E8" s="43"/>
      <c r="F8" s="43"/>
      <c r="G8" s="43"/>
      <c r="H8" s="43"/>
      <c r="I8" s="43"/>
      <c r="J8" s="43"/>
      <c r="K8" s="24"/>
      <c r="L8" s="25"/>
    </row>
    <row r="9" spans="1:13" ht="41.45">
      <c r="A9" s="44"/>
      <c r="B9" s="27" t="s">
        <v>9</v>
      </c>
      <c r="C9" s="146"/>
      <c r="D9" s="146" t="s">
        <v>10</v>
      </c>
      <c r="E9" s="146"/>
      <c r="F9" s="146" t="s">
        <v>11</v>
      </c>
      <c r="G9" s="146"/>
      <c r="H9" s="146" t="s">
        <v>12</v>
      </c>
      <c r="I9" s="146"/>
      <c r="J9" s="146" t="s">
        <v>13</v>
      </c>
      <c r="K9" s="2"/>
      <c r="L9" s="146" t="s">
        <v>14</v>
      </c>
    </row>
    <row r="10" spans="1:13" ht="24" customHeight="1">
      <c r="A10" s="3"/>
      <c r="B10" s="28" t="s">
        <v>15</v>
      </c>
      <c r="C10" s="4"/>
      <c r="D10" s="28" t="s">
        <v>15</v>
      </c>
      <c r="E10" s="28"/>
      <c r="F10" s="28" t="s">
        <v>15</v>
      </c>
      <c r="G10" s="28"/>
      <c r="H10" s="28" t="s">
        <v>15</v>
      </c>
      <c r="I10" s="28"/>
      <c r="J10" s="28" t="s">
        <v>15</v>
      </c>
      <c r="K10" s="28"/>
      <c r="L10" s="28" t="s">
        <v>15</v>
      </c>
    </row>
    <row r="11" spans="1:13" ht="20.100000000000001" customHeight="1">
      <c r="A11" s="22" t="s">
        <v>16</v>
      </c>
      <c r="B11" s="29"/>
      <c r="C11" s="5"/>
      <c r="D11" s="5"/>
      <c r="E11" s="5"/>
      <c r="F11" s="5"/>
      <c r="G11" s="5"/>
      <c r="H11" s="5"/>
      <c r="I11" s="5"/>
      <c r="J11" s="5"/>
      <c r="K11" s="6"/>
    </row>
    <row r="12" spans="1:13" ht="20.100000000000001" customHeight="1">
      <c r="A12" s="75" t="s">
        <v>17</v>
      </c>
      <c r="B12" s="115">
        <v>11621</v>
      </c>
      <c r="C12" s="116"/>
      <c r="D12" s="115"/>
      <c r="E12" s="116"/>
      <c r="F12" s="115"/>
      <c r="G12" s="116"/>
      <c r="H12" s="115"/>
      <c r="I12" s="116"/>
      <c r="J12" s="117">
        <f>H12+D12+B12+F12</f>
        <v>11621</v>
      </c>
      <c r="K12" s="118"/>
      <c r="L12" s="115">
        <v>12230</v>
      </c>
    </row>
    <row r="13" spans="1:13" ht="20.100000000000001" customHeight="1">
      <c r="A13" s="75" t="s">
        <v>18</v>
      </c>
      <c r="B13" s="115"/>
      <c r="C13" s="116"/>
      <c r="D13" s="115"/>
      <c r="E13" s="116"/>
      <c r="F13" s="115"/>
      <c r="G13" s="116"/>
      <c r="H13" s="115"/>
      <c r="I13" s="116"/>
      <c r="J13" s="117">
        <f t="shared" ref="J13:J21" si="0">H13+D13+B13+F13</f>
        <v>0</v>
      </c>
      <c r="K13" s="118"/>
      <c r="L13" s="115"/>
    </row>
    <row r="14" spans="1:13" ht="20.100000000000001" customHeight="1">
      <c r="A14" s="75" t="s">
        <v>19</v>
      </c>
      <c r="B14" s="115"/>
      <c r="C14" s="116"/>
      <c r="D14" s="115"/>
      <c r="E14" s="116"/>
      <c r="F14" s="115"/>
      <c r="G14" s="116"/>
      <c r="H14" s="115"/>
      <c r="I14" s="116"/>
      <c r="J14" s="117">
        <f t="shared" si="0"/>
        <v>0</v>
      </c>
      <c r="K14" s="118"/>
      <c r="L14" s="115"/>
    </row>
    <row r="15" spans="1:13" ht="20.100000000000001" customHeight="1">
      <c r="A15" s="75" t="s">
        <v>20</v>
      </c>
      <c r="B15" s="115"/>
      <c r="C15" s="116"/>
      <c r="D15" s="115"/>
      <c r="E15" s="116"/>
      <c r="F15" s="115"/>
      <c r="G15" s="116"/>
      <c r="H15" s="115"/>
      <c r="I15" s="116"/>
      <c r="J15" s="117">
        <f t="shared" si="0"/>
        <v>0</v>
      </c>
      <c r="K15" s="118"/>
      <c r="L15" s="115"/>
    </row>
    <row r="16" spans="1:13" ht="20.100000000000001" customHeight="1">
      <c r="A16" s="75" t="s">
        <v>21</v>
      </c>
      <c r="B16" s="115"/>
      <c r="C16" s="116"/>
      <c r="D16" s="115"/>
      <c r="E16" s="116"/>
      <c r="F16" s="115"/>
      <c r="G16" s="116"/>
      <c r="H16" s="115"/>
      <c r="I16" s="116"/>
      <c r="J16" s="117">
        <f t="shared" si="0"/>
        <v>0</v>
      </c>
      <c r="K16" s="118"/>
      <c r="L16" s="115">
        <v>7000</v>
      </c>
    </row>
    <row r="17" spans="1:12" ht="27.6">
      <c r="A17" s="75" t="s">
        <v>22</v>
      </c>
      <c r="B17" s="115">
        <v>1365</v>
      </c>
      <c r="C17" s="116"/>
      <c r="D17" s="115"/>
      <c r="E17" s="116"/>
      <c r="F17" s="115"/>
      <c r="G17" s="116"/>
      <c r="H17" s="115"/>
      <c r="I17" s="116"/>
      <c r="J17" s="117">
        <f t="shared" si="0"/>
        <v>1365</v>
      </c>
      <c r="K17" s="118"/>
      <c r="L17" s="115">
        <v>1656</v>
      </c>
    </row>
    <row r="18" spans="1:12" ht="20.100000000000001" customHeight="1">
      <c r="A18" s="75" t="s">
        <v>23</v>
      </c>
      <c r="B18" s="115"/>
      <c r="C18" s="116"/>
      <c r="D18" s="115"/>
      <c r="E18" s="116"/>
      <c r="F18" s="115"/>
      <c r="G18" s="116"/>
      <c r="H18" s="115"/>
      <c r="I18" s="116"/>
      <c r="J18" s="117">
        <f t="shared" si="0"/>
        <v>0</v>
      </c>
      <c r="K18" s="118"/>
      <c r="L18" s="115"/>
    </row>
    <row r="19" spans="1:12" ht="27.6">
      <c r="A19" s="75" t="s">
        <v>24</v>
      </c>
      <c r="B19" s="115"/>
      <c r="C19" s="116"/>
      <c r="D19" s="115"/>
      <c r="E19" s="116"/>
      <c r="F19" s="115"/>
      <c r="G19" s="116"/>
      <c r="H19" s="115"/>
      <c r="I19" s="116"/>
      <c r="J19" s="117">
        <f t="shared" si="0"/>
        <v>0</v>
      </c>
      <c r="K19" s="118"/>
      <c r="L19" s="115"/>
    </row>
    <row r="20" spans="1:12" ht="20.100000000000001" customHeight="1">
      <c r="A20" s="75"/>
      <c r="B20" s="115"/>
      <c r="C20" s="116"/>
      <c r="D20" s="115"/>
      <c r="E20" s="116"/>
      <c r="F20" s="115"/>
      <c r="G20" s="116"/>
      <c r="H20" s="115"/>
      <c r="I20" s="116"/>
      <c r="J20" s="117">
        <f t="shared" si="0"/>
        <v>0</v>
      </c>
      <c r="K20" s="118"/>
      <c r="L20" s="115"/>
    </row>
    <row r="21" spans="1:12" ht="17.25" customHeight="1" thickBot="1">
      <c r="A21" s="7" t="s">
        <v>25</v>
      </c>
      <c r="B21" s="119">
        <v>12986</v>
      </c>
      <c r="C21" s="120"/>
      <c r="D21" s="119">
        <f>SUM(D12:D20)</f>
        <v>0</v>
      </c>
      <c r="E21" s="116"/>
      <c r="F21" s="119">
        <f>SUM(F12:F20)</f>
        <v>0</v>
      </c>
      <c r="G21" s="116"/>
      <c r="H21" s="119">
        <f>SUM(H12:H20)</f>
        <v>0</v>
      </c>
      <c r="I21" s="116"/>
      <c r="J21" s="121">
        <f t="shared" si="0"/>
        <v>12986</v>
      </c>
      <c r="K21" s="118"/>
      <c r="L21" s="119">
        <v>20886</v>
      </c>
    </row>
    <row r="22" spans="1:12" ht="16.5" customHeight="1" thickTop="1">
      <c r="A22" s="142"/>
      <c r="B22" s="30"/>
      <c r="C22" s="48"/>
      <c r="D22" s="48"/>
      <c r="E22" s="48"/>
      <c r="F22" s="48"/>
      <c r="G22" s="48"/>
      <c r="H22" s="48"/>
      <c r="I22" s="48"/>
      <c r="J22" s="50" t="str">
        <f>IF(B21+D21+F21+H21-J21=0," ","error")</f>
        <v xml:space="preserve"> </v>
      </c>
      <c r="K22" s="48"/>
      <c r="L22" s="49"/>
    </row>
    <row r="23" spans="1:12" ht="27.6">
      <c r="A23" s="62" t="s">
        <v>26</v>
      </c>
      <c r="B23" s="122"/>
      <c r="C23" s="6"/>
      <c r="D23" s="6"/>
      <c r="E23" s="6"/>
      <c r="F23" s="6"/>
      <c r="G23" s="6"/>
      <c r="H23" s="6"/>
      <c r="I23" s="6"/>
      <c r="J23" s="6"/>
      <c r="K23" s="6"/>
    </row>
    <row r="24" spans="1:12" ht="20.100000000000001" customHeight="1">
      <c r="A24" s="75" t="s">
        <v>27</v>
      </c>
      <c r="B24" s="115"/>
      <c r="C24" s="116"/>
      <c r="D24" s="115"/>
      <c r="E24" s="116"/>
      <c r="F24" s="115"/>
      <c r="G24" s="116"/>
      <c r="H24" s="115"/>
      <c r="I24" s="116"/>
      <c r="J24" s="117">
        <f>H24+D24+B24+F24</f>
        <v>0</v>
      </c>
      <c r="K24" s="118"/>
      <c r="L24" s="115"/>
    </row>
    <row r="25" spans="1:12" ht="20.100000000000001" customHeight="1">
      <c r="A25" s="75" t="s">
        <v>28</v>
      </c>
      <c r="B25" s="115"/>
      <c r="C25" s="116"/>
      <c r="D25" s="115"/>
      <c r="E25" s="116"/>
      <c r="F25" s="115"/>
      <c r="G25" s="116"/>
      <c r="H25" s="115"/>
      <c r="I25" s="116"/>
      <c r="J25" s="117">
        <f>H25+D25+B25+F25</f>
        <v>0</v>
      </c>
      <c r="K25" s="118"/>
      <c r="L25" s="115"/>
    </row>
    <row r="26" spans="1:12" ht="17.25" customHeight="1" thickBot="1">
      <c r="A26" s="7" t="s">
        <v>29</v>
      </c>
      <c r="B26" s="119"/>
      <c r="C26" s="120"/>
      <c r="D26" s="119">
        <f>SUM(D24:D25)</f>
        <v>0</v>
      </c>
      <c r="E26" s="116"/>
      <c r="F26" s="119">
        <f>SUM(F24:F25)</f>
        <v>0</v>
      </c>
      <c r="G26" s="116"/>
      <c r="H26" s="119">
        <f>SUM(H24:H25)</f>
        <v>0</v>
      </c>
      <c r="I26" s="116"/>
      <c r="J26" s="119">
        <f>SUM(J24:J25)</f>
        <v>0</v>
      </c>
      <c r="K26" s="118"/>
      <c r="L26" s="119">
        <f>SUM(L24:L25)</f>
        <v>0</v>
      </c>
    </row>
    <row r="27" spans="1:12" ht="8.25" customHeight="1" thickTop="1">
      <c r="A27" s="21"/>
      <c r="B27" s="123"/>
      <c r="C27" s="124"/>
      <c r="D27" s="123"/>
      <c r="E27" s="124"/>
      <c r="F27" s="123"/>
      <c r="G27" s="124"/>
      <c r="H27" s="123"/>
      <c r="I27" s="125"/>
      <c r="J27" s="106" t="str">
        <f>IF(B26+D26+F26+H26-J26=0," ","error")</f>
        <v xml:space="preserve"> </v>
      </c>
      <c r="K27" s="118"/>
      <c r="L27" s="106"/>
    </row>
    <row r="28" spans="1:12" ht="20.100000000000001" customHeight="1" thickBot="1">
      <c r="A28" s="7" t="s">
        <v>30</v>
      </c>
      <c r="B28" s="126">
        <v>12986</v>
      </c>
      <c r="C28" s="125"/>
      <c r="D28" s="126">
        <f>D26+D21</f>
        <v>0</v>
      </c>
      <c r="E28" s="125"/>
      <c r="F28" s="126">
        <f>F26+F21</f>
        <v>0</v>
      </c>
      <c r="G28" s="125"/>
      <c r="H28" s="126">
        <f>H26+H21</f>
        <v>0</v>
      </c>
      <c r="I28" s="125"/>
      <c r="J28" s="126">
        <f>J26+J21</f>
        <v>12986</v>
      </c>
      <c r="K28" s="118"/>
      <c r="L28" s="126">
        <f>L26+L21</f>
        <v>20886</v>
      </c>
    </row>
    <row r="29" spans="1:12" ht="16.5" customHeight="1" thickTop="1">
      <c r="B29" s="150"/>
      <c r="C29" s="49"/>
      <c r="D29" s="49"/>
      <c r="E29" s="49"/>
      <c r="F29" s="49"/>
      <c r="G29" s="49"/>
      <c r="H29" s="49"/>
      <c r="I29" s="49"/>
      <c r="J29" s="50" t="str">
        <f>IF(B28+D28+H28-J28=0," ","error")</f>
        <v xml:space="preserve"> </v>
      </c>
      <c r="K29" s="49"/>
      <c r="L29" s="49"/>
    </row>
    <row r="30" spans="1:12" ht="18" customHeight="1">
      <c r="A30" s="23" t="s">
        <v>31</v>
      </c>
      <c r="B30" s="127"/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pans="1:12" ht="20.100000000000001" customHeight="1">
      <c r="A31" s="76" t="s">
        <v>32</v>
      </c>
      <c r="B31" s="115"/>
      <c r="C31" s="123"/>
      <c r="D31" s="115"/>
      <c r="E31" s="116"/>
      <c r="F31" s="115"/>
      <c r="G31" s="116"/>
      <c r="H31" s="115"/>
      <c r="I31" s="116"/>
      <c r="J31" s="117">
        <f>H31+D31+B31+F31</f>
        <v>0</v>
      </c>
      <c r="K31" s="106"/>
      <c r="L31" s="115"/>
    </row>
    <row r="32" spans="1:12" ht="20.100000000000001" customHeight="1">
      <c r="A32" s="76" t="s">
        <v>33</v>
      </c>
      <c r="B32" s="115"/>
      <c r="C32" s="123"/>
      <c r="D32" s="115"/>
      <c r="E32" s="116"/>
      <c r="F32" s="115"/>
      <c r="G32" s="116"/>
      <c r="H32" s="115"/>
      <c r="I32" s="116"/>
      <c r="J32" s="117">
        <f t="shared" ref="J32:J41" si="1">H32+D32+B32+F32</f>
        <v>0</v>
      </c>
      <c r="K32" s="106"/>
      <c r="L32" s="115"/>
    </row>
    <row r="33" spans="1:12" ht="20.100000000000001" customHeight="1">
      <c r="A33" s="76" t="s">
        <v>34</v>
      </c>
      <c r="B33" s="115"/>
      <c r="C33" s="123"/>
      <c r="D33" s="115"/>
      <c r="E33" s="116"/>
      <c r="F33" s="115"/>
      <c r="G33" s="116"/>
      <c r="H33" s="115"/>
      <c r="I33" s="116"/>
      <c r="J33" s="117">
        <f t="shared" si="1"/>
        <v>0</v>
      </c>
      <c r="K33" s="106"/>
      <c r="L33" s="115"/>
    </row>
    <row r="34" spans="1:12" ht="27.6">
      <c r="A34" s="76" t="s">
        <v>35</v>
      </c>
      <c r="B34" s="115">
        <v>21108</v>
      </c>
      <c r="C34" s="123"/>
      <c r="D34" s="115"/>
      <c r="E34" s="116"/>
      <c r="F34" s="115"/>
      <c r="G34" s="116"/>
      <c r="H34" s="115"/>
      <c r="I34" s="116"/>
      <c r="J34" s="117"/>
      <c r="K34" s="106"/>
      <c r="L34" s="115">
        <v>11856</v>
      </c>
    </row>
    <row r="35" spans="1:12" ht="20.100000000000001" customHeight="1">
      <c r="A35" s="76" t="s">
        <v>36</v>
      </c>
      <c r="B35" s="115"/>
      <c r="C35" s="123"/>
      <c r="D35" s="115"/>
      <c r="E35" s="116"/>
      <c r="F35" s="115"/>
      <c r="G35" s="116"/>
      <c r="H35" s="115"/>
      <c r="I35" s="116"/>
      <c r="J35" s="117">
        <f t="shared" si="1"/>
        <v>0</v>
      </c>
      <c r="K35" s="106"/>
      <c r="L35" s="115"/>
    </row>
    <row r="36" spans="1:12" ht="20.100000000000001" customHeight="1">
      <c r="A36" s="76" t="s">
        <v>37</v>
      </c>
      <c r="B36" s="115"/>
      <c r="C36" s="123"/>
      <c r="D36" s="115"/>
      <c r="E36" s="116"/>
      <c r="F36" s="115"/>
      <c r="G36" s="116"/>
      <c r="H36" s="115"/>
      <c r="I36" s="116"/>
      <c r="J36" s="117">
        <f t="shared" si="1"/>
        <v>0</v>
      </c>
      <c r="K36" s="106"/>
      <c r="L36" s="115"/>
    </row>
    <row r="37" spans="1:12" ht="20.100000000000001" customHeight="1">
      <c r="A37" s="77" t="s">
        <v>38</v>
      </c>
      <c r="B37" s="115"/>
      <c r="C37" s="123"/>
      <c r="D37" s="115"/>
      <c r="E37" s="116"/>
      <c r="F37" s="115"/>
      <c r="G37" s="116"/>
      <c r="H37" s="115"/>
      <c r="I37" s="116"/>
      <c r="J37" s="117">
        <f t="shared" si="1"/>
        <v>0</v>
      </c>
      <c r="K37" s="106"/>
      <c r="L37" s="115"/>
    </row>
    <row r="38" spans="1:12" ht="20.100000000000001" customHeight="1">
      <c r="A38" s="77" t="s">
        <v>39</v>
      </c>
      <c r="B38" s="115"/>
      <c r="C38" s="123"/>
      <c r="D38" s="115"/>
      <c r="E38" s="116"/>
      <c r="F38" s="115"/>
      <c r="G38" s="116"/>
      <c r="H38" s="115"/>
      <c r="I38" s="116"/>
      <c r="J38" s="117">
        <f t="shared" si="1"/>
        <v>0</v>
      </c>
      <c r="K38" s="106"/>
      <c r="L38" s="115"/>
    </row>
    <row r="39" spans="1:12" ht="20.100000000000001" customHeight="1">
      <c r="A39" s="77" t="s">
        <v>40</v>
      </c>
      <c r="B39" s="115"/>
      <c r="C39" s="123"/>
      <c r="D39" s="115"/>
      <c r="E39" s="116"/>
      <c r="F39" s="115"/>
      <c r="G39" s="116"/>
      <c r="H39" s="115"/>
      <c r="I39" s="116"/>
      <c r="J39" s="117">
        <f t="shared" si="1"/>
        <v>0</v>
      </c>
      <c r="K39" s="106"/>
      <c r="L39" s="115"/>
    </row>
    <row r="40" spans="1:12" ht="20.100000000000001" customHeight="1">
      <c r="A40" s="77" t="s">
        <v>41</v>
      </c>
      <c r="B40" s="115"/>
      <c r="C40" s="123"/>
      <c r="D40" s="115"/>
      <c r="E40" s="116"/>
      <c r="F40" s="115"/>
      <c r="G40" s="116"/>
      <c r="H40" s="115"/>
      <c r="I40" s="116"/>
      <c r="J40" s="117">
        <f t="shared" si="1"/>
        <v>0</v>
      </c>
      <c r="K40" s="106"/>
      <c r="L40" s="115"/>
    </row>
    <row r="41" spans="1:12" ht="20.100000000000001" customHeight="1" thickBot="1">
      <c r="A41" s="76"/>
      <c r="B41" s="129"/>
      <c r="C41" s="123"/>
      <c r="D41" s="129"/>
      <c r="E41" s="116"/>
      <c r="F41" s="129"/>
      <c r="G41" s="116"/>
      <c r="H41" s="129"/>
      <c r="I41" s="116"/>
      <c r="J41" s="117">
        <f t="shared" si="1"/>
        <v>0</v>
      </c>
      <c r="K41" s="106"/>
      <c r="L41" s="129"/>
    </row>
    <row r="42" spans="1:12" ht="20.100000000000001" customHeight="1" thickTop="1" thickBot="1">
      <c r="A42" s="9" t="s">
        <v>42</v>
      </c>
      <c r="B42" s="119">
        <v>21108</v>
      </c>
      <c r="C42" s="130"/>
      <c r="D42" s="119">
        <f>SUM(D31:D41)</f>
        <v>0</v>
      </c>
      <c r="E42" s="116"/>
      <c r="F42" s="119">
        <f>SUM(F31:F41)</f>
        <v>0</v>
      </c>
      <c r="G42" s="116"/>
      <c r="H42" s="119">
        <f>SUM(H31:H41)</f>
        <v>0</v>
      </c>
      <c r="I42" s="116"/>
      <c r="J42" s="119"/>
      <c r="K42" s="106"/>
      <c r="L42" s="119">
        <v>11856</v>
      </c>
    </row>
    <row r="43" spans="1:12" s="10" customFormat="1" ht="17.25" customHeight="1" thickTop="1">
      <c r="B43" s="31"/>
      <c r="C43" s="50"/>
      <c r="D43" s="51"/>
      <c r="E43" s="50"/>
      <c r="F43" s="50"/>
      <c r="G43" s="50"/>
      <c r="H43" s="50"/>
      <c r="I43" s="50"/>
      <c r="J43" s="50" t="str">
        <f>IF(B42+D42+F42+H42-J42=0," ","error")</f>
        <v>error</v>
      </c>
      <c r="K43" s="50"/>
      <c r="L43" s="50"/>
    </row>
    <row r="44" spans="1:12" ht="27.6">
      <c r="A44" s="62" t="s">
        <v>43</v>
      </c>
      <c r="B44" s="122"/>
      <c r="C44" s="6"/>
      <c r="D44" s="6"/>
      <c r="E44" s="6"/>
      <c r="F44" s="6"/>
      <c r="G44" s="6"/>
      <c r="H44" s="6"/>
      <c r="I44" s="6"/>
      <c r="J44" s="6"/>
      <c r="K44" s="6"/>
    </row>
    <row r="45" spans="1:12" ht="20.100000000000001" customHeight="1">
      <c r="A45" s="76" t="s">
        <v>44</v>
      </c>
      <c r="B45" s="115"/>
      <c r="C45" s="123"/>
      <c r="D45" s="115"/>
      <c r="E45" s="116"/>
      <c r="F45" s="115"/>
      <c r="G45" s="116"/>
      <c r="H45" s="115"/>
      <c r="I45" s="116"/>
      <c r="J45" s="117">
        <f>H45+D45+F45+B45</f>
        <v>0</v>
      </c>
      <c r="K45" s="106"/>
      <c r="L45" s="115"/>
    </row>
    <row r="46" spans="1:12" ht="20.100000000000001" customHeight="1" thickBot="1">
      <c r="A46" s="76" t="s">
        <v>45</v>
      </c>
      <c r="B46" s="129"/>
      <c r="C46" s="123"/>
      <c r="D46" s="129"/>
      <c r="E46" s="116"/>
      <c r="F46" s="129"/>
      <c r="G46" s="116"/>
      <c r="H46" s="129"/>
      <c r="I46" s="116"/>
      <c r="J46" s="117">
        <f>H46+D46+F46+B46</f>
        <v>0</v>
      </c>
      <c r="K46" s="106"/>
      <c r="L46" s="129"/>
    </row>
    <row r="47" spans="1:12" ht="20.100000000000001" customHeight="1" thickTop="1" thickBot="1">
      <c r="A47" s="9" t="s">
        <v>46</v>
      </c>
      <c r="B47" s="119"/>
      <c r="C47" s="130"/>
      <c r="D47" s="119">
        <f>SUM(D45:D46)</f>
        <v>0</v>
      </c>
      <c r="E47" s="116"/>
      <c r="F47" s="119">
        <f>SUM(F45:F46)</f>
        <v>0</v>
      </c>
      <c r="G47" s="116"/>
      <c r="H47" s="119">
        <f>SUM(H45:H46)</f>
        <v>0</v>
      </c>
      <c r="I47" s="116"/>
      <c r="J47" s="119"/>
      <c r="K47" s="106"/>
      <c r="L47" s="119">
        <f>SUM(L45:L46)</f>
        <v>0</v>
      </c>
    </row>
    <row r="48" spans="1:12" ht="13.5" customHeight="1" thickTop="1" thickBot="1">
      <c r="B48" s="32"/>
      <c r="C48" s="49"/>
      <c r="D48" s="32"/>
      <c r="E48" s="49"/>
      <c r="F48" s="49"/>
      <c r="G48" s="49"/>
      <c r="H48" s="32"/>
      <c r="I48" s="49"/>
      <c r="J48" s="50" t="str">
        <f>IF(B47+D47+F47+H47-J47=0," ","error")</f>
        <v xml:space="preserve"> </v>
      </c>
      <c r="K48" s="49"/>
      <c r="L48" s="49"/>
    </row>
    <row r="49" spans="1:13" s="11" customFormat="1" ht="20.100000000000001" customHeight="1" thickTop="1" thickBot="1">
      <c r="A49" s="35" t="s">
        <v>47</v>
      </c>
      <c r="B49" s="131">
        <v>21108</v>
      </c>
      <c r="C49" s="118"/>
      <c r="D49" s="131">
        <f>+D47+D42</f>
        <v>0</v>
      </c>
      <c r="E49" s="118"/>
      <c r="F49" s="131">
        <f>+F47+F42</f>
        <v>0</v>
      </c>
      <c r="G49" s="118"/>
      <c r="H49" s="131">
        <f>+H47+H42</f>
        <v>0</v>
      </c>
      <c r="I49" s="118"/>
      <c r="J49" s="131">
        <v>21108</v>
      </c>
      <c r="K49" s="118"/>
      <c r="L49" s="131">
        <f>+L47+L42</f>
        <v>11856</v>
      </c>
    </row>
    <row r="50" spans="1:13" ht="14.45" thickTop="1" thickBot="1">
      <c r="B50" s="33"/>
      <c r="C50" s="52"/>
      <c r="D50" s="52"/>
      <c r="E50" s="52"/>
      <c r="F50" s="52"/>
      <c r="G50" s="52"/>
      <c r="H50" s="52"/>
      <c r="I50" s="52"/>
      <c r="J50" s="50" t="str">
        <f>IF(B49+D49+F49+H49-J49=0," ","error")</f>
        <v xml:space="preserve"> </v>
      </c>
      <c r="K50" s="53"/>
      <c r="L50" s="49"/>
    </row>
    <row r="51" spans="1:13" ht="20.100000000000001" customHeight="1" thickTop="1" thickBot="1">
      <c r="A51" s="36" t="s">
        <v>48</v>
      </c>
      <c r="B51" s="95"/>
      <c r="C51" s="78"/>
      <c r="D51" s="95">
        <f>+D28-D49</f>
        <v>0</v>
      </c>
      <c r="E51" s="78"/>
      <c r="F51" s="95">
        <f>+F28-F49</f>
        <v>0</v>
      </c>
      <c r="G51" s="78"/>
      <c r="H51" s="95">
        <f>+H28-H49</f>
        <v>0</v>
      </c>
      <c r="I51" s="78"/>
      <c r="J51" s="96"/>
      <c r="K51" s="85"/>
      <c r="L51" s="95">
        <f>+L28-L49</f>
        <v>9030</v>
      </c>
      <c r="M51" s="79"/>
    </row>
    <row r="52" spans="1:13" ht="14.25" customHeight="1" thickBot="1">
      <c r="A52" s="36"/>
      <c r="B52" s="136"/>
      <c r="C52" s="78"/>
      <c r="D52" s="136"/>
      <c r="E52" s="78"/>
      <c r="F52" s="136"/>
      <c r="G52" s="78"/>
      <c r="H52" s="136"/>
      <c r="I52" s="78"/>
      <c r="J52" s="136"/>
      <c r="K52" s="85"/>
      <c r="L52" s="136"/>
      <c r="M52" s="79"/>
    </row>
    <row r="53" spans="1:13" ht="19.5" customHeight="1" thickTop="1" thickBot="1">
      <c r="A53" s="82" t="s">
        <v>49</v>
      </c>
      <c r="B53" s="105"/>
      <c r="C53" s="78"/>
      <c r="D53" s="105"/>
      <c r="E53" s="78"/>
      <c r="F53" s="105"/>
      <c r="G53" s="78"/>
      <c r="H53" s="105"/>
      <c r="I53" s="78"/>
      <c r="J53" s="94">
        <f>IF(H53+F53+D53+B53=0,0,"Transfer error")</f>
        <v>0</v>
      </c>
      <c r="K53" s="85"/>
      <c r="L53" s="105"/>
    </row>
    <row r="54" spans="1:13" ht="14.25" customHeight="1" thickTop="1" thickBot="1">
      <c r="A54" s="8"/>
      <c r="B54" s="135"/>
      <c r="C54" s="78"/>
      <c r="D54" s="135"/>
      <c r="E54" s="78"/>
      <c r="F54" s="93"/>
      <c r="G54" s="78"/>
      <c r="H54" s="135"/>
      <c r="I54" s="78"/>
      <c r="J54" s="137"/>
      <c r="K54" s="85"/>
      <c r="L54" s="135"/>
    </row>
    <row r="55" spans="1:13" ht="29.25" customHeight="1" thickTop="1" thickBot="1">
      <c r="A55" s="9" t="s">
        <v>50</v>
      </c>
      <c r="B55" s="92">
        <v>-8122</v>
      </c>
      <c r="C55" s="78"/>
      <c r="D55" s="92">
        <f>+D51+D53</f>
        <v>0</v>
      </c>
      <c r="E55" s="78"/>
      <c r="F55" s="92">
        <f>+F51+F53</f>
        <v>0</v>
      </c>
      <c r="G55" s="78"/>
      <c r="H55" s="92">
        <f>+H51+H53</f>
        <v>0</v>
      </c>
      <c r="I55" s="78"/>
      <c r="J55" s="92">
        <v>-8122</v>
      </c>
      <c r="K55" s="85"/>
      <c r="L55" s="92">
        <f>+L51+L53</f>
        <v>9030</v>
      </c>
    </row>
    <row r="56" spans="1:13" ht="13.9" thickTop="1">
      <c r="B56" s="138"/>
      <c r="J56" s="50"/>
    </row>
    <row r="60" spans="1:13">
      <c r="A60" s="1">
        <v>-8122</v>
      </c>
      <c r="B60" s="138">
        <v>98122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tabSelected="1" zoomScale="75" zoomScaleNormal="75" zoomScaleSheetLayoutView="80" workbookViewId="0">
      <pane ySplit="2" topLeftCell="A49" activePane="bottomLeft" state="frozen"/>
      <selection pane="bottomLeft" activeCell="P52" sqref="P52"/>
      <selection activeCell="D45" sqref="D45"/>
    </sheetView>
  </sheetViews>
  <sheetFormatPr defaultColWidth="9.140625" defaultRowHeight="13.15"/>
  <cols>
    <col min="1" max="1" width="28.85546875" style="1" customWidth="1"/>
    <col min="2" max="2" width="19" style="26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>
      <c r="B1" s="151">
        <f>'R&amp;P Accounts'!B2</f>
        <v>0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N1" s="151" t="str">
        <f>'R&amp;P Accounts'!L2</f>
        <v>SC002429</v>
      </c>
      <c r="O1" s="151"/>
      <c r="P1" s="151"/>
    </row>
    <row r="2" spans="1:16" s="42" customFormat="1" ht="26.25" customHeight="1">
      <c r="A2" s="71" t="s">
        <v>51</v>
      </c>
      <c r="B2" s="39"/>
      <c r="C2" s="38"/>
      <c r="D2" s="38"/>
      <c r="E2" s="38"/>
      <c r="F2" s="177"/>
      <c r="G2" s="177"/>
      <c r="H2" s="177"/>
      <c r="I2" s="40"/>
      <c r="J2" s="40"/>
      <c r="K2" s="40"/>
      <c r="L2" s="41"/>
      <c r="M2" s="40"/>
      <c r="N2" s="41"/>
      <c r="O2" s="40"/>
      <c r="P2" s="41"/>
    </row>
    <row r="3" spans="1:16" ht="40.5" customHeight="1">
      <c r="A3" s="46" t="s">
        <v>52</v>
      </c>
      <c r="B3" s="154" t="s">
        <v>53</v>
      </c>
      <c r="C3" s="154"/>
      <c r="D3" s="154"/>
      <c r="E3" s="14"/>
      <c r="F3" s="64" t="s">
        <v>54</v>
      </c>
      <c r="G3" s="11"/>
      <c r="H3" s="64" t="s">
        <v>55</v>
      </c>
      <c r="I3" s="73"/>
      <c r="J3" s="64" t="s">
        <v>11</v>
      </c>
      <c r="K3" s="73"/>
      <c r="L3" s="64" t="s">
        <v>56</v>
      </c>
      <c r="M3" s="73"/>
      <c r="N3" s="64" t="s">
        <v>57</v>
      </c>
      <c r="O3" s="73"/>
      <c r="P3" s="64" t="s">
        <v>58</v>
      </c>
    </row>
    <row r="4" spans="1:16">
      <c r="B4" s="155"/>
      <c r="C4" s="155"/>
      <c r="D4" s="155"/>
      <c r="E4" s="143"/>
      <c r="F4" s="13" t="s">
        <v>15</v>
      </c>
      <c r="H4" s="13" t="s">
        <v>15</v>
      </c>
      <c r="I4" s="141"/>
      <c r="J4" s="13" t="s">
        <v>15</v>
      </c>
      <c r="K4" s="141"/>
      <c r="L4" s="13" t="s">
        <v>15</v>
      </c>
      <c r="M4" s="141"/>
      <c r="N4" s="13" t="s">
        <v>15</v>
      </c>
      <c r="O4" s="141"/>
      <c r="P4" s="13" t="s">
        <v>15</v>
      </c>
    </row>
    <row r="5" spans="1:16" ht="30" customHeight="1">
      <c r="A5" s="172" t="s">
        <v>59</v>
      </c>
      <c r="B5" s="156" t="s">
        <v>60</v>
      </c>
      <c r="C5" s="156"/>
      <c r="D5" s="156"/>
      <c r="E5" s="19"/>
      <c r="F5" s="97">
        <v>119482</v>
      </c>
      <c r="G5" s="98"/>
      <c r="H5" s="97"/>
      <c r="I5" s="98"/>
      <c r="J5" s="97"/>
      <c r="K5" s="98"/>
      <c r="L5" s="97"/>
      <c r="M5" s="98"/>
      <c r="N5" s="99">
        <v>119482</v>
      </c>
      <c r="O5" s="98"/>
      <c r="P5" s="97">
        <v>110452</v>
      </c>
    </row>
    <row r="6" spans="1:16" ht="30" customHeight="1">
      <c r="A6" s="173"/>
      <c r="B6" s="156" t="s">
        <v>61</v>
      </c>
      <c r="C6" s="156"/>
      <c r="D6" s="156"/>
      <c r="E6" s="19"/>
      <c r="F6" s="97">
        <v>-8122</v>
      </c>
      <c r="G6" s="98"/>
      <c r="H6" s="97"/>
      <c r="I6" s="98"/>
      <c r="J6" s="97"/>
      <c r="K6" s="98"/>
      <c r="L6" s="97"/>
      <c r="M6" s="98"/>
      <c r="N6" s="99">
        <v>-8122</v>
      </c>
      <c r="O6" s="98"/>
      <c r="P6" s="97">
        <v>9030</v>
      </c>
    </row>
    <row r="7" spans="1:16" ht="26.25" customHeight="1">
      <c r="A7" s="173"/>
      <c r="B7" s="178"/>
      <c r="C7" s="179"/>
      <c r="D7" s="180"/>
      <c r="E7" s="19"/>
      <c r="F7" s="100"/>
      <c r="G7" s="98"/>
      <c r="H7" s="100"/>
      <c r="I7" s="98"/>
      <c r="J7" s="100"/>
      <c r="K7" s="98"/>
      <c r="L7" s="100"/>
      <c r="M7" s="98"/>
      <c r="N7" s="99">
        <f>F7+H7+J7+L7</f>
        <v>0</v>
      </c>
      <c r="O7" s="98"/>
      <c r="P7" s="100"/>
    </row>
    <row r="8" spans="1:16" ht="26.25" customHeight="1" thickBot="1">
      <c r="A8" s="173"/>
      <c r="B8" s="156"/>
      <c r="C8" s="156"/>
      <c r="D8" s="156"/>
      <c r="E8" s="19"/>
      <c r="F8" s="101"/>
      <c r="G8" s="98"/>
      <c r="H8" s="101"/>
      <c r="I8" s="98"/>
      <c r="J8" s="101"/>
      <c r="K8" s="98"/>
      <c r="L8" s="101"/>
      <c r="M8" s="98"/>
      <c r="N8" s="102">
        <f>F8+H8+J8+L8</f>
        <v>0</v>
      </c>
      <c r="O8" s="98"/>
      <c r="P8" s="101"/>
    </row>
    <row r="9" spans="1:16" ht="30" customHeight="1" thickTop="1" thickBot="1">
      <c r="B9" s="175" t="s">
        <v>62</v>
      </c>
      <c r="C9" s="175"/>
      <c r="D9" s="175"/>
      <c r="E9" s="37"/>
      <c r="F9" s="103">
        <v>111360</v>
      </c>
      <c r="G9" s="86"/>
      <c r="H9" s="103">
        <f>SUM(H5:H8)</f>
        <v>0</v>
      </c>
      <c r="I9" s="145"/>
      <c r="J9" s="103">
        <f>SUM(J5:J8)</f>
        <v>0</v>
      </c>
      <c r="K9" s="145"/>
      <c r="L9" s="103">
        <f>SUM(L5:L8)</f>
        <v>0</v>
      </c>
      <c r="M9" s="152"/>
      <c r="N9" s="104">
        <v>111360</v>
      </c>
      <c r="O9" s="152"/>
      <c r="P9" s="103">
        <v>119482</v>
      </c>
    </row>
    <row r="10" spans="1:16" ht="26.25" customHeight="1" thickTop="1">
      <c r="B10" s="176" t="s">
        <v>63</v>
      </c>
      <c r="C10" s="176"/>
      <c r="D10" s="176"/>
      <c r="E10" s="18"/>
      <c r="F10" s="87"/>
      <c r="G10" s="145"/>
      <c r="H10" s="87">
        <f>H6-'R&amp;P Accounts'!D55</f>
        <v>0</v>
      </c>
      <c r="I10" s="145"/>
      <c r="J10" s="87">
        <f>J6-'R&amp;P Accounts'!F55</f>
        <v>0</v>
      </c>
      <c r="K10" s="145"/>
      <c r="L10" s="87">
        <f>L6-'R&amp;P Accounts'!H55</f>
        <v>0</v>
      </c>
      <c r="M10" s="152"/>
      <c r="N10" s="87"/>
      <c r="O10" s="152"/>
      <c r="P10" s="87"/>
    </row>
    <row r="11" spans="1:16">
      <c r="B11" s="168"/>
      <c r="C11" s="168"/>
      <c r="D11" s="168"/>
      <c r="E11" s="15"/>
      <c r="G11" s="153"/>
      <c r="I11" s="153"/>
      <c r="J11" s="141"/>
      <c r="K11" s="141"/>
      <c r="M11" s="153"/>
      <c r="O11" s="153"/>
    </row>
    <row r="12" spans="1:16" ht="30.75" customHeight="1">
      <c r="B12" s="160" t="s">
        <v>64</v>
      </c>
      <c r="C12" s="160"/>
      <c r="D12" s="160"/>
      <c r="E12" s="16"/>
      <c r="G12" s="153"/>
      <c r="H12" s="140"/>
      <c r="I12" s="153"/>
      <c r="J12" s="157" t="s">
        <v>65</v>
      </c>
      <c r="K12" s="157"/>
      <c r="L12" s="157"/>
      <c r="M12" s="153"/>
      <c r="N12" s="140" t="s">
        <v>66</v>
      </c>
      <c r="O12" s="153"/>
      <c r="P12" s="140" t="s">
        <v>67</v>
      </c>
    </row>
    <row r="13" spans="1:16" s="56" customFormat="1">
      <c r="B13" s="161"/>
      <c r="C13" s="161"/>
      <c r="D13" s="161"/>
      <c r="E13" s="57"/>
      <c r="F13" s="58"/>
      <c r="H13" s="58"/>
      <c r="I13" s="59"/>
      <c r="J13" s="59"/>
      <c r="K13" s="59"/>
      <c r="M13" s="59"/>
      <c r="N13" s="13" t="s">
        <v>15</v>
      </c>
      <c r="O13" s="141"/>
      <c r="P13" s="13" t="s">
        <v>15</v>
      </c>
    </row>
    <row r="14" spans="1:16" ht="20.100000000000001" customHeight="1">
      <c r="A14" s="172" t="s">
        <v>68</v>
      </c>
      <c r="B14" s="162"/>
      <c r="C14" s="162"/>
      <c r="D14" s="162"/>
      <c r="E14" s="20"/>
      <c r="G14" s="153"/>
      <c r="I14" s="141"/>
      <c r="J14" s="181"/>
      <c r="K14" s="182"/>
      <c r="L14" s="183"/>
      <c r="M14" s="14"/>
      <c r="N14" s="88"/>
      <c r="O14" s="145"/>
      <c r="P14" s="88"/>
    </row>
    <row r="15" spans="1:16" ht="20.100000000000001" customHeight="1">
      <c r="A15" s="173"/>
      <c r="B15" s="162"/>
      <c r="C15" s="162"/>
      <c r="D15" s="162"/>
      <c r="E15" s="20"/>
      <c r="G15" s="153"/>
      <c r="H15" s="140"/>
      <c r="I15" s="141"/>
      <c r="J15" s="181"/>
      <c r="K15" s="182"/>
      <c r="L15" s="183"/>
      <c r="M15" s="14"/>
      <c r="N15" s="88"/>
      <c r="O15" s="145"/>
      <c r="P15" s="88"/>
    </row>
    <row r="16" spans="1:16" ht="20.100000000000001" customHeight="1">
      <c r="A16" s="173"/>
      <c r="B16" s="162"/>
      <c r="C16" s="162"/>
      <c r="D16" s="162"/>
      <c r="E16" s="20"/>
      <c r="F16" s="141"/>
      <c r="G16" s="141"/>
      <c r="H16" s="54"/>
      <c r="I16" s="141"/>
      <c r="J16" s="181"/>
      <c r="K16" s="182"/>
      <c r="L16" s="183"/>
      <c r="M16" s="14"/>
      <c r="N16" s="88"/>
      <c r="O16" s="145"/>
      <c r="P16" s="88"/>
    </row>
    <row r="17" spans="1:16" ht="20.100000000000001" customHeight="1">
      <c r="A17" s="173"/>
      <c r="B17" s="162"/>
      <c r="C17" s="162"/>
      <c r="D17" s="162"/>
      <c r="E17" s="20"/>
      <c r="F17" s="141"/>
      <c r="G17" s="141"/>
      <c r="H17" s="54"/>
      <c r="I17" s="141"/>
      <c r="J17" s="181"/>
      <c r="K17" s="182"/>
      <c r="L17" s="183"/>
      <c r="M17" s="14"/>
      <c r="N17" s="88"/>
      <c r="O17" s="145"/>
      <c r="P17" s="88"/>
    </row>
    <row r="18" spans="1:16" ht="20.100000000000001" customHeight="1" thickBot="1">
      <c r="A18" s="173"/>
      <c r="B18" s="162"/>
      <c r="C18" s="162"/>
      <c r="D18" s="162"/>
      <c r="E18" s="20"/>
      <c r="F18" s="141"/>
      <c r="G18" s="141"/>
      <c r="H18" s="54"/>
      <c r="I18" s="141"/>
      <c r="J18" s="181"/>
      <c r="K18" s="182"/>
      <c r="L18" s="183"/>
      <c r="M18" s="14"/>
      <c r="N18" s="89"/>
      <c r="O18" s="145"/>
      <c r="P18" s="89"/>
    </row>
    <row r="19" spans="1:16" ht="20.100000000000001" customHeight="1" thickBot="1">
      <c r="A19" s="149"/>
      <c r="B19" s="63"/>
      <c r="C19" s="63"/>
      <c r="D19" s="63"/>
      <c r="E19" s="20"/>
      <c r="F19" s="141"/>
      <c r="G19" s="141"/>
      <c r="H19" s="54"/>
      <c r="I19" s="141"/>
      <c r="K19" s="141"/>
      <c r="L19" s="74" t="s">
        <v>69</v>
      </c>
      <c r="M19" s="14"/>
      <c r="N19" s="90">
        <f>SUM(N14:N18)</f>
        <v>0</v>
      </c>
      <c r="O19" s="145"/>
      <c r="P19" s="90">
        <f>SUM(P14:P18)</f>
        <v>0</v>
      </c>
    </row>
    <row r="20" spans="1:16">
      <c r="B20" s="174"/>
      <c r="C20" s="174"/>
      <c r="D20" s="174"/>
      <c r="E20" s="141"/>
      <c r="G20" s="141"/>
      <c r="I20" s="141"/>
      <c r="J20" s="141"/>
      <c r="K20" s="141"/>
      <c r="L20" s="13"/>
      <c r="M20" s="141"/>
      <c r="N20" s="13"/>
      <c r="O20" s="141"/>
      <c r="P20" s="13"/>
    </row>
    <row r="21" spans="1:16" ht="27" customHeight="1">
      <c r="B21" s="160" t="s">
        <v>64</v>
      </c>
      <c r="C21" s="160"/>
      <c r="D21" s="160"/>
      <c r="E21" s="17"/>
      <c r="G21" s="141"/>
      <c r="H21" s="157" t="s">
        <v>65</v>
      </c>
      <c r="I21" s="157"/>
      <c r="J21" s="157"/>
      <c r="K21" s="141"/>
      <c r="L21" s="140" t="s">
        <v>70</v>
      </c>
      <c r="M21" s="141"/>
      <c r="N21" s="140" t="s">
        <v>71</v>
      </c>
      <c r="O21" s="141"/>
      <c r="P21" s="140" t="s">
        <v>67</v>
      </c>
    </row>
    <row r="22" spans="1:16" s="56" customFormat="1">
      <c r="B22" s="161"/>
      <c r="C22" s="161"/>
      <c r="D22" s="161"/>
      <c r="E22" s="57"/>
      <c r="I22" s="59"/>
      <c r="J22" s="58"/>
      <c r="K22" s="59"/>
      <c r="L22" s="13" t="s">
        <v>15</v>
      </c>
      <c r="M22" s="141"/>
      <c r="N22" s="13" t="s">
        <v>15</v>
      </c>
      <c r="O22" s="141"/>
      <c r="P22" s="13" t="s">
        <v>15</v>
      </c>
    </row>
    <row r="23" spans="1:16" ht="20.100000000000001" customHeight="1">
      <c r="A23" s="172" t="s">
        <v>72</v>
      </c>
      <c r="B23" s="162"/>
      <c r="C23" s="162"/>
      <c r="D23" s="162"/>
      <c r="E23" s="20"/>
      <c r="G23" s="141"/>
      <c r="H23" s="169"/>
      <c r="I23" s="170"/>
      <c r="J23" s="171"/>
      <c r="K23" s="14"/>
      <c r="L23" s="88"/>
      <c r="M23" s="145"/>
      <c r="N23" s="88"/>
      <c r="O23" s="145"/>
      <c r="P23" s="88"/>
    </row>
    <row r="24" spans="1:16" ht="20.100000000000001" customHeight="1">
      <c r="A24" s="173"/>
      <c r="B24" s="162"/>
      <c r="C24" s="162"/>
      <c r="D24" s="162"/>
      <c r="E24" s="20"/>
      <c r="G24" s="141"/>
      <c r="H24" s="169"/>
      <c r="I24" s="170"/>
      <c r="J24" s="171"/>
      <c r="K24" s="14"/>
      <c r="L24" s="88"/>
      <c r="M24" s="145"/>
      <c r="N24" s="88"/>
      <c r="O24" s="145"/>
      <c r="P24" s="88"/>
    </row>
    <row r="25" spans="1:16" ht="20.100000000000001" customHeight="1">
      <c r="A25" s="173"/>
      <c r="B25" s="162"/>
      <c r="C25" s="162"/>
      <c r="D25" s="162"/>
      <c r="E25" s="20"/>
      <c r="G25" s="141"/>
      <c r="H25" s="169"/>
      <c r="I25" s="170"/>
      <c r="J25" s="171"/>
      <c r="K25" s="14"/>
      <c r="L25" s="88"/>
      <c r="M25" s="145"/>
      <c r="N25" s="88"/>
      <c r="O25" s="145"/>
      <c r="P25" s="88"/>
    </row>
    <row r="26" spans="1:16" ht="20.100000000000001" customHeight="1">
      <c r="A26" s="173"/>
      <c r="B26" s="162"/>
      <c r="C26" s="162"/>
      <c r="D26" s="162"/>
      <c r="E26" s="20"/>
      <c r="G26" s="141"/>
      <c r="H26" s="169"/>
      <c r="I26" s="170"/>
      <c r="J26" s="171"/>
      <c r="K26" s="14"/>
      <c r="L26" s="88"/>
      <c r="M26" s="145"/>
      <c r="N26" s="88"/>
      <c r="O26" s="145"/>
      <c r="P26" s="88"/>
    </row>
    <row r="27" spans="1:16" ht="20.100000000000001" customHeight="1">
      <c r="A27" s="173"/>
      <c r="B27" s="162"/>
      <c r="C27" s="162"/>
      <c r="D27" s="162"/>
      <c r="E27" s="20"/>
      <c r="G27" s="141"/>
      <c r="H27" s="169"/>
      <c r="I27" s="170"/>
      <c r="J27" s="171"/>
      <c r="K27" s="14"/>
      <c r="L27" s="88"/>
      <c r="M27" s="145"/>
      <c r="N27" s="88"/>
      <c r="O27" s="145"/>
      <c r="P27" s="88"/>
    </row>
    <row r="28" spans="1:16" ht="20.100000000000001" customHeight="1">
      <c r="A28" s="173"/>
      <c r="B28" s="162"/>
      <c r="C28" s="162"/>
      <c r="D28" s="162"/>
      <c r="E28" s="20"/>
      <c r="G28" s="141"/>
      <c r="H28" s="169"/>
      <c r="I28" s="170"/>
      <c r="J28" s="171"/>
      <c r="K28" s="14"/>
      <c r="L28" s="88"/>
      <c r="M28" s="145"/>
      <c r="N28" s="88"/>
      <c r="O28" s="145"/>
      <c r="P28" s="88"/>
    </row>
    <row r="29" spans="1:16" ht="20.100000000000001" customHeight="1">
      <c r="A29" s="173"/>
      <c r="B29" s="162"/>
      <c r="C29" s="162"/>
      <c r="D29" s="162"/>
      <c r="E29" s="20"/>
      <c r="G29" s="141"/>
      <c r="H29" s="169"/>
      <c r="I29" s="170"/>
      <c r="J29" s="171"/>
      <c r="K29" s="14"/>
      <c r="L29" s="88"/>
      <c r="M29" s="145"/>
      <c r="N29" s="88"/>
      <c r="O29" s="145"/>
      <c r="P29" s="88"/>
    </row>
    <row r="30" spans="1:16" ht="20.100000000000001" customHeight="1">
      <c r="A30" s="173"/>
      <c r="B30" s="162"/>
      <c r="C30" s="162"/>
      <c r="D30" s="162"/>
      <c r="E30" s="20"/>
      <c r="G30" s="141"/>
      <c r="H30" s="169"/>
      <c r="I30" s="170"/>
      <c r="J30" s="171"/>
      <c r="K30" s="14"/>
      <c r="L30" s="88"/>
      <c r="M30" s="145"/>
      <c r="N30" s="88"/>
      <c r="O30" s="145"/>
      <c r="P30" s="88"/>
    </row>
    <row r="31" spans="1:16" ht="20.100000000000001" customHeight="1" thickBot="1">
      <c r="A31" s="173"/>
      <c r="B31" s="162"/>
      <c r="C31" s="162"/>
      <c r="D31" s="162"/>
      <c r="E31" s="20"/>
      <c r="G31" s="141"/>
      <c r="H31" s="169"/>
      <c r="I31" s="170"/>
      <c r="J31" s="171"/>
      <c r="K31" s="14"/>
      <c r="L31" s="89"/>
      <c r="M31" s="145"/>
      <c r="N31" s="89"/>
      <c r="O31" s="145"/>
      <c r="P31" s="89"/>
    </row>
    <row r="32" spans="1:16" ht="20.100000000000001" customHeight="1" thickBot="1">
      <c r="A32" s="149"/>
      <c r="B32" s="63"/>
      <c r="C32" s="63"/>
      <c r="D32" s="63"/>
      <c r="E32" s="20"/>
      <c r="G32" s="141"/>
      <c r="I32" s="141"/>
      <c r="J32" s="64" t="s">
        <v>73</v>
      </c>
      <c r="K32" s="141"/>
      <c r="L32" s="90">
        <f>SUM(L23:L31)</f>
        <v>0</v>
      </c>
      <c r="M32" s="145"/>
      <c r="N32" s="90">
        <f>SUM(N23:N31)</f>
        <v>0</v>
      </c>
      <c r="O32" s="145"/>
      <c r="P32" s="90">
        <f>SUM(P23:P31)</f>
        <v>0</v>
      </c>
    </row>
    <row r="33" spans="1:16" ht="10.5" customHeight="1">
      <c r="B33" s="168"/>
      <c r="C33" s="168"/>
      <c r="D33" s="168"/>
      <c r="E33" s="166"/>
      <c r="G33" s="166"/>
      <c r="H33" s="13"/>
      <c r="I33" s="153"/>
      <c r="J33" s="141"/>
      <c r="K33" s="141"/>
      <c r="L33" s="61"/>
      <c r="M33" s="153"/>
      <c r="N33" s="61"/>
      <c r="O33" s="167"/>
      <c r="P33" s="61"/>
    </row>
    <row r="34" spans="1:16" ht="19.5" customHeight="1">
      <c r="B34" s="160" t="s">
        <v>64</v>
      </c>
      <c r="C34" s="160"/>
      <c r="D34" s="160"/>
      <c r="E34" s="166"/>
      <c r="G34" s="166"/>
      <c r="H34" s="13"/>
      <c r="I34" s="153"/>
      <c r="J34" s="157" t="s">
        <v>74</v>
      </c>
      <c r="K34" s="157"/>
      <c r="L34" s="157"/>
      <c r="M34" s="153"/>
      <c r="N34" s="140" t="s">
        <v>75</v>
      </c>
      <c r="O34" s="167"/>
      <c r="P34" s="140" t="s">
        <v>67</v>
      </c>
    </row>
    <row r="35" spans="1:16" s="56" customFormat="1">
      <c r="B35" s="161"/>
      <c r="C35" s="161"/>
      <c r="D35" s="161"/>
      <c r="E35" s="57"/>
      <c r="F35" s="1"/>
      <c r="H35" s="58"/>
      <c r="I35" s="59"/>
      <c r="J35" s="59"/>
      <c r="K35" s="59"/>
      <c r="M35" s="59"/>
      <c r="N35" s="13" t="s">
        <v>15</v>
      </c>
      <c r="O35" s="141"/>
      <c r="P35" s="13" t="s">
        <v>15</v>
      </c>
    </row>
    <row r="36" spans="1:16" ht="20.100000000000001" customHeight="1">
      <c r="A36" s="172" t="s">
        <v>76</v>
      </c>
      <c r="B36" s="162"/>
      <c r="C36" s="162"/>
      <c r="D36" s="162"/>
      <c r="E36" s="20"/>
      <c r="G36" s="141"/>
      <c r="H36" s="13"/>
      <c r="I36" s="141"/>
      <c r="J36" s="163"/>
      <c r="K36" s="164"/>
      <c r="L36" s="165"/>
      <c r="M36" s="141"/>
      <c r="N36" s="84"/>
      <c r="O36" s="85"/>
      <c r="P36" s="84"/>
    </row>
    <row r="37" spans="1:16" ht="20.100000000000001" customHeight="1">
      <c r="A37" s="173"/>
      <c r="B37" s="162"/>
      <c r="C37" s="162"/>
      <c r="D37" s="162"/>
      <c r="E37" s="20"/>
      <c r="G37" s="141"/>
      <c r="H37" s="13"/>
      <c r="I37" s="141"/>
      <c r="J37" s="163"/>
      <c r="K37" s="164"/>
      <c r="L37" s="165"/>
      <c r="M37" s="141"/>
      <c r="N37" s="84"/>
      <c r="O37" s="85"/>
      <c r="P37" s="84"/>
    </row>
    <row r="38" spans="1:16" ht="20.100000000000001" customHeight="1">
      <c r="A38" s="173"/>
      <c r="B38" s="162"/>
      <c r="C38" s="162"/>
      <c r="D38" s="162"/>
      <c r="E38" s="20"/>
      <c r="G38" s="141"/>
      <c r="H38" s="13"/>
      <c r="I38" s="141"/>
      <c r="J38" s="163"/>
      <c r="K38" s="164"/>
      <c r="L38" s="165"/>
      <c r="M38" s="141"/>
      <c r="N38" s="84"/>
      <c r="O38" s="85"/>
      <c r="P38" s="84"/>
    </row>
    <row r="39" spans="1:16" ht="20.100000000000001" customHeight="1">
      <c r="A39" s="173"/>
      <c r="B39" s="162"/>
      <c r="C39" s="162"/>
      <c r="D39" s="162"/>
      <c r="E39" s="20"/>
      <c r="G39" s="141"/>
      <c r="H39" s="13"/>
      <c r="I39" s="141"/>
      <c r="J39" s="163"/>
      <c r="K39" s="164"/>
      <c r="L39" s="165"/>
      <c r="M39" s="141"/>
      <c r="N39" s="84"/>
      <c r="O39" s="85"/>
      <c r="P39" s="84"/>
    </row>
    <row r="40" spans="1:16" ht="20.100000000000001" customHeight="1" thickBot="1">
      <c r="A40" s="173"/>
      <c r="B40" s="162"/>
      <c r="C40" s="162"/>
      <c r="D40" s="162"/>
      <c r="E40" s="20"/>
      <c r="G40" s="141"/>
      <c r="H40" s="13"/>
      <c r="I40" s="141"/>
      <c r="J40" s="163"/>
      <c r="K40" s="164"/>
      <c r="L40" s="165"/>
      <c r="M40" s="141"/>
      <c r="N40" s="132"/>
      <c r="O40" s="85"/>
      <c r="P40" s="132"/>
    </row>
    <row r="41" spans="1:16" ht="20.100000000000001" customHeight="1" thickBot="1">
      <c r="A41" s="149"/>
      <c r="B41" s="63"/>
      <c r="C41" s="63"/>
      <c r="D41" s="63"/>
      <c r="E41" s="20"/>
      <c r="G41" s="141"/>
      <c r="H41" s="13"/>
      <c r="I41" s="141"/>
      <c r="K41" s="141"/>
      <c r="L41" s="64" t="s">
        <v>73</v>
      </c>
      <c r="M41" s="141"/>
      <c r="N41" s="133">
        <f>SUM(N36:N40)</f>
        <v>0</v>
      </c>
      <c r="O41" s="85"/>
      <c r="P41" s="133">
        <f>SUM(P36:P40)</f>
        <v>0</v>
      </c>
    </row>
    <row r="42" spans="1:16">
      <c r="A42" s="12"/>
      <c r="B42" s="34"/>
      <c r="C42" s="141"/>
      <c r="D42" s="141"/>
      <c r="E42" s="141"/>
      <c r="F42" s="141"/>
      <c r="G42" s="141"/>
      <c r="H42" s="141"/>
      <c r="I42" s="141"/>
      <c r="J42" s="141"/>
      <c r="K42" s="141"/>
      <c r="M42" s="141"/>
      <c r="O42" s="141"/>
    </row>
    <row r="43" spans="1:16" ht="24">
      <c r="B43" s="160" t="s">
        <v>64</v>
      </c>
      <c r="C43" s="160"/>
      <c r="D43" s="160"/>
      <c r="E43" s="141"/>
      <c r="G43" s="141"/>
      <c r="H43" s="141"/>
      <c r="I43" s="141"/>
      <c r="J43" s="157" t="s">
        <v>74</v>
      </c>
      <c r="K43" s="157"/>
      <c r="L43" s="157"/>
      <c r="M43" s="141"/>
      <c r="N43" s="13" t="s">
        <v>77</v>
      </c>
      <c r="O43" s="141"/>
      <c r="P43" s="140" t="s">
        <v>67</v>
      </c>
    </row>
    <row r="44" spans="1:16" s="56" customFormat="1">
      <c r="B44" s="161"/>
      <c r="C44" s="161"/>
      <c r="D44" s="161"/>
      <c r="E44" s="57"/>
      <c r="F44" s="58"/>
      <c r="H44" s="58"/>
      <c r="I44" s="59"/>
      <c r="J44" s="59"/>
      <c r="K44" s="59"/>
      <c r="L44" s="58"/>
      <c r="M44" s="59"/>
      <c r="N44" s="13" t="s">
        <v>15</v>
      </c>
      <c r="O44" s="141"/>
      <c r="P44" s="13" t="s">
        <v>15</v>
      </c>
    </row>
    <row r="45" spans="1:16" ht="20.100000000000001" customHeight="1">
      <c r="A45" s="172" t="s">
        <v>78</v>
      </c>
      <c r="B45" s="162"/>
      <c r="C45" s="162"/>
      <c r="D45" s="162"/>
      <c r="E45" s="20"/>
      <c r="G45" s="141"/>
      <c r="H45" s="141"/>
      <c r="I45" s="141"/>
      <c r="J45" s="163"/>
      <c r="K45" s="164"/>
      <c r="L45" s="165"/>
      <c r="M45" s="141"/>
      <c r="N45" s="83"/>
      <c r="O45" s="145"/>
      <c r="P45" s="83"/>
    </row>
    <row r="46" spans="1:16" ht="20.100000000000001" customHeight="1">
      <c r="A46" s="173"/>
      <c r="B46" s="162"/>
      <c r="C46" s="162"/>
      <c r="D46" s="162"/>
      <c r="E46" s="20"/>
      <c r="G46" s="141"/>
      <c r="H46" s="141"/>
      <c r="I46" s="141"/>
      <c r="J46" s="163"/>
      <c r="K46" s="164"/>
      <c r="L46" s="165"/>
      <c r="M46" s="141"/>
      <c r="N46" s="83"/>
      <c r="O46" s="145"/>
      <c r="P46" s="83"/>
    </row>
    <row r="47" spans="1:16" ht="20.100000000000001" customHeight="1" thickBot="1">
      <c r="A47" s="173"/>
      <c r="B47" s="162"/>
      <c r="C47" s="162"/>
      <c r="D47" s="162"/>
      <c r="E47" s="20"/>
      <c r="G47" s="141"/>
      <c r="H47" s="141"/>
      <c r="I47" s="141"/>
      <c r="J47" s="163"/>
      <c r="K47" s="164"/>
      <c r="L47" s="165"/>
      <c r="M47" s="141"/>
      <c r="N47" s="91"/>
      <c r="O47" s="145"/>
      <c r="P47" s="91"/>
    </row>
    <row r="48" spans="1:16" ht="20.100000000000001" customHeight="1" thickBot="1">
      <c r="A48" s="149"/>
      <c r="B48" s="63"/>
      <c r="C48" s="63"/>
      <c r="D48" s="63"/>
      <c r="E48" s="20"/>
      <c r="G48" s="141"/>
      <c r="H48" s="141"/>
      <c r="I48" s="141"/>
      <c r="K48" s="141"/>
      <c r="L48" s="64" t="s">
        <v>73</v>
      </c>
      <c r="M48" s="141"/>
      <c r="N48" s="90">
        <f>SUM(N45:N47)</f>
        <v>0</v>
      </c>
      <c r="O48" s="145"/>
      <c r="P48" s="90">
        <f>SUM(P45:P47)</f>
        <v>0</v>
      </c>
    </row>
    <row r="49" spans="1:16">
      <c r="A49" s="12"/>
      <c r="B49" s="34"/>
      <c r="C49" s="141"/>
      <c r="D49" s="141"/>
      <c r="E49" s="141"/>
      <c r="F49" s="141"/>
      <c r="G49" s="141"/>
      <c r="H49" s="141"/>
      <c r="I49" s="141"/>
      <c r="J49" s="141"/>
      <c r="K49" s="141"/>
      <c r="M49" s="141"/>
      <c r="O49" s="141"/>
    </row>
    <row r="50" spans="1:16" ht="40.5" customHeight="1">
      <c r="A50" s="65" t="s">
        <v>79</v>
      </c>
      <c r="B50" s="158" t="s">
        <v>80</v>
      </c>
      <c r="C50" s="158"/>
      <c r="D50" s="158"/>
      <c r="E50" s="158"/>
      <c r="F50" s="158"/>
      <c r="G50" s="66"/>
      <c r="H50" s="159" t="s">
        <v>81</v>
      </c>
      <c r="I50" s="159"/>
      <c r="J50" s="159"/>
      <c r="K50" s="159"/>
      <c r="L50" s="159"/>
      <c r="M50" s="144"/>
      <c r="N50" s="144"/>
      <c r="O50" s="67"/>
      <c r="P50" s="68" t="s">
        <v>82</v>
      </c>
    </row>
    <row r="51" spans="1:16" ht="33.75" customHeight="1">
      <c r="A51" s="47"/>
      <c r="B51" s="184" t="s">
        <v>83</v>
      </c>
      <c r="C51" s="185"/>
      <c r="D51" s="185"/>
      <c r="E51" s="185"/>
      <c r="F51" s="186"/>
      <c r="G51" s="60"/>
      <c r="H51" s="184" t="s">
        <v>84</v>
      </c>
      <c r="I51" s="185"/>
      <c r="J51" s="185"/>
      <c r="K51" s="185"/>
      <c r="L51" s="185"/>
      <c r="M51" s="185"/>
      <c r="N51" s="186"/>
      <c r="P51" s="69" t="s">
        <v>85</v>
      </c>
    </row>
    <row r="52" spans="1:16" ht="33.75" customHeight="1">
      <c r="A52" s="47"/>
      <c r="B52" s="187"/>
      <c r="C52" s="188"/>
      <c r="D52" s="188"/>
      <c r="E52" s="188"/>
      <c r="F52" s="189"/>
      <c r="G52" s="60"/>
      <c r="H52" s="190"/>
      <c r="I52" s="191"/>
      <c r="J52" s="191"/>
      <c r="K52" s="191"/>
      <c r="L52" s="191"/>
      <c r="M52" s="191"/>
      <c r="N52" s="192"/>
      <c r="P52" s="70"/>
    </row>
    <row r="53" spans="1:16" ht="13.9">
      <c r="B53" s="138"/>
      <c r="F53" s="60"/>
      <c r="G53" s="60"/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19" zoomScale="85" zoomScaleNormal="85" zoomScaleSheetLayoutView="80" workbookViewId="0">
      <selection activeCell="B5" sqref="B5:K9"/>
    </sheetView>
  </sheetViews>
  <sheetFormatPr defaultColWidth="9.140625" defaultRowHeight="13.15"/>
  <cols>
    <col min="1" max="1" width="31.7109375" style="1" customWidth="1"/>
    <col min="2" max="2" width="15.42578125" style="26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>
      <c r="B1" s="151">
        <f>'R&amp;P Accounts'!B2</f>
        <v>0</v>
      </c>
      <c r="C1" s="151"/>
      <c r="D1" s="151"/>
      <c r="E1" s="151"/>
      <c r="F1" s="151"/>
      <c r="G1" s="151"/>
      <c r="H1" s="151"/>
      <c r="I1" s="151"/>
      <c r="J1" s="151"/>
      <c r="K1" s="246" t="str">
        <f>'R&amp;P Accounts'!L2</f>
        <v>SC002429</v>
      </c>
      <c r="L1" s="246"/>
    </row>
    <row r="2" spans="1:12" ht="10.5" customHeight="1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</row>
    <row r="3" spans="1:12" s="42" customFormat="1" ht="26.25" customHeight="1">
      <c r="A3" s="38" t="s">
        <v>86</v>
      </c>
      <c r="B3" s="39"/>
      <c r="C3" s="38"/>
      <c r="D3" s="38"/>
      <c r="E3" s="38"/>
      <c r="F3" s="38"/>
      <c r="G3" s="247"/>
      <c r="H3" s="247"/>
      <c r="I3" s="247"/>
      <c r="J3" s="247"/>
      <c r="K3" s="72"/>
    </row>
    <row r="4" spans="1:12" ht="15" customHeight="1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</row>
    <row r="5" spans="1:12" ht="20.100000000000001" customHeight="1">
      <c r="A5" s="212" t="s">
        <v>87</v>
      </c>
      <c r="B5" s="248" t="s">
        <v>88</v>
      </c>
      <c r="C5" s="249"/>
      <c r="D5" s="249"/>
      <c r="E5" s="249"/>
      <c r="F5" s="249"/>
      <c r="G5" s="249"/>
      <c r="H5" s="249"/>
      <c r="I5" s="249"/>
      <c r="J5" s="249"/>
      <c r="K5" s="250"/>
    </row>
    <row r="6" spans="1:12" ht="20.100000000000001" customHeight="1">
      <c r="A6" s="213"/>
      <c r="B6" s="251"/>
      <c r="C6" s="252"/>
      <c r="D6" s="252"/>
      <c r="E6" s="252"/>
      <c r="F6" s="252"/>
      <c r="G6" s="252"/>
      <c r="H6" s="252"/>
      <c r="I6" s="252"/>
      <c r="J6" s="252"/>
      <c r="K6" s="253"/>
    </row>
    <row r="7" spans="1:12" ht="29.25" customHeight="1">
      <c r="A7" s="213"/>
      <c r="B7" s="251"/>
      <c r="C7" s="252"/>
      <c r="D7" s="252"/>
      <c r="E7" s="252"/>
      <c r="F7" s="252"/>
      <c r="G7" s="252"/>
      <c r="H7" s="252"/>
      <c r="I7" s="252"/>
      <c r="J7" s="252"/>
      <c r="K7" s="253"/>
    </row>
    <row r="8" spans="1:12" ht="41.25" customHeight="1">
      <c r="A8" s="213"/>
      <c r="B8" s="251"/>
      <c r="C8" s="252"/>
      <c r="D8" s="252"/>
      <c r="E8" s="252"/>
      <c r="F8" s="252"/>
      <c r="G8" s="252"/>
      <c r="H8" s="252"/>
      <c r="I8" s="252"/>
      <c r="J8" s="252"/>
      <c r="K8" s="253"/>
    </row>
    <row r="9" spans="1:12" ht="64.5" customHeight="1">
      <c r="A9" s="213"/>
      <c r="B9" s="254"/>
      <c r="C9" s="255"/>
      <c r="D9" s="255"/>
      <c r="E9" s="255"/>
      <c r="F9" s="255"/>
      <c r="G9" s="255"/>
      <c r="H9" s="255"/>
      <c r="I9" s="255"/>
      <c r="J9" s="255"/>
      <c r="K9" s="256"/>
    </row>
    <row r="10" spans="1:12">
      <c r="A10" s="166"/>
      <c r="B10" s="166"/>
      <c r="C10" s="166"/>
      <c r="D10" s="166"/>
      <c r="E10" s="166"/>
      <c r="F10" s="166"/>
      <c r="G10" s="166"/>
      <c r="H10" s="166"/>
      <c r="I10" s="166"/>
      <c r="J10" s="166"/>
      <c r="K10" s="166"/>
    </row>
    <row r="11" spans="1:12" ht="27" customHeight="1">
      <c r="B11" s="245" t="s">
        <v>89</v>
      </c>
      <c r="C11" s="245"/>
      <c r="D11" s="245"/>
      <c r="E11" s="245"/>
      <c r="F11" s="245"/>
      <c r="G11" s="141"/>
      <c r="H11" s="13" t="s">
        <v>90</v>
      </c>
      <c r="I11" s="141"/>
      <c r="J11" s="13" t="s">
        <v>91</v>
      </c>
      <c r="K11" s="13" t="s">
        <v>92</v>
      </c>
    </row>
    <row r="12" spans="1:12" ht="20.100000000000001" customHeight="1">
      <c r="A12" s="212" t="s">
        <v>93</v>
      </c>
      <c r="B12" s="214"/>
      <c r="C12" s="215"/>
      <c r="D12" s="215"/>
      <c r="E12" s="215"/>
      <c r="F12" s="216"/>
      <c r="G12" s="14"/>
      <c r="H12" s="110"/>
      <c r="I12" s="111"/>
      <c r="J12" s="112"/>
      <c r="K12" s="113"/>
    </row>
    <row r="13" spans="1:12" ht="20.100000000000001" customHeight="1">
      <c r="A13" s="213"/>
      <c r="B13" s="214"/>
      <c r="C13" s="215"/>
      <c r="D13" s="215"/>
      <c r="E13" s="215"/>
      <c r="F13" s="216"/>
      <c r="G13" s="14"/>
      <c r="H13" s="110"/>
      <c r="I13" s="111"/>
      <c r="J13" s="112"/>
      <c r="K13" s="113"/>
    </row>
    <row r="14" spans="1:12" ht="20.100000000000001" customHeight="1">
      <c r="A14" s="213"/>
      <c r="B14" s="214"/>
      <c r="C14" s="215"/>
      <c r="D14" s="215"/>
      <c r="E14" s="215"/>
      <c r="F14" s="216"/>
      <c r="G14" s="14"/>
      <c r="H14" s="110"/>
      <c r="I14" s="111"/>
      <c r="J14" s="112"/>
      <c r="K14" s="113"/>
    </row>
    <row r="15" spans="1:12" ht="20.100000000000001" customHeight="1">
      <c r="A15" s="213"/>
      <c r="B15" s="214"/>
      <c r="C15" s="215"/>
      <c r="D15" s="215"/>
      <c r="E15" s="215"/>
      <c r="F15" s="216"/>
      <c r="G15" s="14"/>
      <c r="H15" s="110"/>
      <c r="I15" s="111"/>
      <c r="J15" s="112"/>
      <c r="K15" s="113"/>
    </row>
    <row r="16" spans="1:12" ht="20.100000000000001" customHeight="1">
      <c r="A16" s="213"/>
      <c r="B16" s="217"/>
      <c r="C16" s="218"/>
      <c r="D16" s="218"/>
      <c r="E16" s="218"/>
      <c r="F16" s="219"/>
      <c r="G16" s="14"/>
      <c r="H16" s="110"/>
      <c r="I16" s="111"/>
      <c r="J16" s="112"/>
      <c r="K16" s="114"/>
    </row>
    <row r="17" spans="1:11" ht="20.25" customHeight="1">
      <c r="A17" s="141"/>
      <c r="B17" s="234" t="s">
        <v>69</v>
      </c>
      <c r="C17" s="234"/>
      <c r="D17" s="234"/>
      <c r="E17" s="234"/>
      <c r="F17" s="234"/>
      <c r="G17" s="234"/>
      <c r="H17" s="234"/>
      <c r="I17" s="234"/>
      <c r="J17" s="234"/>
      <c r="K17" s="134">
        <f>SUM(K12:K16)</f>
        <v>0</v>
      </c>
    </row>
    <row r="18" spans="1:11" ht="15.75" customHeight="1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</row>
    <row r="19" spans="1:11" ht="20.100000000000001" customHeight="1">
      <c r="A19" s="55" t="s">
        <v>94</v>
      </c>
      <c r="B19" s="235" t="s">
        <v>95</v>
      </c>
      <c r="C19" s="236"/>
      <c r="D19" s="236"/>
      <c r="E19" s="236"/>
      <c r="F19" s="236"/>
      <c r="G19" s="236"/>
      <c r="H19" s="236"/>
      <c r="I19" s="236"/>
      <c r="J19" s="237"/>
      <c r="K19" s="243" t="s">
        <v>96</v>
      </c>
    </row>
    <row r="20" spans="1:11" ht="17.25" customHeight="1">
      <c r="A20" s="12"/>
      <c r="B20" s="238"/>
      <c r="C20" s="239"/>
      <c r="D20" s="239"/>
      <c r="E20" s="239"/>
      <c r="F20" s="239"/>
      <c r="G20" s="239"/>
      <c r="H20" s="239"/>
      <c r="I20" s="239"/>
      <c r="J20" s="240"/>
      <c r="K20" s="244"/>
    </row>
    <row r="21" spans="1:11" ht="12.75" customHeight="1">
      <c r="A21" s="166"/>
      <c r="B21" s="166"/>
      <c r="C21" s="166"/>
      <c r="D21" s="166"/>
      <c r="E21" s="166"/>
      <c r="F21" s="166"/>
      <c r="G21" s="166"/>
      <c r="H21" s="166"/>
      <c r="I21" s="166"/>
      <c r="J21" s="166"/>
      <c r="K21" s="166"/>
    </row>
    <row r="22" spans="1:11" ht="27" customHeight="1">
      <c r="B22" s="245" t="s">
        <v>97</v>
      </c>
      <c r="C22" s="245"/>
      <c r="D22" s="245"/>
      <c r="E22" s="245"/>
      <c r="F22" s="245"/>
      <c r="G22" s="245"/>
      <c r="H22" s="245"/>
      <c r="I22" s="245"/>
      <c r="J22" s="245"/>
      <c r="K22" s="13" t="s">
        <v>92</v>
      </c>
    </row>
    <row r="23" spans="1:11" ht="19.5" customHeight="1">
      <c r="A23" s="212" t="s">
        <v>98</v>
      </c>
      <c r="B23" s="214"/>
      <c r="C23" s="215"/>
      <c r="D23" s="215"/>
      <c r="E23" s="215"/>
      <c r="F23" s="215"/>
      <c r="G23" s="215"/>
      <c r="H23" s="215"/>
      <c r="I23" s="215"/>
      <c r="J23" s="216"/>
      <c r="K23" s="80"/>
    </row>
    <row r="24" spans="1:11" ht="20.100000000000001" customHeight="1">
      <c r="A24" s="213"/>
      <c r="B24" s="214"/>
      <c r="C24" s="215"/>
      <c r="D24" s="215"/>
      <c r="E24" s="215"/>
      <c r="F24" s="215"/>
      <c r="G24" s="215"/>
      <c r="H24" s="215"/>
      <c r="I24" s="215"/>
      <c r="J24" s="216"/>
      <c r="K24" s="80"/>
    </row>
    <row r="25" spans="1:11" ht="20.100000000000001" customHeight="1">
      <c r="A25" s="213"/>
      <c r="B25" s="214"/>
      <c r="C25" s="215"/>
      <c r="D25" s="215"/>
      <c r="E25" s="215"/>
      <c r="F25" s="215"/>
      <c r="G25" s="215"/>
      <c r="H25" s="215"/>
      <c r="I25" s="215"/>
      <c r="J25" s="216"/>
      <c r="K25" s="80"/>
    </row>
    <row r="26" spans="1:11" ht="20.100000000000001" customHeight="1">
      <c r="A26" s="213"/>
      <c r="B26" s="214"/>
      <c r="C26" s="215"/>
      <c r="D26" s="215"/>
      <c r="E26" s="215"/>
      <c r="F26" s="215"/>
      <c r="G26" s="215"/>
      <c r="H26" s="215"/>
      <c r="I26" s="215"/>
      <c r="J26" s="216"/>
      <c r="K26" s="80"/>
    </row>
    <row r="27" spans="1:11" ht="20.100000000000001" customHeight="1">
      <c r="A27" s="213"/>
      <c r="B27" s="217"/>
      <c r="C27" s="218"/>
      <c r="D27" s="218"/>
      <c r="E27" s="218"/>
      <c r="F27" s="218"/>
      <c r="G27" s="218"/>
      <c r="H27" s="218"/>
      <c r="I27" s="218"/>
      <c r="J27" s="219"/>
      <c r="K27" s="80"/>
    </row>
    <row r="28" spans="1:11">
      <c r="A28" s="166"/>
      <c r="B28" s="166"/>
      <c r="C28" s="166"/>
      <c r="D28" s="166"/>
      <c r="E28" s="166"/>
      <c r="F28" s="166"/>
      <c r="G28" s="166"/>
      <c r="H28" s="166"/>
      <c r="I28" s="166"/>
      <c r="J28" s="166"/>
      <c r="K28" s="166"/>
    </row>
    <row r="29" spans="1:11" ht="20.100000000000001" customHeight="1">
      <c r="A29" s="55" t="s">
        <v>99</v>
      </c>
      <c r="B29" s="235" t="s">
        <v>100</v>
      </c>
      <c r="C29" s="236"/>
      <c r="D29" s="236"/>
      <c r="E29" s="236"/>
      <c r="F29" s="236"/>
      <c r="G29" s="236"/>
      <c r="H29" s="236"/>
      <c r="I29" s="236"/>
      <c r="J29" s="237"/>
      <c r="K29" s="241" t="s">
        <v>96</v>
      </c>
    </row>
    <row r="30" spans="1:11" ht="17.25" customHeight="1">
      <c r="A30" s="12"/>
      <c r="B30" s="238"/>
      <c r="C30" s="239"/>
      <c r="D30" s="239"/>
      <c r="E30" s="239"/>
      <c r="F30" s="239"/>
      <c r="G30" s="239"/>
      <c r="H30" s="239"/>
      <c r="I30" s="239"/>
      <c r="J30" s="240"/>
      <c r="K30" s="242"/>
    </row>
    <row r="31" spans="1:11" ht="12.75" customHeight="1">
      <c r="A31" s="166"/>
      <c r="B31" s="166"/>
      <c r="C31" s="166"/>
      <c r="D31" s="166"/>
      <c r="E31" s="166"/>
      <c r="F31" s="166"/>
      <c r="G31" s="166"/>
      <c r="H31" s="166"/>
      <c r="I31" s="166"/>
      <c r="J31" s="166"/>
      <c r="K31" s="166"/>
    </row>
    <row r="32" spans="1:11" ht="27" customHeight="1">
      <c r="A32" s="211"/>
      <c r="B32" s="211"/>
      <c r="C32" s="211"/>
      <c r="D32" s="211"/>
      <c r="E32" s="211"/>
      <c r="F32" s="211"/>
      <c r="G32" s="211"/>
      <c r="H32" s="211"/>
      <c r="I32" s="141"/>
      <c r="J32" s="13" t="s">
        <v>101</v>
      </c>
      <c r="K32" s="13" t="s">
        <v>92</v>
      </c>
    </row>
    <row r="33" spans="1:11" ht="20.100000000000001" customHeight="1">
      <c r="A33" s="212" t="s">
        <v>102</v>
      </c>
      <c r="B33" s="214"/>
      <c r="C33" s="215"/>
      <c r="D33" s="215"/>
      <c r="E33" s="215"/>
      <c r="F33" s="215"/>
      <c r="G33" s="215"/>
      <c r="H33" s="216"/>
      <c r="I33" s="14"/>
      <c r="J33" s="80"/>
      <c r="K33" s="80"/>
    </row>
    <row r="34" spans="1:11" ht="20.100000000000001" customHeight="1">
      <c r="A34" s="213"/>
      <c r="B34" s="214"/>
      <c r="C34" s="215"/>
      <c r="D34" s="215"/>
      <c r="E34" s="215"/>
      <c r="F34" s="215"/>
      <c r="G34" s="215"/>
      <c r="H34" s="216"/>
      <c r="I34" s="14"/>
      <c r="J34" s="80"/>
      <c r="K34" s="80"/>
    </row>
    <row r="35" spans="1:11" ht="20.100000000000001" customHeight="1">
      <c r="A35" s="213"/>
      <c r="B35" s="214"/>
      <c r="C35" s="215"/>
      <c r="D35" s="215"/>
      <c r="E35" s="215"/>
      <c r="F35" s="215"/>
      <c r="G35" s="215"/>
      <c r="H35" s="216"/>
      <c r="I35" s="14"/>
      <c r="J35" s="80"/>
      <c r="K35" s="80"/>
    </row>
    <row r="36" spans="1:11" ht="20.100000000000001" customHeight="1">
      <c r="A36" s="213"/>
      <c r="B36" s="214"/>
      <c r="C36" s="215"/>
      <c r="D36" s="215"/>
      <c r="E36" s="215"/>
      <c r="F36" s="215"/>
      <c r="G36" s="215"/>
      <c r="H36" s="216"/>
      <c r="I36" s="14"/>
      <c r="J36" s="80"/>
      <c r="K36" s="80"/>
    </row>
    <row r="37" spans="1:11" ht="20.100000000000001" customHeight="1">
      <c r="A37" s="213"/>
      <c r="B37" s="217"/>
      <c r="C37" s="218"/>
      <c r="D37" s="218"/>
      <c r="E37" s="218"/>
      <c r="F37" s="218"/>
      <c r="G37" s="218"/>
      <c r="H37" s="219"/>
      <c r="I37" s="14"/>
      <c r="J37" s="80"/>
      <c r="K37" s="80"/>
    </row>
    <row r="38" spans="1:11">
      <c r="A38" s="166"/>
      <c r="B38" s="166"/>
      <c r="C38" s="166"/>
      <c r="D38" s="166"/>
      <c r="E38" s="166"/>
      <c r="F38" s="166"/>
      <c r="G38" s="166"/>
      <c r="H38" s="166"/>
      <c r="I38" s="166"/>
      <c r="J38" s="166"/>
      <c r="K38" s="166"/>
    </row>
    <row r="39" spans="1:11" ht="36">
      <c r="B39" s="210" t="s">
        <v>103</v>
      </c>
      <c r="C39" s="210"/>
      <c r="D39" s="210"/>
      <c r="E39" s="141"/>
      <c r="F39" s="210" t="s">
        <v>104</v>
      </c>
      <c r="G39" s="210"/>
      <c r="H39" s="210"/>
      <c r="I39" s="141"/>
      <c r="J39" s="13" t="s">
        <v>105</v>
      </c>
      <c r="K39" s="13" t="s">
        <v>106</v>
      </c>
    </row>
    <row r="40" spans="1:11" ht="20.100000000000001" customHeight="1">
      <c r="A40" s="212" t="s">
        <v>107</v>
      </c>
      <c r="B40" s="214"/>
      <c r="C40" s="215"/>
      <c r="D40" s="216"/>
      <c r="E40" s="81"/>
      <c r="F40" s="231"/>
      <c r="G40" s="232"/>
      <c r="H40" s="233"/>
      <c r="I40" s="14"/>
      <c r="J40" s="80"/>
      <c r="K40" s="80"/>
    </row>
    <row r="41" spans="1:11" ht="20.100000000000001" customHeight="1">
      <c r="A41" s="213"/>
      <c r="B41" s="217"/>
      <c r="C41" s="218"/>
      <c r="D41" s="219"/>
      <c r="E41" s="81"/>
      <c r="F41" s="231"/>
      <c r="G41" s="232"/>
      <c r="H41" s="233"/>
      <c r="I41" s="14"/>
      <c r="J41" s="80"/>
      <c r="K41" s="80"/>
    </row>
    <row r="42" spans="1:11" ht="20.100000000000001" customHeight="1">
      <c r="A42" s="213"/>
      <c r="B42" s="214"/>
      <c r="C42" s="215"/>
      <c r="D42" s="216"/>
      <c r="E42" s="81"/>
      <c r="F42" s="231"/>
      <c r="G42" s="232"/>
      <c r="H42" s="233"/>
      <c r="I42" s="14"/>
      <c r="J42" s="80"/>
      <c r="K42" s="80"/>
    </row>
    <row r="43" spans="1:11" ht="20.100000000000001" customHeight="1">
      <c r="A43" s="213"/>
      <c r="B43" s="214"/>
      <c r="C43" s="215"/>
      <c r="D43" s="216"/>
      <c r="E43" s="81"/>
      <c r="F43" s="231"/>
      <c r="G43" s="232"/>
      <c r="H43" s="233"/>
      <c r="I43" s="14"/>
      <c r="J43" s="80"/>
      <c r="K43" s="80"/>
    </row>
    <row r="44" spans="1:11" ht="20.100000000000001" customHeight="1">
      <c r="A44" s="213"/>
      <c r="B44" s="217"/>
      <c r="C44" s="218"/>
      <c r="D44" s="219"/>
      <c r="E44" s="81"/>
      <c r="F44" s="231"/>
      <c r="G44" s="232"/>
      <c r="H44" s="233"/>
      <c r="I44" s="14"/>
      <c r="J44" s="80"/>
      <c r="K44" s="80"/>
    </row>
    <row r="45" spans="1:11">
      <c r="A45" s="211"/>
      <c r="B45" s="230"/>
      <c r="C45" s="230"/>
      <c r="D45" s="230"/>
      <c r="E45" s="230"/>
      <c r="F45" s="230"/>
      <c r="G45" s="230"/>
      <c r="H45" s="230"/>
      <c r="I45" s="230"/>
      <c r="J45" s="230"/>
      <c r="K45" s="230"/>
    </row>
    <row r="46" spans="1:11" ht="19.5" customHeight="1">
      <c r="A46" s="220" t="s">
        <v>108</v>
      </c>
      <c r="B46" s="221"/>
      <c r="C46" s="222"/>
      <c r="D46" s="222"/>
      <c r="E46" s="222"/>
      <c r="F46" s="222"/>
      <c r="G46" s="222"/>
      <c r="H46" s="222"/>
      <c r="I46" s="222"/>
      <c r="J46" s="222"/>
      <c r="K46" s="223"/>
    </row>
    <row r="47" spans="1:11" ht="19.5" customHeight="1">
      <c r="A47" s="220"/>
      <c r="B47" s="224"/>
      <c r="C47" s="225"/>
      <c r="D47" s="225"/>
      <c r="E47" s="225"/>
      <c r="F47" s="225"/>
      <c r="G47" s="225"/>
      <c r="H47" s="225"/>
      <c r="I47" s="225"/>
      <c r="J47" s="225"/>
      <c r="K47" s="226"/>
    </row>
    <row r="48" spans="1:11" ht="19.5" customHeight="1">
      <c r="A48" s="220"/>
      <c r="B48" s="224"/>
      <c r="C48" s="225"/>
      <c r="D48" s="225"/>
      <c r="E48" s="225"/>
      <c r="F48" s="225"/>
      <c r="G48" s="225"/>
      <c r="H48" s="225"/>
      <c r="I48" s="225"/>
      <c r="J48" s="225"/>
      <c r="K48" s="226"/>
    </row>
    <row r="49" spans="1:11" ht="19.5" customHeight="1">
      <c r="A49" s="220"/>
      <c r="B49" s="224"/>
      <c r="C49" s="225"/>
      <c r="D49" s="225"/>
      <c r="E49" s="225"/>
      <c r="F49" s="225"/>
      <c r="G49" s="225"/>
      <c r="H49" s="225"/>
      <c r="I49" s="225"/>
      <c r="J49" s="225"/>
      <c r="K49" s="226"/>
    </row>
    <row r="50" spans="1:11" ht="10.5" customHeight="1">
      <c r="A50" s="220"/>
      <c r="B50" s="224"/>
      <c r="C50" s="225"/>
      <c r="D50" s="225"/>
      <c r="E50" s="225"/>
      <c r="F50" s="225"/>
      <c r="G50" s="225"/>
      <c r="H50" s="225"/>
      <c r="I50" s="225"/>
      <c r="J50" s="225"/>
      <c r="K50" s="226"/>
    </row>
    <row r="51" spans="1:11" ht="11.25" customHeight="1">
      <c r="A51" s="220"/>
      <c r="B51" s="224"/>
      <c r="C51" s="225"/>
      <c r="D51" s="225"/>
      <c r="E51" s="225"/>
      <c r="F51" s="225"/>
      <c r="G51" s="225"/>
      <c r="H51" s="225"/>
      <c r="I51" s="225"/>
      <c r="J51" s="225"/>
      <c r="K51" s="226"/>
    </row>
    <row r="52" spans="1:11" ht="12.75" customHeight="1">
      <c r="A52" s="220"/>
      <c r="B52" s="224"/>
      <c r="C52" s="225"/>
      <c r="D52" s="225"/>
      <c r="E52" s="225"/>
      <c r="F52" s="225"/>
      <c r="G52" s="225"/>
      <c r="H52" s="225"/>
      <c r="I52" s="225"/>
      <c r="J52" s="225"/>
      <c r="K52" s="226"/>
    </row>
    <row r="53" spans="1:11" ht="5.25" customHeight="1">
      <c r="A53" s="220"/>
      <c r="B53" s="224"/>
      <c r="C53" s="225"/>
      <c r="D53" s="225"/>
      <c r="E53" s="225"/>
      <c r="F53" s="225"/>
      <c r="G53" s="225"/>
      <c r="H53" s="225"/>
      <c r="I53" s="225"/>
      <c r="J53" s="225"/>
      <c r="K53" s="226"/>
    </row>
    <row r="54" spans="1:11" ht="4.5" customHeight="1">
      <c r="A54" s="220"/>
      <c r="B54" s="224"/>
      <c r="C54" s="225"/>
      <c r="D54" s="225"/>
      <c r="E54" s="225"/>
      <c r="F54" s="225"/>
      <c r="G54" s="225"/>
      <c r="H54" s="225"/>
      <c r="I54" s="225"/>
      <c r="J54" s="225"/>
      <c r="K54" s="226"/>
    </row>
    <row r="55" spans="1:11" ht="4.5" customHeight="1">
      <c r="A55" s="220"/>
      <c r="B55" s="227"/>
      <c r="C55" s="228"/>
      <c r="D55" s="228"/>
      <c r="E55" s="228"/>
      <c r="F55" s="228"/>
      <c r="G55" s="228"/>
      <c r="H55" s="228"/>
      <c r="I55" s="228"/>
      <c r="J55" s="228"/>
      <c r="K55" s="229"/>
    </row>
    <row r="56" spans="1:11">
      <c r="B56" s="139"/>
    </row>
  </sheetData>
  <mergeCells count="54"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  <mergeCell ref="F44:H44"/>
    <mergeCell ref="B39:D39"/>
    <mergeCell ref="F39:H39"/>
    <mergeCell ref="A38:K38"/>
    <mergeCell ref="A32:H32"/>
    <mergeCell ref="A31:K31"/>
    <mergeCell ref="A33:A37"/>
    <mergeCell ref="B34:H34"/>
    <mergeCell ref="B33:H33"/>
    <mergeCell ref="B35:H35"/>
    <mergeCell ref="B36:H36"/>
    <mergeCell ref="B37:H37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A9279D33-6137-4800-9C19-C178EEBF226A}"/>
</file>

<file path=customXml/itemProps2.xml><?xml version="1.0" encoding="utf-8"?>
<ds:datastoreItem xmlns:ds="http://schemas.openxmlformats.org/officeDocument/2006/customXml" ds:itemID="{09B4116D-A9B5-4FA9-82D4-CCDE9F9AFA4B}"/>
</file>

<file path=customXml/itemProps3.xml><?xml version="1.0" encoding="utf-8"?>
<ds:datastoreItem xmlns:ds="http://schemas.openxmlformats.org/officeDocument/2006/customXml" ds:itemID="{514685EF-7C7E-44BE-8D46-1B4D72C025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Simpson</dc:creator>
  <cp:keywords/>
  <dc:description/>
  <cp:lastModifiedBy/>
  <cp:revision/>
  <dcterms:created xsi:type="dcterms:W3CDTF">2007-04-10T16:51:52Z</dcterms:created>
  <dcterms:modified xsi:type="dcterms:W3CDTF">2026-05-13T11:18:03Z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