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arenReilly\Documents\Redactions\"/>
    </mc:Choice>
  </mc:AlternateContent>
  <xr:revisionPtr revIDLastSave="0" documentId="8_{F8B1467E-0D7A-41D8-88EF-B5FF5203D687}" xr6:coauthVersionLast="47" xr6:coauthVersionMax="47" xr10:uidLastSave="{00000000-0000-0000-0000-000000000000}"/>
  <bookViews>
    <workbookView xWindow="-120" yWindow="-120" windowWidth="38640" windowHeight="15720" activeTab="2" xr2:uid="{D2F6F92C-4EC5-4D1F-8EA1-4D6B5726984B}"/>
  </bookViews>
  <sheets>
    <sheet name="Version Control" sheetId="4" r:id="rId1"/>
    <sheet name="Instructions" sheetId="5" r:id="rId2"/>
    <sheet name="Business Area" sheetId="1" r:id="rId3"/>
    <sheet name="P2PG" sheetId="3" r:id="rId4"/>
    <sheet name="LOVs" sheetId="2" r:id="rId5"/>
  </sheets>
  <definedNames>
    <definedName name="_xlnm._FilterDatabase" localSheetId="4" hidden="1">LOVs!$B$1:$D$47</definedName>
    <definedName name="DG_Communities">LOVs!$AC$2:$AC$7</definedName>
    <definedName name="DG_Corporate">LOVs!$AE$2:$AE$10</definedName>
    <definedName name="DG_Economy">LOVs!$AG$2:$AG$7</definedName>
    <definedName name="DG_Education_and_Justice">LOVs!$AI$2:$AI$7</definedName>
    <definedName name="DG_Health_and_Social_Care">LOVs!$AK$2:$AK$11</definedName>
    <definedName name="DG_Net_Zero">LOVs!$AM$2:$AM$6</definedName>
    <definedName name="DG_Scottish_Exchequer">LOVs!$AO$2:$AO$6</definedName>
    <definedName name="DG_Strategy_and_External_Affairs">LOVs!$AQ$2:$AQ$10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3" l="1"/>
  <c r="U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 r="T90" i="3"/>
  <c r="T91" i="3"/>
  <c r="T92" i="3"/>
  <c r="T93" i="3"/>
  <c r="T94" i="3"/>
  <c r="T95" i="3"/>
  <c r="T96" i="3"/>
  <c r="T97" i="3"/>
  <c r="T98" i="3"/>
  <c r="T99" i="3"/>
  <c r="T100" i="3"/>
  <c r="T101" i="3"/>
  <c r="T102" i="3"/>
  <c r="T103" i="3"/>
  <c r="T104" i="3"/>
  <c r="T105" i="3"/>
  <c r="T106" i="3"/>
  <c r="T107" i="3"/>
  <c r="T108" i="3"/>
  <c r="T109" i="3"/>
  <c r="T110" i="3"/>
  <c r="T111" i="3"/>
  <c r="T112" i="3"/>
  <c r="T113" i="3"/>
  <c r="T114" i="3"/>
  <c r="T115" i="3"/>
  <c r="T116" i="3"/>
  <c r="T117" i="3"/>
  <c r="T118" i="3"/>
  <c r="T119" i="3"/>
  <c r="T120" i="3"/>
  <c r="T121" i="3"/>
  <c r="T122" i="3"/>
  <c r="T123" i="3"/>
  <c r="T124" i="3"/>
  <c r="T125" i="3"/>
  <c r="T126" i="3"/>
  <c r="T127" i="3"/>
  <c r="T128" i="3"/>
  <c r="T129" i="3"/>
  <c r="T130" i="3"/>
  <c r="T131" i="3"/>
  <c r="T132" i="3"/>
  <c r="T133" i="3"/>
  <c r="T134" i="3"/>
  <c r="T135" i="3"/>
  <c r="T136" i="3"/>
  <c r="T137" i="3"/>
  <c r="T138" i="3"/>
  <c r="T139" i="3"/>
  <c r="T140" i="3"/>
  <c r="T141" i="3"/>
  <c r="T142" i="3"/>
  <c r="T143" i="3"/>
  <c r="T144" i="3"/>
  <c r="T145" i="3"/>
  <c r="T146" i="3"/>
  <c r="T147" i="3"/>
  <c r="T148" i="3"/>
  <c r="T149" i="3"/>
  <c r="T150" i="3"/>
  <c r="T151" i="3"/>
  <c r="T152" i="3"/>
  <c r="T2" i="3"/>
  <c r="AG3" i="3" l="1"/>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G142" i="3"/>
  <c r="AG143" i="3"/>
  <c r="AG144" i="3"/>
  <c r="AG145" i="3"/>
  <c r="AG146" i="3"/>
  <c r="AG147" i="3"/>
  <c r="AG148" i="3"/>
  <c r="AG149" i="3"/>
  <c r="AG150" i="3"/>
  <c r="AG151" i="3"/>
  <c r="AG152" i="3"/>
  <c r="AG2" i="3"/>
  <c r="E10" i="2" l="1"/>
  <c r="E11" i="2"/>
  <c r="E12" i="2"/>
  <c r="E14" i="2"/>
  <c r="E15" i="2"/>
  <c r="E16" i="2"/>
  <c r="E17" i="2"/>
  <c r="E21" i="2"/>
  <c r="E22" i="2"/>
  <c r="E23" i="2"/>
  <c r="E24" i="2"/>
  <c r="E25" i="2"/>
  <c r="E27" i="2"/>
  <c r="E28" i="2"/>
  <c r="E29" i="2"/>
  <c r="E30" i="2"/>
  <c r="E32" i="2"/>
  <c r="E34" i="2"/>
  <c r="E35" i="2"/>
  <c r="E37" i="2"/>
  <c r="E38" i="2"/>
  <c r="E39" i="2"/>
  <c r="E40" i="2"/>
  <c r="E41" i="2"/>
  <c r="E42" i="2"/>
  <c r="E43" i="2"/>
  <c r="E44" i="2"/>
  <c r="E45" i="2"/>
  <c r="E46" i="2"/>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D152" i="3" s="1"/>
  <c r="A2" i="3"/>
  <c r="M152" i="3" l="1"/>
  <c r="AC152" i="3"/>
  <c r="H151" i="3"/>
  <c r="Y151" i="3" s="1"/>
  <c r="I151" i="3"/>
  <c r="J151" i="3"/>
  <c r="K151" i="3"/>
  <c r="L151" i="3"/>
  <c r="O151" i="3"/>
  <c r="R151" i="3"/>
  <c r="S151" i="3"/>
  <c r="V151" i="3"/>
  <c r="W151" i="3"/>
  <c r="X151" i="3"/>
  <c r="AE151" i="3"/>
  <c r="AF151" i="3"/>
  <c r="AH151" i="3"/>
  <c r="AI151" i="3"/>
  <c r="AK151" i="3"/>
  <c r="F151" i="3"/>
  <c r="AB151" i="3" s="1"/>
  <c r="G151" i="3"/>
  <c r="AJ151" i="3" s="1"/>
  <c r="Z3" i="3"/>
  <c r="Z6" i="3"/>
  <c r="AL151" i="3" l="1"/>
  <c r="E3" i="3"/>
  <c r="E6" i="3"/>
  <c r="AI3" i="3" l="1"/>
  <c r="AI4" i="3"/>
  <c r="AI5" i="3"/>
  <c r="AI6" i="3"/>
  <c r="AI7" i="3"/>
  <c r="AI8" i="3"/>
  <c r="AI9" i="3"/>
  <c r="AI10" i="3"/>
  <c r="AI11" i="3"/>
  <c r="AI12" i="3"/>
  <c r="AI13" i="3"/>
  <c r="AI14"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76" i="3"/>
  <c r="AI77" i="3"/>
  <c r="AI78"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AI111" i="3"/>
  <c r="AI112" i="3"/>
  <c r="AI113" i="3"/>
  <c r="AI114" i="3"/>
  <c r="AI115" i="3"/>
  <c r="AI116" i="3"/>
  <c r="AI117" i="3"/>
  <c r="AI118" i="3"/>
  <c r="AI119" i="3"/>
  <c r="AI120" i="3"/>
  <c r="AI121" i="3"/>
  <c r="AI122" i="3"/>
  <c r="AI123" i="3"/>
  <c r="AI124" i="3"/>
  <c r="AI125" i="3"/>
  <c r="AI126" i="3"/>
  <c r="AI127" i="3"/>
  <c r="AI128" i="3"/>
  <c r="AI129" i="3"/>
  <c r="AI130" i="3"/>
  <c r="AI131" i="3"/>
  <c r="AI132" i="3"/>
  <c r="AI133" i="3"/>
  <c r="AI134" i="3"/>
  <c r="AI135" i="3"/>
  <c r="AI136" i="3"/>
  <c r="AI137" i="3"/>
  <c r="AI138" i="3"/>
  <c r="AI139" i="3"/>
  <c r="AI140" i="3"/>
  <c r="AI141" i="3"/>
  <c r="AI142" i="3"/>
  <c r="AI143" i="3"/>
  <c r="AI144" i="3"/>
  <c r="AI145" i="3"/>
  <c r="AI146" i="3"/>
  <c r="AI147" i="3"/>
  <c r="AI148" i="3"/>
  <c r="AI149" i="3"/>
  <c r="AI150" i="3"/>
  <c r="AI2" i="3"/>
  <c r="X4" i="3" l="1"/>
  <c r="X5" i="3"/>
  <c r="X6" i="3"/>
  <c r="X7" i="3"/>
  <c r="X8" i="3"/>
  <c r="X9" i="3"/>
  <c r="X10" i="3"/>
  <c r="X11" i="3"/>
  <c r="X12" i="3"/>
  <c r="X13" i="3"/>
  <c r="X14" i="3"/>
  <c r="X15" i="3"/>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3" i="3"/>
  <c r="AK3" i="3"/>
  <c r="AK4" i="3"/>
  <c r="AK5" i="3"/>
  <c r="AK6" i="3"/>
  <c r="AK7" i="3"/>
  <c r="AK8" i="3"/>
  <c r="AK9" i="3"/>
  <c r="AK10" i="3"/>
  <c r="AK11" i="3"/>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41" i="3"/>
  <c r="AK42" i="3"/>
  <c r="AK43" i="3"/>
  <c r="AK44" i="3"/>
  <c r="AK45" i="3"/>
  <c r="AK46" i="3"/>
  <c r="AK47" i="3"/>
  <c r="AK48" i="3"/>
  <c r="AK49" i="3"/>
  <c r="AK50" i="3"/>
  <c r="AK51" i="3"/>
  <c r="AK52" i="3"/>
  <c r="AK53" i="3"/>
  <c r="AK54" i="3"/>
  <c r="AK55" i="3"/>
  <c r="AK56" i="3"/>
  <c r="AK57" i="3"/>
  <c r="AK58" i="3"/>
  <c r="AK59" i="3"/>
  <c r="AK60" i="3"/>
  <c r="AK61" i="3"/>
  <c r="AK62" i="3"/>
  <c r="AK63" i="3"/>
  <c r="AK64" i="3"/>
  <c r="AK65" i="3"/>
  <c r="AK66" i="3"/>
  <c r="AK67" i="3"/>
  <c r="AK68" i="3"/>
  <c r="AK69" i="3"/>
  <c r="AK70" i="3"/>
  <c r="AK71" i="3"/>
  <c r="AK72" i="3"/>
  <c r="AK73" i="3"/>
  <c r="AK74" i="3"/>
  <c r="AK75" i="3"/>
  <c r="AK76" i="3"/>
  <c r="AK77" i="3"/>
  <c r="AK78" i="3"/>
  <c r="AK79" i="3"/>
  <c r="AK80" i="3"/>
  <c r="AK81" i="3"/>
  <c r="AK82" i="3"/>
  <c r="AK83" i="3"/>
  <c r="AK84" i="3"/>
  <c r="AK85" i="3"/>
  <c r="AK86" i="3"/>
  <c r="AK87" i="3"/>
  <c r="AK88" i="3"/>
  <c r="AK89" i="3"/>
  <c r="AK90" i="3"/>
  <c r="AK91" i="3"/>
  <c r="AK92" i="3"/>
  <c r="AK93" i="3"/>
  <c r="AK94" i="3"/>
  <c r="AK95" i="3"/>
  <c r="AK96" i="3"/>
  <c r="AK97" i="3"/>
  <c r="AK98" i="3"/>
  <c r="AK99" i="3"/>
  <c r="AK100" i="3"/>
  <c r="AK101" i="3"/>
  <c r="AK102" i="3"/>
  <c r="AK103" i="3"/>
  <c r="AK104" i="3"/>
  <c r="AK105" i="3"/>
  <c r="AK106" i="3"/>
  <c r="AK107" i="3"/>
  <c r="AK108" i="3"/>
  <c r="AK109" i="3"/>
  <c r="AK110" i="3"/>
  <c r="AK111" i="3"/>
  <c r="AK112" i="3"/>
  <c r="AK113" i="3"/>
  <c r="AK114" i="3"/>
  <c r="AK115" i="3"/>
  <c r="AK116" i="3"/>
  <c r="AK117" i="3"/>
  <c r="AK118" i="3"/>
  <c r="AK119" i="3"/>
  <c r="AK120" i="3"/>
  <c r="AK121" i="3"/>
  <c r="AK122" i="3"/>
  <c r="AK123" i="3"/>
  <c r="AK124" i="3"/>
  <c r="AK125" i="3"/>
  <c r="AK126" i="3"/>
  <c r="AK127" i="3"/>
  <c r="AK128" i="3"/>
  <c r="AK129" i="3"/>
  <c r="AK130" i="3"/>
  <c r="AK131" i="3"/>
  <c r="AK132" i="3"/>
  <c r="AK133" i="3"/>
  <c r="AK134" i="3"/>
  <c r="AK135" i="3"/>
  <c r="AK136" i="3"/>
  <c r="AK137" i="3"/>
  <c r="AK138" i="3"/>
  <c r="AK139" i="3"/>
  <c r="AK140" i="3"/>
  <c r="AK141" i="3"/>
  <c r="AK142" i="3"/>
  <c r="AK143" i="3"/>
  <c r="AK144" i="3"/>
  <c r="AK145" i="3"/>
  <c r="AK146" i="3"/>
  <c r="AK147" i="3"/>
  <c r="AK148" i="3"/>
  <c r="AK149" i="3"/>
  <c r="AK150" i="3"/>
  <c r="AK2" i="3"/>
  <c r="F3" i="3"/>
  <c r="AB3" i="3" s="1"/>
  <c r="F4" i="3"/>
  <c r="AB4" i="3" s="1"/>
  <c r="F5" i="3"/>
  <c r="AB5" i="3" s="1"/>
  <c r="F6" i="3"/>
  <c r="AB6" i="3" s="1"/>
  <c r="F7" i="3"/>
  <c r="AB7" i="3" s="1"/>
  <c r="F8" i="3"/>
  <c r="AB8" i="3" s="1"/>
  <c r="F9" i="3"/>
  <c r="AB9" i="3" s="1"/>
  <c r="F10" i="3"/>
  <c r="AB10" i="3" s="1"/>
  <c r="F11" i="3"/>
  <c r="AB11" i="3" s="1"/>
  <c r="F12" i="3"/>
  <c r="AB12" i="3" s="1"/>
  <c r="F13" i="3"/>
  <c r="AB13" i="3" s="1"/>
  <c r="F14" i="3"/>
  <c r="AB14" i="3" s="1"/>
  <c r="F15" i="3"/>
  <c r="AB15" i="3" s="1"/>
  <c r="F16" i="3"/>
  <c r="AB16" i="3" s="1"/>
  <c r="F17" i="3"/>
  <c r="AB17" i="3" s="1"/>
  <c r="F18" i="3"/>
  <c r="AB18" i="3" s="1"/>
  <c r="F19" i="3"/>
  <c r="AB19" i="3" s="1"/>
  <c r="F20" i="3"/>
  <c r="AB20" i="3" s="1"/>
  <c r="F21" i="3"/>
  <c r="AB21" i="3" s="1"/>
  <c r="F22" i="3"/>
  <c r="AB22" i="3" s="1"/>
  <c r="F23" i="3"/>
  <c r="AB23" i="3" s="1"/>
  <c r="F24" i="3"/>
  <c r="AB24" i="3" s="1"/>
  <c r="F25" i="3"/>
  <c r="AB25" i="3" s="1"/>
  <c r="F26" i="3"/>
  <c r="AB26" i="3" s="1"/>
  <c r="F27" i="3"/>
  <c r="AB27" i="3" s="1"/>
  <c r="F28" i="3"/>
  <c r="AB28" i="3" s="1"/>
  <c r="F29" i="3"/>
  <c r="AB29" i="3" s="1"/>
  <c r="F30" i="3"/>
  <c r="AB30" i="3" s="1"/>
  <c r="F31" i="3"/>
  <c r="AB31" i="3" s="1"/>
  <c r="F32" i="3"/>
  <c r="AB32" i="3" s="1"/>
  <c r="F33" i="3"/>
  <c r="AB33" i="3" s="1"/>
  <c r="F34" i="3"/>
  <c r="AB34" i="3" s="1"/>
  <c r="F35" i="3"/>
  <c r="AB35" i="3" s="1"/>
  <c r="F36" i="3"/>
  <c r="AB36" i="3" s="1"/>
  <c r="F37" i="3"/>
  <c r="AB37" i="3" s="1"/>
  <c r="F38" i="3"/>
  <c r="AB38" i="3" s="1"/>
  <c r="F39" i="3"/>
  <c r="AB39" i="3" s="1"/>
  <c r="F40" i="3"/>
  <c r="AB40" i="3" s="1"/>
  <c r="F41" i="3"/>
  <c r="AB41" i="3" s="1"/>
  <c r="F42" i="3"/>
  <c r="AB42" i="3" s="1"/>
  <c r="F43" i="3"/>
  <c r="AB43" i="3" s="1"/>
  <c r="F44" i="3"/>
  <c r="AB44" i="3" s="1"/>
  <c r="F45" i="3"/>
  <c r="AB45" i="3" s="1"/>
  <c r="F46" i="3"/>
  <c r="AB46" i="3" s="1"/>
  <c r="F47" i="3"/>
  <c r="AB47" i="3" s="1"/>
  <c r="F48" i="3"/>
  <c r="AB48" i="3" s="1"/>
  <c r="F49" i="3"/>
  <c r="AB49" i="3" s="1"/>
  <c r="F50" i="3"/>
  <c r="AB50" i="3" s="1"/>
  <c r="F51" i="3"/>
  <c r="AB51" i="3" s="1"/>
  <c r="F52" i="3"/>
  <c r="AB52" i="3" s="1"/>
  <c r="F53" i="3"/>
  <c r="AB53" i="3" s="1"/>
  <c r="F54" i="3"/>
  <c r="AB54" i="3" s="1"/>
  <c r="F55" i="3"/>
  <c r="AB55" i="3" s="1"/>
  <c r="F56" i="3"/>
  <c r="AB56" i="3" s="1"/>
  <c r="F57" i="3"/>
  <c r="AB57" i="3" s="1"/>
  <c r="F58" i="3"/>
  <c r="AB58" i="3" s="1"/>
  <c r="F59" i="3"/>
  <c r="AB59" i="3" s="1"/>
  <c r="F60" i="3"/>
  <c r="AB60" i="3" s="1"/>
  <c r="F61" i="3"/>
  <c r="AB61" i="3" s="1"/>
  <c r="F62" i="3"/>
  <c r="AB62" i="3" s="1"/>
  <c r="F63" i="3"/>
  <c r="AB63" i="3" s="1"/>
  <c r="F64" i="3"/>
  <c r="AB64" i="3" s="1"/>
  <c r="F65" i="3"/>
  <c r="AB65" i="3" s="1"/>
  <c r="F66" i="3"/>
  <c r="AB66" i="3" s="1"/>
  <c r="F67" i="3"/>
  <c r="AB67" i="3" s="1"/>
  <c r="F68" i="3"/>
  <c r="AB68" i="3" s="1"/>
  <c r="F69" i="3"/>
  <c r="AB69" i="3" s="1"/>
  <c r="F70" i="3"/>
  <c r="AB70" i="3" s="1"/>
  <c r="F71" i="3"/>
  <c r="AB71" i="3" s="1"/>
  <c r="F72" i="3"/>
  <c r="AB72" i="3" s="1"/>
  <c r="F73" i="3"/>
  <c r="AB73" i="3" s="1"/>
  <c r="F74" i="3"/>
  <c r="AB74" i="3" s="1"/>
  <c r="F75" i="3"/>
  <c r="AB75" i="3" s="1"/>
  <c r="F76" i="3"/>
  <c r="AB76" i="3" s="1"/>
  <c r="F77" i="3"/>
  <c r="AB77" i="3" s="1"/>
  <c r="F78" i="3"/>
  <c r="AB78" i="3" s="1"/>
  <c r="F79" i="3"/>
  <c r="AB79" i="3" s="1"/>
  <c r="F80" i="3"/>
  <c r="AB80" i="3" s="1"/>
  <c r="F81" i="3"/>
  <c r="AB81" i="3" s="1"/>
  <c r="F82" i="3"/>
  <c r="AB82" i="3" s="1"/>
  <c r="F83" i="3"/>
  <c r="AB83" i="3" s="1"/>
  <c r="F84" i="3"/>
  <c r="AB84" i="3" s="1"/>
  <c r="F85" i="3"/>
  <c r="AB85" i="3" s="1"/>
  <c r="F86" i="3"/>
  <c r="AB86" i="3" s="1"/>
  <c r="F87" i="3"/>
  <c r="AB87" i="3" s="1"/>
  <c r="F88" i="3"/>
  <c r="AB88" i="3" s="1"/>
  <c r="F89" i="3"/>
  <c r="AB89" i="3" s="1"/>
  <c r="F90" i="3"/>
  <c r="AB90" i="3" s="1"/>
  <c r="F91" i="3"/>
  <c r="AB91" i="3" s="1"/>
  <c r="F92" i="3"/>
  <c r="AB92" i="3" s="1"/>
  <c r="F93" i="3"/>
  <c r="AB93" i="3" s="1"/>
  <c r="F94" i="3"/>
  <c r="AB94" i="3" s="1"/>
  <c r="F95" i="3"/>
  <c r="AB95" i="3" s="1"/>
  <c r="F96" i="3"/>
  <c r="AB96" i="3" s="1"/>
  <c r="F97" i="3"/>
  <c r="AB97" i="3" s="1"/>
  <c r="F98" i="3"/>
  <c r="AB98" i="3" s="1"/>
  <c r="F99" i="3"/>
  <c r="AB99" i="3" s="1"/>
  <c r="F100" i="3"/>
  <c r="AB100" i="3" s="1"/>
  <c r="F101" i="3"/>
  <c r="AB101" i="3" s="1"/>
  <c r="F102" i="3"/>
  <c r="AB102" i="3" s="1"/>
  <c r="F103" i="3"/>
  <c r="AB103" i="3" s="1"/>
  <c r="F104" i="3"/>
  <c r="AB104" i="3" s="1"/>
  <c r="F105" i="3"/>
  <c r="AB105" i="3" s="1"/>
  <c r="F106" i="3"/>
  <c r="AB106" i="3" s="1"/>
  <c r="F107" i="3"/>
  <c r="AB107" i="3" s="1"/>
  <c r="F108" i="3"/>
  <c r="AB108" i="3" s="1"/>
  <c r="F109" i="3"/>
  <c r="AB109" i="3" s="1"/>
  <c r="F110" i="3"/>
  <c r="AB110" i="3" s="1"/>
  <c r="F111" i="3"/>
  <c r="AB111" i="3" s="1"/>
  <c r="F112" i="3"/>
  <c r="AB112" i="3" s="1"/>
  <c r="F113" i="3"/>
  <c r="AB113" i="3" s="1"/>
  <c r="F114" i="3"/>
  <c r="AB114" i="3" s="1"/>
  <c r="F115" i="3"/>
  <c r="AB115" i="3" s="1"/>
  <c r="F116" i="3"/>
  <c r="AB116" i="3" s="1"/>
  <c r="F117" i="3"/>
  <c r="AB117" i="3" s="1"/>
  <c r="F118" i="3"/>
  <c r="AB118" i="3" s="1"/>
  <c r="F119" i="3"/>
  <c r="AB119" i="3" s="1"/>
  <c r="F120" i="3"/>
  <c r="AB120" i="3" s="1"/>
  <c r="F121" i="3"/>
  <c r="AB121" i="3" s="1"/>
  <c r="F122" i="3"/>
  <c r="AB122" i="3" s="1"/>
  <c r="F123" i="3"/>
  <c r="AB123" i="3" s="1"/>
  <c r="F124" i="3"/>
  <c r="AB124" i="3" s="1"/>
  <c r="F125" i="3"/>
  <c r="AB125" i="3" s="1"/>
  <c r="F126" i="3"/>
  <c r="AB126" i="3" s="1"/>
  <c r="F127" i="3"/>
  <c r="AB127" i="3" s="1"/>
  <c r="F128" i="3"/>
  <c r="AB128" i="3" s="1"/>
  <c r="F129" i="3"/>
  <c r="AB129" i="3" s="1"/>
  <c r="F130" i="3"/>
  <c r="AB130" i="3" s="1"/>
  <c r="F131" i="3"/>
  <c r="AB131" i="3" s="1"/>
  <c r="F132" i="3"/>
  <c r="AB132" i="3" s="1"/>
  <c r="F133" i="3"/>
  <c r="AB133" i="3" s="1"/>
  <c r="F134" i="3"/>
  <c r="AB134" i="3" s="1"/>
  <c r="F135" i="3"/>
  <c r="AB135" i="3" s="1"/>
  <c r="F136" i="3"/>
  <c r="AB136" i="3" s="1"/>
  <c r="F137" i="3"/>
  <c r="AB137" i="3" s="1"/>
  <c r="F138" i="3"/>
  <c r="AB138" i="3" s="1"/>
  <c r="F139" i="3"/>
  <c r="AB139" i="3" s="1"/>
  <c r="F140" i="3"/>
  <c r="AB140" i="3" s="1"/>
  <c r="F141" i="3"/>
  <c r="AB141" i="3" s="1"/>
  <c r="F142" i="3"/>
  <c r="AB142" i="3" s="1"/>
  <c r="F143" i="3"/>
  <c r="AB143" i="3" s="1"/>
  <c r="F144" i="3"/>
  <c r="AB144" i="3" s="1"/>
  <c r="F145" i="3"/>
  <c r="AB145" i="3" s="1"/>
  <c r="F146" i="3"/>
  <c r="AB146" i="3" s="1"/>
  <c r="F147" i="3"/>
  <c r="AB147" i="3" s="1"/>
  <c r="F148" i="3"/>
  <c r="AB148" i="3" s="1"/>
  <c r="F149" i="3"/>
  <c r="AB149" i="3" s="1"/>
  <c r="F150" i="3"/>
  <c r="AB150" i="3" s="1"/>
  <c r="F2" i="3"/>
  <c r="AB2" i="3" s="1"/>
  <c r="P2" i="3"/>
  <c r="AF3" i="3"/>
  <c r="AF4" i="3"/>
  <c r="AF5" i="3"/>
  <c r="AF6" i="3"/>
  <c r="AF7" i="3"/>
  <c r="AF8" i="3"/>
  <c r="AF9" i="3"/>
  <c r="AF10" i="3"/>
  <c r="AF11" i="3"/>
  <c r="AF12" i="3"/>
  <c r="AF13" i="3"/>
  <c r="AF14" i="3"/>
  <c r="AF15"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2" i="3"/>
  <c r="AE3" i="3"/>
  <c r="AE4" i="3"/>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2" i="3"/>
  <c r="AH3" i="3"/>
  <c r="AH4" i="3"/>
  <c r="AH5" i="3"/>
  <c r="AH6" i="3"/>
  <c r="AH7" i="3"/>
  <c r="AH8" i="3"/>
  <c r="AH9" i="3"/>
  <c r="AH10" i="3"/>
  <c r="AH11" i="3"/>
  <c r="AH12" i="3"/>
  <c r="AH13" i="3"/>
  <c r="AH14" i="3"/>
  <c r="AH15" i="3"/>
  <c r="AH16" i="3"/>
  <c r="AH17" i="3"/>
  <c r="AH18" i="3"/>
  <c r="AH19" i="3"/>
  <c r="AH20" i="3"/>
  <c r="AH21" i="3"/>
  <c r="AH22" i="3"/>
  <c r="AH23" i="3"/>
  <c r="AH24" i="3"/>
  <c r="AH25" i="3"/>
  <c r="AH26" i="3"/>
  <c r="AH27" i="3"/>
  <c r="AH28" i="3"/>
  <c r="AH29" i="3"/>
  <c r="AH30" i="3"/>
  <c r="AH31" i="3"/>
  <c r="AH32" i="3"/>
  <c r="AH33" i="3"/>
  <c r="AH34" i="3"/>
  <c r="AH35" i="3"/>
  <c r="AH36" i="3"/>
  <c r="AH37" i="3"/>
  <c r="AH38" i="3"/>
  <c r="AH39" i="3"/>
  <c r="AH40" i="3"/>
  <c r="AH41" i="3"/>
  <c r="AH42" i="3"/>
  <c r="AH43" i="3"/>
  <c r="AH44" i="3"/>
  <c r="AH45" i="3"/>
  <c r="AH46" i="3"/>
  <c r="AH47" i="3"/>
  <c r="AH48" i="3"/>
  <c r="AH49" i="3"/>
  <c r="AH50" i="3"/>
  <c r="AH51" i="3"/>
  <c r="AH52" i="3"/>
  <c r="AH53" i="3"/>
  <c r="AH54" i="3"/>
  <c r="AH55" i="3"/>
  <c r="AH56" i="3"/>
  <c r="AH57" i="3"/>
  <c r="AH58" i="3"/>
  <c r="AH59" i="3"/>
  <c r="AH60" i="3"/>
  <c r="AH61" i="3"/>
  <c r="AH62" i="3"/>
  <c r="AH63" i="3"/>
  <c r="AH64" i="3"/>
  <c r="AH65" i="3"/>
  <c r="AH66" i="3"/>
  <c r="AH67" i="3"/>
  <c r="AH68" i="3"/>
  <c r="AH69" i="3"/>
  <c r="AH70" i="3"/>
  <c r="AH71" i="3"/>
  <c r="AH72" i="3"/>
  <c r="AH73" i="3"/>
  <c r="AH74" i="3"/>
  <c r="AH75" i="3"/>
  <c r="AH76" i="3"/>
  <c r="AH77" i="3"/>
  <c r="AH78" i="3"/>
  <c r="AH79" i="3"/>
  <c r="AH80" i="3"/>
  <c r="AH81" i="3"/>
  <c r="AH82" i="3"/>
  <c r="AH83" i="3"/>
  <c r="AH84" i="3"/>
  <c r="AH85" i="3"/>
  <c r="AH86" i="3"/>
  <c r="AH87" i="3"/>
  <c r="AH88" i="3"/>
  <c r="AH89" i="3"/>
  <c r="AH90" i="3"/>
  <c r="AH91" i="3"/>
  <c r="AH92" i="3"/>
  <c r="AH93" i="3"/>
  <c r="AH94" i="3"/>
  <c r="AH95" i="3"/>
  <c r="AH96" i="3"/>
  <c r="AH97" i="3"/>
  <c r="AH98" i="3"/>
  <c r="AH99" i="3"/>
  <c r="AH100" i="3"/>
  <c r="AH101" i="3"/>
  <c r="AH102" i="3"/>
  <c r="AH103" i="3"/>
  <c r="AH104" i="3"/>
  <c r="AH105" i="3"/>
  <c r="AH106" i="3"/>
  <c r="AH107" i="3"/>
  <c r="AH108" i="3"/>
  <c r="AH109" i="3"/>
  <c r="AH110" i="3"/>
  <c r="AH111" i="3"/>
  <c r="AH112" i="3"/>
  <c r="AH113" i="3"/>
  <c r="AH114" i="3"/>
  <c r="AH115" i="3"/>
  <c r="AH116" i="3"/>
  <c r="AH117" i="3"/>
  <c r="AH118" i="3"/>
  <c r="AH119" i="3"/>
  <c r="AH120" i="3"/>
  <c r="AH121" i="3"/>
  <c r="AH122" i="3"/>
  <c r="AH123" i="3"/>
  <c r="AH124" i="3"/>
  <c r="AH125" i="3"/>
  <c r="AH126" i="3"/>
  <c r="AH127" i="3"/>
  <c r="AH128" i="3"/>
  <c r="AH129" i="3"/>
  <c r="AH130" i="3"/>
  <c r="AH131" i="3"/>
  <c r="AH132" i="3"/>
  <c r="AH133" i="3"/>
  <c r="AH134" i="3"/>
  <c r="AH135" i="3"/>
  <c r="AH136" i="3"/>
  <c r="AH137" i="3"/>
  <c r="AH138" i="3"/>
  <c r="AH139" i="3"/>
  <c r="AH140" i="3"/>
  <c r="AH141" i="3"/>
  <c r="AH142" i="3"/>
  <c r="AH143" i="3"/>
  <c r="AH144" i="3"/>
  <c r="AH145" i="3"/>
  <c r="AH146" i="3"/>
  <c r="AH147" i="3"/>
  <c r="AH148" i="3"/>
  <c r="AH149" i="3"/>
  <c r="AH150" i="3"/>
  <c r="AH2" i="3"/>
  <c r="R3" i="3"/>
  <c r="S3" i="3"/>
  <c r="V3" i="3"/>
  <c r="W3" i="3"/>
  <c r="R4" i="3"/>
  <c r="S4" i="3"/>
  <c r="V4" i="3"/>
  <c r="W4" i="3"/>
  <c r="R5" i="3"/>
  <c r="S5" i="3"/>
  <c r="V5" i="3"/>
  <c r="W5" i="3"/>
  <c r="R6" i="3"/>
  <c r="S6" i="3"/>
  <c r="V6" i="3"/>
  <c r="W6" i="3"/>
  <c r="R7" i="3"/>
  <c r="S7" i="3"/>
  <c r="V7" i="3"/>
  <c r="W7" i="3"/>
  <c r="R8" i="3"/>
  <c r="S8" i="3"/>
  <c r="V8" i="3"/>
  <c r="W8" i="3"/>
  <c r="R9" i="3"/>
  <c r="S9" i="3"/>
  <c r="V9" i="3"/>
  <c r="W9" i="3"/>
  <c r="R10" i="3"/>
  <c r="S10" i="3"/>
  <c r="V10" i="3"/>
  <c r="W10" i="3"/>
  <c r="R11" i="3"/>
  <c r="S11" i="3"/>
  <c r="V11" i="3"/>
  <c r="W11" i="3"/>
  <c r="R12" i="3"/>
  <c r="S12" i="3"/>
  <c r="V12" i="3"/>
  <c r="W12" i="3"/>
  <c r="R13" i="3"/>
  <c r="S13" i="3"/>
  <c r="V13" i="3"/>
  <c r="W13" i="3"/>
  <c r="R14" i="3"/>
  <c r="S14" i="3"/>
  <c r="V14" i="3"/>
  <c r="W14" i="3"/>
  <c r="R15" i="3"/>
  <c r="S15" i="3"/>
  <c r="V15" i="3"/>
  <c r="W15" i="3"/>
  <c r="R16" i="3"/>
  <c r="S16" i="3"/>
  <c r="V16" i="3"/>
  <c r="W16" i="3"/>
  <c r="R17" i="3"/>
  <c r="S17" i="3"/>
  <c r="V17" i="3"/>
  <c r="W17" i="3"/>
  <c r="R18" i="3"/>
  <c r="S18" i="3"/>
  <c r="V18" i="3"/>
  <c r="W18" i="3"/>
  <c r="R19" i="3"/>
  <c r="S19" i="3"/>
  <c r="V19" i="3"/>
  <c r="W19" i="3"/>
  <c r="R20" i="3"/>
  <c r="S20" i="3"/>
  <c r="V20" i="3"/>
  <c r="W20" i="3"/>
  <c r="R21" i="3"/>
  <c r="S21" i="3"/>
  <c r="V21" i="3"/>
  <c r="W21" i="3"/>
  <c r="R22" i="3"/>
  <c r="S22" i="3"/>
  <c r="V22" i="3"/>
  <c r="W22" i="3"/>
  <c r="R23" i="3"/>
  <c r="S23" i="3"/>
  <c r="V23" i="3"/>
  <c r="W23" i="3"/>
  <c r="R24" i="3"/>
  <c r="S24" i="3"/>
  <c r="V24" i="3"/>
  <c r="W24" i="3"/>
  <c r="R25" i="3"/>
  <c r="S25" i="3"/>
  <c r="V25" i="3"/>
  <c r="W25" i="3"/>
  <c r="R26" i="3"/>
  <c r="S26" i="3"/>
  <c r="V26" i="3"/>
  <c r="W26" i="3"/>
  <c r="R27" i="3"/>
  <c r="S27" i="3"/>
  <c r="V27" i="3"/>
  <c r="W27" i="3"/>
  <c r="R28" i="3"/>
  <c r="S28" i="3"/>
  <c r="V28" i="3"/>
  <c r="W28" i="3"/>
  <c r="R29" i="3"/>
  <c r="S29" i="3"/>
  <c r="V29" i="3"/>
  <c r="W29" i="3"/>
  <c r="R30" i="3"/>
  <c r="S30" i="3"/>
  <c r="V30" i="3"/>
  <c r="W30" i="3"/>
  <c r="R31" i="3"/>
  <c r="S31" i="3"/>
  <c r="V31" i="3"/>
  <c r="W31" i="3"/>
  <c r="R32" i="3"/>
  <c r="S32" i="3"/>
  <c r="V32" i="3"/>
  <c r="W32" i="3"/>
  <c r="R33" i="3"/>
  <c r="S33" i="3"/>
  <c r="V33" i="3"/>
  <c r="W33" i="3"/>
  <c r="R34" i="3"/>
  <c r="S34" i="3"/>
  <c r="V34" i="3"/>
  <c r="W34" i="3"/>
  <c r="R35" i="3"/>
  <c r="S35" i="3"/>
  <c r="V35" i="3"/>
  <c r="W35" i="3"/>
  <c r="R36" i="3"/>
  <c r="S36" i="3"/>
  <c r="V36" i="3"/>
  <c r="W36" i="3"/>
  <c r="R37" i="3"/>
  <c r="S37" i="3"/>
  <c r="V37" i="3"/>
  <c r="W37" i="3"/>
  <c r="R38" i="3"/>
  <c r="S38" i="3"/>
  <c r="V38" i="3"/>
  <c r="W38" i="3"/>
  <c r="R39" i="3"/>
  <c r="S39" i="3"/>
  <c r="V39" i="3"/>
  <c r="W39" i="3"/>
  <c r="R40" i="3"/>
  <c r="S40" i="3"/>
  <c r="V40" i="3"/>
  <c r="W40" i="3"/>
  <c r="R41" i="3"/>
  <c r="S41" i="3"/>
  <c r="V41" i="3"/>
  <c r="W41" i="3"/>
  <c r="R42" i="3"/>
  <c r="S42" i="3"/>
  <c r="V42" i="3"/>
  <c r="W42" i="3"/>
  <c r="R43" i="3"/>
  <c r="S43" i="3"/>
  <c r="V43" i="3"/>
  <c r="W43" i="3"/>
  <c r="R44" i="3"/>
  <c r="S44" i="3"/>
  <c r="V44" i="3"/>
  <c r="W44" i="3"/>
  <c r="R45" i="3"/>
  <c r="S45" i="3"/>
  <c r="V45" i="3"/>
  <c r="W45" i="3"/>
  <c r="R46" i="3"/>
  <c r="S46" i="3"/>
  <c r="V46" i="3"/>
  <c r="W46" i="3"/>
  <c r="R47" i="3"/>
  <c r="S47" i="3"/>
  <c r="V47" i="3"/>
  <c r="W47" i="3"/>
  <c r="R48" i="3"/>
  <c r="S48" i="3"/>
  <c r="V48" i="3"/>
  <c r="W48" i="3"/>
  <c r="R49" i="3"/>
  <c r="S49" i="3"/>
  <c r="V49" i="3"/>
  <c r="W49" i="3"/>
  <c r="R50" i="3"/>
  <c r="S50" i="3"/>
  <c r="V50" i="3"/>
  <c r="W50" i="3"/>
  <c r="R51" i="3"/>
  <c r="S51" i="3"/>
  <c r="V51" i="3"/>
  <c r="W51" i="3"/>
  <c r="R52" i="3"/>
  <c r="S52" i="3"/>
  <c r="V52" i="3"/>
  <c r="W52" i="3"/>
  <c r="R53" i="3"/>
  <c r="S53" i="3"/>
  <c r="V53" i="3"/>
  <c r="W53" i="3"/>
  <c r="R54" i="3"/>
  <c r="S54" i="3"/>
  <c r="V54" i="3"/>
  <c r="W54" i="3"/>
  <c r="R55" i="3"/>
  <c r="S55" i="3"/>
  <c r="V55" i="3"/>
  <c r="W55" i="3"/>
  <c r="R56" i="3"/>
  <c r="S56" i="3"/>
  <c r="V56" i="3"/>
  <c r="W56" i="3"/>
  <c r="R57" i="3"/>
  <c r="S57" i="3"/>
  <c r="V57" i="3"/>
  <c r="W57" i="3"/>
  <c r="R58" i="3"/>
  <c r="S58" i="3"/>
  <c r="V58" i="3"/>
  <c r="W58" i="3"/>
  <c r="R59" i="3"/>
  <c r="S59" i="3"/>
  <c r="V59" i="3"/>
  <c r="W59" i="3"/>
  <c r="R60" i="3"/>
  <c r="S60" i="3"/>
  <c r="V60" i="3"/>
  <c r="W60" i="3"/>
  <c r="R61" i="3"/>
  <c r="S61" i="3"/>
  <c r="V61" i="3"/>
  <c r="W61" i="3"/>
  <c r="R62" i="3"/>
  <c r="S62" i="3"/>
  <c r="V62" i="3"/>
  <c r="W62" i="3"/>
  <c r="R63" i="3"/>
  <c r="S63" i="3"/>
  <c r="V63" i="3"/>
  <c r="W63" i="3"/>
  <c r="R64" i="3"/>
  <c r="S64" i="3"/>
  <c r="V64" i="3"/>
  <c r="W64" i="3"/>
  <c r="R65" i="3"/>
  <c r="S65" i="3"/>
  <c r="V65" i="3"/>
  <c r="W65" i="3"/>
  <c r="R66" i="3"/>
  <c r="S66" i="3"/>
  <c r="V66" i="3"/>
  <c r="W66" i="3"/>
  <c r="R67" i="3"/>
  <c r="S67" i="3"/>
  <c r="V67" i="3"/>
  <c r="W67" i="3"/>
  <c r="R68" i="3"/>
  <c r="S68" i="3"/>
  <c r="V68" i="3"/>
  <c r="W68" i="3"/>
  <c r="R69" i="3"/>
  <c r="S69" i="3"/>
  <c r="V69" i="3"/>
  <c r="W69" i="3"/>
  <c r="R70" i="3"/>
  <c r="S70" i="3"/>
  <c r="V70" i="3"/>
  <c r="W70" i="3"/>
  <c r="R71" i="3"/>
  <c r="S71" i="3"/>
  <c r="V71" i="3"/>
  <c r="W71" i="3"/>
  <c r="R72" i="3"/>
  <c r="S72" i="3"/>
  <c r="V72" i="3"/>
  <c r="W72" i="3"/>
  <c r="R73" i="3"/>
  <c r="S73" i="3"/>
  <c r="V73" i="3"/>
  <c r="W73" i="3"/>
  <c r="R74" i="3"/>
  <c r="S74" i="3"/>
  <c r="V74" i="3"/>
  <c r="W74" i="3"/>
  <c r="R75" i="3"/>
  <c r="S75" i="3"/>
  <c r="V75" i="3"/>
  <c r="W75" i="3"/>
  <c r="R76" i="3"/>
  <c r="S76" i="3"/>
  <c r="V76" i="3"/>
  <c r="W76" i="3"/>
  <c r="R77" i="3"/>
  <c r="S77" i="3"/>
  <c r="V77" i="3"/>
  <c r="W77" i="3"/>
  <c r="R78" i="3"/>
  <c r="S78" i="3"/>
  <c r="V78" i="3"/>
  <c r="W78" i="3"/>
  <c r="R79" i="3"/>
  <c r="S79" i="3"/>
  <c r="V79" i="3"/>
  <c r="W79" i="3"/>
  <c r="R80" i="3"/>
  <c r="S80" i="3"/>
  <c r="V80" i="3"/>
  <c r="W80" i="3"/>
  <c r="R81" i="3"/>
  <c r="S81" i="3"/>
  <c r="V81" i="3"/>
  <c r="W81" i="3"/>
  <c r="R82" i="3"/>
  <c r="S82" i="3"/>
  <c r="V82" i="3"/>
  <c r="W82" i="3"/>
  <c r="R83" i="3"/>
  <c r="S83" i="3"/>
  <c r="V83" i="3"/>
  <c r="W83" i="3"/>
  <c r="R84" i="3"/>
  <c r="S84" i="3"/>
  <c r="V84" i="3"/>
  <c r="W84" i="3"/>
  <c r="R85" i="3"/>
  <c r="S85" i="3"/>
  <c r="V85" i="3"/>
  <c r="W85" i="3"/>
  <c r="R86" i="3"/>
  <c r="S86" i="3"/>
  <c r="V86" i="3"/>
  <c r="W86" i="3"/>
  <c r="R87" i="3"/>
  <c r="S87" i="3"/>
  <c r="V87" i="3"/>
  <c r="W87" i="3"/>
  <c r="R88" i="3"/>
  <c r="S88" i="3"/>
  <c r="V88" i="3"/>
  <c r="W88" i="3"/>
  <c r="R89" i="3"/>
  <c r="S89" i="3"/>
  <c r="V89" i="3"/>
  <c r="W89" i="3"/>
  <c r="R90" i="3"/>
  <c r="S90" i="3"/>
  <c r="V90" i="3"/>
  <c r="W90" i="3"/>
  <c r="R91" i="3"/>
  <c r="S91" i="3"/>
  <c r="V91" i="3"/>
  <c r="W91" i="3"/>
  <c r="R92" i="3"/>
  <c r="S92" i="3"/>
  <c r="V92" i="3"/>
  <c r="W92" i="3"/>
  <c r="R93" i="3"/>
  <c r="S93" i="3"/>
  <c r="V93" i="3"/>
  <c r="W93" i="3"/>
  <c r="R94" i="3"/>
  <c r="S94" i="3"/>
  <c r="V94" i="3"/>
  <c r="W94" i="3"/>
  <c r="R95" i="3"/>
  <c r="S95" i="3"/>
  <c r="V95" i="3"/>
  <c r="W95" i="3"/>
  <c r="R96" i="3"/>
  <c r="S96" i="3"/>
  <c r="V96" i="3"/>
  <c r="W96" i="3"/>
  <c r="R97" i="3"/>
  <c r="S97" i="3"/>
  <c r="V97" i="3"/>
  <c r="W97" i="3"/>
  <c r="R98" i="3"/>
  <c r="S98" i="3"/>
  <c r="V98" i="3"/>
  <c r="W98" i="3"/>
  <c r="R99" i="3"/>
  <c r="S99" i="3"/>
  <c r="V99" i="3"/>
  <c r="W99" i="3"/>
  <c r="R100" i="3"/>
  <c r="S100" i="3"/>
  <c r="V100" i="3"/>
  <c r="W100" i="3"/>
  <c r="R101" i="3"/>
  <c r="S101" i="3"/>
  <c r="V101" i="3"/>
  <c r="W101" i="3"/>
  <c r="R102" i="3"/>
  <c r="S102" i="3"/>
  <c r="V102" i="3"/>
  <c r="W102" i="3"/>
  <c r="R103" i="3"/>
  <c r="S103" i="3"/>
  <c r="V103" i="3"/>
  <c r="W103" i="3"/>
  <c r="R104" i="3"/>
  <c r="S104" i="3"/>
  <c r="V104" i="3"/>
  <c r="W104" i="3"/>
  <c r="R105" i="3"/>
  <c r="S105" i="3"/>
  <c r="V105" i="3"/>
  <c r="W105" i="3"/>
  <c r="R106" i="3"/>
  <c r="S106" i="3"/>
  <c r="V106" i="3"/>
  <c r="W106" i="3"/>
  <c r="R107" i="3"/>
  <c r="S107" i="3"/>
  <c r="V107" i="3"/>
  <c r="W107" i="3"/>
  <c r="R108" i="3"/>
  <c r="S108" i="3"/>
  <c r="V108" i="3"/>
  <c r="W108" i="3"/>
  <c r="R109" i="3"/>
  <c r="S109" i="3"/>
  <c r="V109" i="3"/>
  <c r="W109" i="3"/>
  <c r="R110" i="3"/>
  <c r="S110" i="3"/>
  <c r="V110" i="3"/>
  <c r="W110" i="3"/>
  <c r="R111" i="3"/>
  <c r="S111" i="3"/>
  <c r="V111" i="3"/>
  <c r="W111" i="3"/>
  <c r="R112" i="3"/>
  <c r="S112" i="3"/>
  <c r="V112" i="3"/>
  <c r="W112" i="3"/>
  <c r="R113" i="3"/>
  <c r="S113" i="3"/>
  <c r="V113" i="3"/>
  <c r="W113" i="3"/>
  <c r="R114" i="3"/>
  <c r="S114" i="3"/>
  <c r="V114" i="3"/>
  <c r="W114" i="3"/>
  <c r="R115" i="3"/>
  <c r="S115" i="3"/>
  <c r="V115" i="3"/>
  <c r="W115" i="3"/>
  <c r="R116" i="3"/>
  <c r="S116" i="3"/>
  <c r="V116" i="3"/>
  <c r="W116" i="3"/>
  <c r="R117" i="3"/>
  <c r="S117" i="3"/>
  <c r="V117" i="3"/>
  <c r="W117" i="3"/>
  <c r="R118" i="3"/>
  <c r="S118" i="3"/>
  <c r="V118" i="3"/>
  <c r="W118" i="3"/>
  <c r="R119" i="3"/>
  <c r="S119" i="3"/>
  <c r="V119" i="3"/>
  <c r="W119" i="3"/>
  <c r="R120" i="3"/>
  <c r="S120" i="3"/>
  <c r="V120" i="3"/>
  <c r="W120" i="3"/>
  <c r="R121" i="3"/>
  <c r="S121" i="3"/>
  <c r="V121" i="3"/>
  <c r="W121" i="3"/>
  <c r="R122" i="3"/>
  <c r="S122" i="3"/>
  <c r="V122" i="3"/>
  <c r="W122" i="3"/>
  <c r="R123" i="3"/>
  <c r="S123" i="3"/>
  <c r="V123" i="3"/>
  <c r="W123" i="3"/>
  <c r="R124" i="3"/>
  <c r="S124" i="3"/>
  <c r="V124" i="3"/>
  <c r="W124" i="3"/>
  <c r="R125" i="3"/>
  <c r="S125" i="3"/>
  <c r="V125" i="3"/>
  <c r="W125" i="3"/>
  <c r="R126" i="3"/>
  <c r="S126" i="3"/>
  <c r="V126" i="3"/>
  <c r="W126" i="3"/>
  <c r="R127" i="3"/>
  <c r="S127" i="3"/>
  <c r="V127" i="3"/>
  <c r="W127" i="3"/>
  <c r="R128" i="3"/>
  <c r="S128" i="3"/>
  <c r="V128" i="3"/>
  <c r="W128" i="3"/>
  <c r="R129" i="3"/>
  <c r="S129" i="3"/>
  <c r="V129" i="3"/>
  <c r="W129" i="3"/>
  <c r="R130" i="3"/>
  <c r="S130" i="3"/>
  <c r="V130" i="3"/>
  <c r="W130" i="3"/>
  <c r="R131" i="3"/>
  <c r="S131" i="3"/>
  <c r="V131" i="3"/>
  <c r="W131" i="3"/>
  <c r="R132" i="3"/>
  <c r="S132" i="3"/>
  <c r="V132" i="3"/>
  <c r="W132" i="3"/>
  <c r="R133" i="3"/>
  <c r="S133" i="3"/>
  <c r="V133" i="3"/>
  <c r="W133" i="3"/>
  <c r="R134" i="3"/>
  <c r="S134" i="3"/>
  <c r="V134" i="3"/>
  <c r="W134" i="3"/>
  <c r="R135" i="3"/>
  <c r="S135" i="3"/>
  <c r="V135" i="3"/>
  <c r="W135" i="3"/>
  <c r="R136" i="3"/>
  <c r="S136" i="3"/>
  <c r="V136" i="3"/>
  <c r="W136" i="3"/>
  <c r="R137" i="3"/>
  <c r="S137" i="3"/>
  <c r="V137" i="3"/>
  <c r="W137" i="3"/>
  <c r="R138" i="3"/>
  <c r="S138" i="3"/>
  <c r="V138" i="3"/>
  <c r="W138" i="3"/>
  <c r="R139" i="3"/>
  <c r="S139" i="3"/>
  <c r="V139" i="3"/>
  <c r="W139" i="3"/>
  <c r="R140" i="3"/>
  <c r="S140" i="3"/>
  <c r="V140" i="3"/>
  <c r="W140" i="3"/>
  <c r="R141" i="3"/>
  <c r="S141" i="3"/>
  <c r="V141" i="3"/>
  <c r="W141" i="3"/>
  <c r="R142" i="3"/>
  <c r="S142" i="3"/>
  <c r="V142" i="3"/>
  <c r="W142" i="3"/>
  <c r="R143" i="3"/>
  <c r="S143" i="3"/>
  <c r="V143" i="3"/>
  <c r="W143" i="3"/>
  <c r="R144" i="3"/>
  <c r="S144" i="3"/>
  <c r="V144" i="3"/>
  <c r="W144" i="3"/>
  <c r="R145" i="3"/>
  <c r="S145" i="3"/>
  <c r="V145" i="3"/>
  <c r="W145" i="3"/>
  <c r="R146" i="3"/>
  <c r="S146" i="3"/>
  <c r="V146" i="3"/>
  <c r="W146" i="3"/>
  <c r="R147" i="3"/>
  <c r="S147" i="3"/>
  <c r="V147" i="3"/>
  <c r="W147" i="3"/>
  <c r="R148" i="3"/>
  <c r="S148" i="3"/>
  <c r="V148" i="3"/>
  <c r="W148" i="3"/>
  <c r="R149" i="3"/>
  <c r="S149" i="3"/>
  <c r="V149" i="3"/>
  <c r="W149" i="3"/>
  <c r="R150" i="3"/>
  <c r="S150" i="3"/>
  <c r="V150" i="3"/>
  <c r="W150" i="3"/>
  <c r="V2" i="3"/>
  <c r="W2" i="3"/>
  <c r="S2" i="3"/>
  <c r="R2" i="3"/>
  <c r="D4" i="3"/>
  <c r="D5" i="3"/>
  <c r="D7" i="3"/>
  <c r="D8" i="3"/>
  <c r="D9" i="3"/>
  <c r="D10" i="3"/>
  <c r="D11" i="3"/>
  <c r="D12" i="3"/>
  <c r="D13" i="3"/>
  <c r="D14" i="3"/>
  <c r="D15" i="3"/>
  <c r="D16" i="3"/>
  <c r="D17" i="3"/>
  <c r="D18" i="3"/>
  <c r="D19" i="3"/>
  <c r="D20" i="3"/>
  <c r="Z20" i="3" s="1"/>
  <c r="D21" i="3"/>
  <c r="Z21" i="3" s="1"/>
  <c r="D22" i="3"/>
  <c r="Z22" i="3" s="1"/>
  <c r="D23" i="3"/>
  <c r="Z23" i="3" s="1"/>
  <c r="D24" i="3"/>
  <c r="Z24" i="3" s="1"/>
  <c r="D25" i="3"/>
  <c r="Z25" i="3" s="1"/>
  <c r="D26" i="3"/>
  <c r="Z26" i="3" s="1"/>
  <c r="D27" i="3"/>
  <c r="Z27" i="3" s="1"/>
  <c r="D28" i="3"/>
  <c r="Z28" i="3" s="1"/>
  <c r="D29" i="3"/>
  <c r="Z29" i="3" s="1"/>
  <c r="D30" i="3"/>
  <c r="Z30" i="3" s="1"/>
  <c r="D31" i="3"/>
  <c r="Z31" i="3" s="1"/>
  <c r="D32" i="3"/>
  <c r="Z32" i="3" s="1"/>
  <c r="D33" i="3"/>
  <c r="Z33" i="3" s="1"/>
  <c r="D34" i="3"/>
  <c r="Z34" i="3" s="1"/>
  <c r="D35" i="3"/>
  <c r="Z35" i="3" s="1"/>
  <c r="D36" i="3"/>
  <c r="Z36" i="3" s="1"/>
  <c r="D37" i="3"/>
  <c r="Z37" i="3" s="1"/>
  <c r="D38" i="3"/>
  <c r="Z38" i="3" s="1"/>
  <c r="D39" i="3"/>
  <c r="Z39" i="3" s="1"/>
  <c r="D40" i="3"/>
  <c r="Z40" i="3" s="1"/>
  <c r="D41" i="3"/>
  <c r="Z41" i="3" s="1"/>
  <c r="D42" i="3"/>
  <c r="Z42" i="3" s="1"/>
  <c r="D43" i="3"/>
  <c r="Z43" i="3" s="1"/>
  <c r="D44" i="3"/>
  <c r="Z44" i="3" s="1"/>
  <c r="D45" i="3"/>
  <c r="Z45" i="3" s="1"/>
  <c r="D46" i="3"/>
  <c r="Z46" i="3" s="1"/>
  <c r="D47" i="3"/>
  <c r="Z47" i="3" s="1"/>
  <c r="D48" i="3"/>
  <c r="Z48" i="3" s="1"/>
  <c r="D49" i="3"/>
  <c r="Z49" i="3" s="1"/>
  <c r="D50" i="3"/>
  <c r="Z50" i="3" s="1"/>
  <c r="D51" i="3"/>
  <c r="Z51" i="3" s="1"/>
  <c r="D52" i="3"/>
  <c r="Z52" i="3" s="1"/>
  <c r="D53" i="3"/>
  <c r="Z53" i="3" s="1"/>
  <c r="D54" i="3"/>
  <c r="Z54" i="3" s="1"/>
  <c r="D55" i="3"/>
  <c r="Z55" i="3" s="1"/>
  <c r="D56" i="3"/>
  <c r="Z56" i="3" s="1"/>
  <c r="D57" i="3"/>
  <c r="Z57" i="3" s="1"/>
  <c r="D58" i="3"/>
  <c r="Z58" i="3" s="1"/>
  <c r="D59" i="3"/>
  <c r="Z59" i="3" s="1"/>
  <c r="D60" i="3"/>
  <c r="Z60" i="3" s="1"/>
  <c r="D61" i="3"/>
  <c r="Z61" i="3" s="1"/>
  <c r="D62" i="3"/>
  <c r="Z62" i="3" s="1"/>
  <c r="D63" i="3"/>
  <c r="Z63" i="3" s="1"/>
  <c r="D64" i="3"/>
  <c r="Z64" i="3" s="1"/>
  <c r="D65" i="3"/>
  <c r="Z65" i="3" s="1"/>
  <c r="D66" i="3"/>
  <c r="Z66" i="3" s="1"/>
  <c r="D67" i="3"/>
  <c r="Z67" i="3" s="1"/>
  <c r="D68" i="3"/>
  <c r="Z68" i="3" s="1"/>
  <c r="D69" i="3"/>
  <c r="Z69" i="3" s="1"/>
  <c r="D70" i="3"/>
  <c r="Z70" i="3" s="1"/>
  <c r="D71" i="3"/>
  <c r="Z71" i="3" s="1"/>
  <c r="D72" i="3"/>
  <c r="Z72" i="3" s="1"/>
  <c r="D73" i="3"/>
  <c r="Z73" i="3" s="1"/>
  <c r="D74" i="3"/>
  <c r="Z74" i="3" s="1"/>
  <c r="D75" i="3"/>
  <c r="Z75" i="3" s="1"/>
  <c r="D76" i="3"/>
  <c r="Z76" i="3" s="1"/>
  <c r="D77" i="3"/>
  <c r="Z77" i="3" s="1"/>
  <c r="D78" i="3"/>
  <c r="Z78" i="3" s="1"/>
  <c r="D79" i="3"/>
  <c r="Z79" i="3" s="1"/>
  <c r="D80" i="3"/>
  <c r="Z80" i="3" s="1"/>
  <c r="D81" i="3"/>
  <c r="Z81" i="3" s="1"/>
  <c r="D82" i="3"/>
  <c r="Z82" i="3" s="1"/>
  <c r="D83" i="3"/>
  <c r="Z83" i="3" s="1"/>
  <c r="D84" i="3"/>
  <c r="Z84" i="3" s="1"/>
  <c r="D85" i="3"/>
  <c r="Z85" i="3" s="1"/>
  <c r="D86" i="3"/>
  <c r="Z86" i="3" s="1"/>
  <c r="D87" i="3"/>
  <c r="Z87" i="3" s="1"/>
  <c r="D88" i="3"/>
  <c r="Z88" i="3" s="1"/>
  <c r="D89" i="3"/>
  <c r="Z89" i="3" s="1"/>
  <c r="D90" i="3"/>
  <c r="Z90" i="3" s="1"/>
  <c r="D91" i="3"/>
  <c r="Z91" i="3" s="1"/>
  <c r="D92" i="3"/>
  <c r="Z92" i="3" s="1"/>
  <c r="D93" i="3"/>
  <c r="Z93" i="3" s="1"/>
  <c r="D94" i="3"/>
  <c r="Z94" i="3" s="1"/>
  <c r="D95" i="3"/>
  <c r="Z95" i="3" s="1"/>
  <c r="D96" i="3"/>
  <c r="Z96" i="3" s="1"/>
  <c r="D97" i="3"/>
  <c r="Z97" i="3" s="1"/>
  <c r="D98" i="3"/>
  <c r="Z98" i="3" s="1"/>
  <c r="D99" i="3"/>
  <c r="Z99" i="3" s="1"/>
  <c r="D100" i="3"/>
  <c r="Z100" i="3" s="1"/>
  <c r="D101" i="3"/>
  <c r="Z101" i="3" s="1"/>
  <c r="D102" i="3"/>
  <c r="Z102" i="3" s="1"/>
  <c r="D103" i="3"/>
  <c r="Z103" i="3" s="1"/>
  <c r="D104" i="3"/>
  <c r="Z104" i="3" s="1"/>
  <c r="D105" i="3"/>
  <c r="Z105" i="3" s="1"/>
  <c r="D106" i="3"/>
  <c r="Z106" i="3" s="1"/>
  <c r="D107" i="3"/>
  <c r="Z107" i="3" s="1"/>
  <c r="D108" i="3"/>
  <c r="Z108" i="3" s="1"/>
  <c r="D109" i="3"/>
  <c r="Z109" i="3" s="1"/>
  <c r="D110" i="3"/>
  <c r="Z110" i="3" s="1"/>
  <c r="D111" i="3"/>
  <c r="Z111" i="3" s="1"/>
  <c r="D112" i="3"/>
  <c r="Z112" i="3" s="1"/>
  <c r="D113" i="3"/>
  <c r="Z113" i="3" s="1"/>
  <c r="D114" i="3"/>
  <c r="Z114" i="3" s="1"/>
  <c r="D115" i="3"/>
  <c r="Z115" i="3" s="1"/>
  <c r="D116" i="3"/>
  <c r="Z116" i="3" s="1"/>
  <c r="D117" i="3"/>
  <c r="Z117" i="3" s="1"/>
  <c r="D118" i="3"/>
  <c r="Z118" i="3" s="1"/>
  <c r="D119" i="3"/>
  <c r="Z119" i="3" s="1"/>
  <c r="D120" i="3"/>
  <c r="Z120" i="3" s="1"/>
  <c r="D121" i="3"/>
  <c r="Z121" i="3" s="1"/>
  <c r="D122" i="3"/>
  <c r="Z122" i="3" s="1"/>
  <c r="D123" i="3"/>
  <c r="Z123" i="3" s="1"/>
  <c r="D124" i="3"/>
  <c r="Z124" i="3" s="1"/>
  <c r="D125" i="3"/>
  <c r="Z125" i="3" s="1"/>
  <c r="D126" i="3"/>
  <c r="Z126" i="3" s="1"/>
  <c r="D127" i="3"/>
  <c r="Z127" i="3" s="1"/>
  <c r="D128" i="3"/>
  <c r="Z128" i="3" s="1"/>
  <c r="D129" i="3"/>
  <c r="Z129" i="3" s="1"/>
  <c r="D130" i="3"/>
  <c r="Z130" i="3" s="1"/>
  <c r="D131" i="3"/>
  <c r="Z131" i="3" s="1"/>
  <c r="D132" i="3"/>
  <c r="D133" i="3"/>
  <c r="Z133" i="3" s="1"/>
  <c r="D134" i="3"/>
  <c r="Z134" i="3" s="1"/>
  <c r="D135" i="3"/>
  <c r="Z135" i="3" s="1"/>
  <c r="D136" i="3"/>
  <c r="Z136" i="3" s="1"/>
  <c r="D137" i="3"/>
  <c r="Z137" i="3" s="1"/>
  <c r="D138" i="3"/>
  <c r="Z138" i="3" s="1"/>
  <c r="D139" i="3"/>
  <c r="Z139" i="3" s="1"/>
  <c r="D140" i="3"/>
  <c r="Z140" i="3" s="1"/>
  <c r="D141" i="3"/>
  <c r="Z141" i="3" s="1"/>
  <c r="D142" i="3"/>
  <c r="Z142" i="3" s="1"/>
  <c r="D143" i="3"/>
  <c r="Z143" i="3" s="1"/>
  <c r="D144" i="3"/>
  <c r="Z144" i="3" s="1"/>
  <c r="D145" i="3"/>
  <c r="Z145" i="3" s="1"/>
  <c r="D146" i="3"/>
  <c r="Z146" i="3" s="1"/>
  <c r="D147" i="3"/>
  <c r="Z147" i="3" s="1"/>
  <c r="D148" i="3"/>
  <c r="Z148" i="3" s="1"/>
  <c r="D149" i="3"/>
  <c r="Z149" i="3" s="1"/>
  <c r="D150" i="3"/>
  <c r="Z150" i="3" s="1"/>
  <c r="D151" i="3"/>
  <c r="D2" i="3"/>
  <c r="Z2" i="3" s="1"/>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2" i="3"/>
  <c r="G3" i="3"/>
  <c r="H3" i="3"/>
  <c r="Y3" i="3" s="1"/>
  <c r="I3" i="3"/>
  <c r="J3" i="3"/>
  <c r="K3" i="3"/>
  <c r="L3" i="3"/>
  <c r="G4" i="3"/>
  <c r="H4" i="3"/>
  <c r="Y4" i="3" s="1"/>
  <c r="I4" i="3"/>
  <c r="J4" i="3"/>
  <c r="K4" i="3"/>
  <c r="L4" i="3"/>
  <c r="G5" i="3"/>
  <c r="H5" i="3"/>
  <c r="Y5" i="3" s="1"/>
  <c r="I5" i="3"/>
  <c r="J5" i="3"/>
  <c r="K5" i="3"/>
  <c r="L5" i="3"/>
  <c r="G6" i="3"/>
  <c r="H6" i="3"/>
  <c r="Y6" i="3" s="1"/>
  <c r="I6" i="3"/>
  <c r="J6" i="3"/>
  <c r="K6" i="3"/>
  <c r="L6" i="3"/>
  <c r="G7" i="3"/>
  <c r="AJ7" i="3" s="1"/>
  <c r="H7" i="3"/>
  <c r="Y7" i="3" s="1"/>
  <c r="I7" i="3"/>
  <c r="J7" i="3"/>
  <c r="K7" i="3"/>
  <c r="L7" i="3"/>
  <c r="G8" i="3"/>
  <c r="AJ8" i="3" s="1"/>
  <c r="H8" i="3"/>
  <c r="Y8" i="3" s="1"/>
  <c r="I8" i="3"/>
  <c r="J8" i="3"/>
  <c r="K8" i="3"/>
  <c r="L8" i="3"/>
  <c r="G9" i="3"/>
  <c r="AJ9" i="3" s="1"/>
  <c r="H9" i="3"/>
  <c r="Y9" i="3" s="1"/>
  <c r="I9" i="3"/>
  <c r="J9" i="3"/>
  <c r="K9" i="3"/>
  <c r="L9" i="3"/>
  <c r="G10" i="3"/>
  <c r="AJ10" i="3" s="1"/>
  <c r="H10" i="3"/>
  <c r="Y10" i="3" s="1"/>
  <c r="I10" i="3"/>
  <c r="J10" i="3"/>
  <c r="K10" i="3"/>
  <c r="L10" i="3"/>
  <c r="G11" i="3"/>
  <c r="AJ11" i="3" s="1"/>
  <c r="H11" i="3"/>
  <c r="Y11" i="3" s="1"/>
  <c r="I11" i="3"/>
  <c r="J11" i="3"/>
  <c r="K11" i="3"/>
  <c r="L11" i="3"/>
  <c r="G12" i="3"/>
  <c r="AJ12" i="3" s="1"/>
  <c r="H12" i="3"/>
  <c r="Y12" i="3" s="1"/>
  <c r="I12" i="3"/>
  <c r="J12" i="3"/>
  <c r="K12" i="3"/>
  <c r="L12" i="3"/>
  <c r="G13" i="3"/>
  <c r="AJ13" i="3" s="1"/>
  <c r="H13" i="3"/>
  <c r="Y13" i="3" s="1"/>
  <c r="I13" i="3"/>
  <c r="J13" i="3"/>
  <c r="K13" i="3"/>
  <c r="L13" i="3"/>
  <c r="G14" i="3"/>
  <c r="AJ14" i="3" s="1"/>
  <c r="H14" i="3"/>
  <c r="Y14" i="3" s="1"/>
  <c r="I14" i="3"/>
  <c r="J14" i="3"/>
  <c r="K14" i="3"/>
  <c r="L14" i="3"/>
  <c r="G15" i="3"/>
  <c r="AJ15" i="3" s="1"/>
  <c r="H15" i="3"/>
  <c r="Y15" i="3" s="1"/>
  <c r="I15" i="3"/>
  <c r="J15" i="3"/>
  <c r="K15" i="3"/>
  <c r="L15" i="3"/>
  <c r="G16" i="3"/>
  <c r="AJ16" i="3" s="1"/>
  <c r="H16" i="3"/>
  <c r="Y16" i="3" s="1"/>
  <c r="I16" i="3"/>
  <c r="J16" i="3"/>
  <c r="K16" i="3"/>
  <c r="L16" i="3"/>
  <c r="G17" i="3"/>
  <c r="AJ17" i="3" s="1"/>
  <c r="H17" i="3"/>
  <c r="Y17" i="3" s="1"/>
  <c r="I17" i="3"/>
  <c r="J17" i="3"/>
  <c r="K17" i="3"/>
  <c r="L17" i="3"/>
  <c r="G18" i="3"/>
  <c r="AJ18" i="3" s="1"/>
  <c r="H18" i="3"/>
  <c r="Y18" i="3" s="1"/>
  <c r="I18" i="3"/>
  <c r="J18" i="3"/>
  <c r="K18" i="3"/>
  <c r="L18" i="3"/>
  <c r="G19" i="3"/>
  <c r="AJ19" i="3" s="1"/>
  <c r="H19" i="3"/>
  <c r="Y19" i="3" s="1"/>
  <c r="I19" i="3"/>
  <c r="J19" i="3"/>
  <c r="K19" i="3"/>
  <c r="L19" i="3"/>
  <c r="G20" i="3"/>
  <c r="AJ20" i="3" s="1"/>
  <c r="H20" i="3"/>
  <c r="Y20" i="3" s="1"/>
  <c r="I20" i="3"/>
  <c r="J20" i="3"/>
  <c r="K20" i="3"/>
  <c r="L20" i="3"/>
  <c r="G21" i="3"/>
  <c r="AJ21" i="3" s="1"/>
  <c r="H21" i="3"/>
  <c r="Y21" i="3" s="1"/>
  <c r="I21" i="3"/>
  <c r="J21" i="3"/>
  <c r="K21" i="3"/>
  <c r="L21" i="3"/>
  <c r="G22" i="3"/>
  <c r="AJ22" i="3" s="1"/>
  <c r="H22" i="3"/>
  <c r="Y22" i="3" s="1"/>
  <c r="I22" i="3"/>
  <c r="J22" i="3"/>
  <c r="K22" i="3"/>
  <c r="L22" i="3"/>
  <c r="G23" i="3"/>
  <c r="AJ23" i="3" s="1"/>
  <c r="H23" i="3"/>
  <c r="Y23" i="3" s="1"/>
  <c r="I23" i="3"/>
  <c r="J23" i="3"/>
  <c r="K23" i="3"/>
  <c r="L23" i="3"/>
  <c r="G24" i="3"/>
  <c r="AJ24" i="3" s="1"/>
  <c r="H24" i="3"/>
  <c r="Y24" i="3" s="1"/>
  <c r="I24" i="3"/>
  <c r="J24" i="3"/>
  <c r="K24" i="3"/>
  <c r="L24" i="3"/>
  <c r="G25" i="3"/>
  <c r="AJ25" i="3" s="1"/>
  <c r="H25" i="3"/>
  <c r="Y25" i="3" s="1"/>
  <c r="I25" i="3"/>
  <c r="J25" i="3"/>
  <c r="K25" i="3"/>
  <c r="L25" i="3"/>
  <c r="G26" i="3"/>
  <c r="AJ26" i="3" s="1"/>
  <c r="H26" i="3"/>
  <c r="Y26" i="3" s="1"/>
  <c r="I26" i="3"/>
  <c r="J26" i="3"/>
  <c r="K26" i="3"/>
  <c r="L26" i="3"/>
  <c r="G27" i="3"/>
  <c r="AJ27" i="3" s="1"/>
  <c r="H27" i="3"/>
  <c r="Y27" i="3" s="1"/>
  <c r="I27" i="3"/>
  <c r="J27" i="3"/>
  <c r="K27" i="3"/>
  <c r="L27" i="3"/>
  <c r="G28" i="3"/>
  <c r="AJ28" i="3" s="1"/>
  <c r="H28" i="3"/>
  <c r="Y28" i="3" s="1"/>
  <c r="I28" i="3"/>
  <c r="J28" i="3"/>
  <c r="K28" i="3"/>
  <c r="L28" i="3"/>
  <c r="G29" i="3"/>
  <c r="AJ29" i="3" s="1"/>
  <c r="H29" i="3"/>
  <c r="Y29" i="3" s="1"/>
  <c r="I29" i="3"/>
  <c r="J29" i="3"/>
  <c r="K29" i="3"/>
  <c r="L29" i="3"/>
  <c r="G30" i="3"/>
  <c r="AJ30" i="3" s="1"/>
  <c r="H30" i="3"/>
  <c r="Y30" i="3" s="1"/>
  <c r="I30" i="3"/>
  <c r="J30" i="3"/>
  <c r="K30" i="3"/>
  <c r="L30" i="3"/>
  <c r="G31" i="3"/>
  <c r="AJ31" i="3" s="1"/>
  <c r="H31" i="3"/>
  <c r="Y31" i="3" s="1"/>
  <c r="I31" i="3"/>
  <c r="J31" i="3"/>
  <c r="K31" i="3"/>
  <c r="L31" i="3"/>
  <c r="G32" i="3"/>
  <c r="AJ32" i="3" s="1"/>
  <c r="H32" i="3"/>
  <c r="Y32" i="3" s="1"/>
  <c r="I32" i="3"/>
  <c r="J32" i="3"/>
  <c r="K32" i="3"/>
  <c r="L32" i="3"/>
  <c r="G33" i="3"/>
  <c r="AJ33" i="3" s="1"/>
  <c r="H33" i="3"/>
  <c r="Y33" i="3" s="1"/>
  <c r="I33" i="3"/>
  <c r="J33" i="3"/>
  <c r="K33" i="3"/>
  <c r="L33" i="3"/>
  <c r="G34" i="3"/>
  <c r="AJ34" i="3" s="1"/>
  <c r="H34" i="3"/>
  <c r="Y34" i="3" s="1"/>
  <c r="I34" i="3"/>
  <c r="J34" i="3"/>
  <c r="K34" i="3"/>
  <c r="L34" i="3"/>
  <c r="G35" i="3"/>
  <c r="AJ35" i="3" s="1"/>
  <c r="H35" i="3"/>
  <c r="Y35" i="3" s="1"/>
  <c r="I35" i="3"/>
  <c r="J35" i="3"/>
  <c r="K35" i="3"/>
  <c r="L35" i="3"/>
  <c r="G36" i="3"/>
  <c r="AJ36" i="3" s="1"/>
  <c r="H36" i="3"/>
  <c r="Y36" i="3" s="1"/>
  <c r="I36" i="3"/>
  <c r="J36" i="3"/>
  <c r="K36" i="3"/>
  <c r="L36" i="3"/>
  <c r="G37" i="3"/>
  <c r="AJ37" i="3" s="1"/>
  <c r="H37" i="3"/>
  <c r="Y37" i="3" s="1"/>
  <c r="I37" i="3"/>
  <c r="J37" i="3"/>
  <c r="K37" i="3"/>
  <c r="L37" i="3"/>
  <c r="G38" i="3"/>
  <c r="AJ38" i="3" s="1"/>
  <c r="H38" i="3"/>
  <c r="Y38" i="3" s="1"/>
  <c r="I38" i="3"/>
  <c r="J38" i="3"/>
  <c r="K38" i="3"/>
  <c r="L38" i="3"/>
  <c r="G39" i="3"/>
  <c r="AJ39" i="3" s="1"/>
  <c r="H39" i="3"/>
  <c r="Y39" i="3" s="1"/>
  <c r="I39" i="3"/>
  <c r="J39" i="3"/>
  <c r="K39" i="3"/>
  <c r="L39" i="3"/>
  <c r="G40" i="3"/>
  <c r="AJ40" i="3" s="1"/>
  <c r="H40" i="3"/>
  <c r="Y40" i="3" s="1"/>
  <c r="I40" i="3"/>
  <c r="J40" i="3"/>
  <c r="K40" i="3"/>
  <c r="L40" i="3"/>
  <c r="G41" i="3"/>
  <c r="AJ41" i="3" s="1"/>
  <c r="H41" i="3"/>
  <c r="Y41" i="3" s="1"/>
  <c r="I41" i="3"/>
  <c r="J41" i="3"/>
  <c r="K41" i="3"/>
  <c r="L41" i="3"/>
  <c r="G42" i="3"/>
  <c r="AJ42" i="3" s="1"/>
  <c r="H42" i="3"/>
  <c r="Y42" i="3" s="1"/>
  <c r="I42" i="3"/>
  <c r="J42" i="3"/>
  <c r="K42" i="3"/>
  <c r="L42" i="3"/>
  <c r="G43" i="3"/>
  <c r="AJ43" i="3" s="1"/>
  <c r="H43" i="3"/>
  <c r="Y43" i="3" s="1"/>
  <c r="I43" i="3"/>
  <c r="J43" i="3"/>
  <c r="K43" i="3"/>
  <c r="L43" i="3"/>
  <c r="G44" i="3"/>
  <c r="AJ44" i="3" s="1"/>
  <c r="H44" i="3"/>
  <c r="Y44" i="3" s="1"/>
  <c r="I44" i="3"/>
  <c r="J44" i="3"/>
  <c r="K44" i="3"/>
  <c r="L44" i="3"/>
  <c r="G45" i="3"/>
  <c r="AJ45" i="3" s="1"/>
  <c r="H45" i="3"/>
  <c r="Y45" i="3" s="1"/>
  <c r="I45" i="3"/>
  <c r="J45" i="3"/>
  <c r="K45" i="3"/>
  <c r="L45" i="3"/>
  <c r="G46" i="3"/>
  <c r="AJ46" i="3" s="1"/>
  <c r="H46" i="3"/>
  <c r="Y46" i="3" s="1"/>
  <c r="I46" i="3"/>
  <c r="J46" i="3"/>
  <c r="K46" i="3"/>
  <c r="L46" i="3"/>
  <c r="G47" i="3"/>
  <c r="AJ47" i="3" s="1"/>
  <c r="H47" i="3"/>
  <c r="Y47" i="3" s="1"/>
  <c r="I47" i="3"/>
  <c r="J47" i="3"/>
  <c r="K47" i="3"/>
  <c r="L47" i="3"/>
  <c r="G48" i="3"/>
  <c r="AJ48" i="3" s="1"/>
  <c r="H48" i="3"/>
  <c r="Y48" i="3" s="1"/>
  <c r="I48" i="3"/>
  <c r="J48" i="3"/>
  <c r="K48" i="3"/>
  <c r="L48" i="3"/>
  <c r="G49" i="3"/>
  <c r="AJ49" i="3" s="1"/>
  <c r="H49" i="3"/>
  <c r="Y49" i="3" s="1"/>
  <c r="I49" i="3"/>
  <c r="J49" i="3"/>
  <c r="K49" i="3"/>
  <c r="L49" i="3"/>
  <c r="G50" i="3"/>
  <c r="AJ50" i="3" s="1"/>
  <c r="H50" i="3"/>
  <c r="Y50" i="3" s="1"/>
  <c r="I50" i="3"/>
  <c r="J50" i="3"/>
  <c r="K50" i="3"/>
  <c r="L50" i="3"/>
  <c r="G51" i="3"/>
  <c r="AJ51" i="3" s="1"/>
  <c r="H51" i="3"/>
  <c r="Y51" i="3" s="1"/>
  <c r="I51" i="3"/>
  <c r="J51" i="3"/>
  <c r="K51" i="3"/>
  <c r="L51" i="3"/>
  <c r="G52" i="3"/>
  <c r="AJ52" i="3" s="1"/>
  <c r="H52" i="3"/>
  <c r="Y52" i="3" s="1"/>
  <c r="I52" i="3"/>
  <c r="J52" i="3"/>
  <c r="K52" i="3"/>
  <c r="L52" i="3"/>
  <c r="G53" i="3"/>
  <c r="AJ53" i="3" s="1"/>
  <c r="H53" i="3"/>
  <c r="Y53" i="3" s="1"/>
  <c r="I53" i="3"/>
  <c r="J53" i="3"/>
  <c r="K53" i="3"/>
  <c r="L53" i="3"/>
  <c r="G54" i="3"/>
  <c r="AJ54" i="3" s="1"/>
  <c r="H54" i="3"/>
  <c r="Y54" i="3" s="1"/>
  <c r="I54" i="3"/>
  <c r="J54" i="3"/>
  <c r="K54" i="3"/>
  <c r="L54" i="3"/>
  <c r="G55" i="3"/>
  <c r="AJ55" i="3" s="1"/>
  <c r="H55" i="3"/>
  <c r="Y55" i="3" s="1"/>
  <c r="I55" i="3"/>
  <c r="J55" i="3"/>
  <c r="K55" i="3"/>
  <c r="L55" i="3"/>
  <c r="G56" i="3"/>
  <c r="AJ56" i="3" s="1"/>
  <c r="H56" i="3"/>
  <c r="Y56" i="3" s="1"/>
  <c r="I56" i="3"/>
  <c r="J56" i="3"/>
  <c r="K56" i="3"/>
  <c r="L56" i="3"/>
  <c r="G57" i="3"/>
  <c r="AJ57" i="3" s="1"/>
  <c r="H57" i="3"/>
  <c r="Y57" i="3" s="1"/>
  <c r="I57" i="3"/>
  <c r="J57" i="3"/>
  <c r="K57" i="3"/>
  <c r="L57" i="3"/>
  <c r="G58" i="3"/>
  <c r="AJ58" i="3" s="1"/>
  <c r="H58" i="3"/>
  <c r="Y58" i="3" s="1"/>
  <c r="I58" i="3"/>
  <c r="J58" i="3"/>
  <c r="K58" i="3"/>
  <c r="L58" i="3"/>
  <c r="G59" i="3"/>
  <c r="AJ59" i="3" s="1"/>
  <c r="H59" i="3"/>
  <c r="Y59" i="3" s="1"/>
  <c r="I59" i="3"/>
  <c r="J59" i="3"/>
  <c r="K59" i="3"/>
  <c r="L59" i="3"/>
  <c r="G60" i="3"/>
  <c r="AJ60" i="3" s="1"/>
  <c r="H60" i="3"/>
  <c r="Y60" i="3" s="1"/>
  <c r="I60" i="3"/>
  <c r="J60" i="3"/>
  <c r="K60" i="3"/>
  <c r="L60" i="3"/>
  <c r="G61" i="3"/>
  <c r="AJ61" i="3" s="1"/>
  <c r="H61" i="3"/>
  <c r="Y61" i="3" s="1"/>
  <c r="I61" i="3"/>
  <c r="J61" i="3"/>
  <c r="K61" i="3"/>
  <c r="L61" i="3"/>
  <c r="G62" i="3"/>
  <c r="AJ62" i="3" s="1"/>
  <c r="H62" i="3"/>
  <c r="Y62" i="3" s="1"/>
  <c r="I62" i="3"/>
  <c r="J62" i="3"/>
  <c r="K62" i="3"/>
  <c r="L62" i="3"/>
  <c r="G63" i="3"/>
  <c r="AJ63" i="3" s="1"/>
  <c r="H63" i="3"/>
  <c r="Y63" i="3" s="1"/>
  <c r="I63" i="3"/>
  <c r="J63" i="3"/>
  <c r="K63" i="3"/>
  <c r="L63" i="3"/>
  <c r="G64" i="3"/>
  <c r="AJ64" i="3" s="1"/>
  <c r="H64" i="3"/>
  <c r="Y64" i="3" s="1"/>
  <c r="I64" i="3"/>
  <c r="J64" i="3"/>
  <c r="K64" i="3"/>
  <c r="L64" i="3"/>
  <c r="G65" i="3"/>
  <c r="AJ65" i="3" s="1"/>
  <c r="H65" i="3"/>
  <c r="Y65" i="3" s="1"/>
  <c r="I65" i="3"/>
  <c r="J65" i="3"/>
  <c r="K65" i="3"/>
  <c r="L65" i="3"/>
  <c r="G66" i="3"/>
  <c r="AJ66" i="3" s="1"/>
  <c r="H66" i="3"/>
  <c r="Y66" i="3" s="1"/>
  <c r="I66" i="3"/>
  <c r="J66" i="3"/>
  <c r="K66" i="3"/>
  <c r="L66" i="3"/>
  <c r="G67" i="3"/>
  <c r="AJ67" i="3" s="1"/>
  <c r="H67" i="3"/>
  <c r="Y67" i="3" s="1"/>
  <c r="I67" i="3"/>
  <c r="J67" i="3"/>
  <c r="K67" i="3"/>
  <c r="L67" i="3"/>
  <c r="G68" i="3"/>
  <c r="AJ68" i="3" s="1"/>
  <c r="H68" i="3"/>
  <c r="Y68" i="3" s="1"/>
  <c r="I68" i="3"/>
  <c r="J68" i="3"/>
  <c r="K68" i="3"/>
  <c r="L68" i="3"/>
  <c r="G69" i="3"/>
  <c r="AJ69" i="3" s="1"/>
  <c r="H69" i="3"/>
  <c r="Y69" i="3" s="1"/>
  <c r="I69" i="3"/>
  <c r="J69" i="3"/>
  <c r="K69" i="3"/>
  <c r="L69" i="3"/>
  <c r="G70" i="3"/>
  <c r="AJ70" i="3" s="1"/>
  <c r="H70" i="3"/>
  <c r="Y70" i="3" s="1"/>
  <c r="I70" i="3"/>
  <c r="J70" i="3"/>
  <c r="K70" i="3"/>
  <c r="L70" i="3"/>
  <c r="G71" i="3"/>
  <c r="AJ71" i="3" s="1"/>
  <c r="H71" i="3"/>
  <c r="Y71" i="3" s="1"/>
  <c r="I71" i="3"/>
  <c r="J71" i="3"/>
  <c r="K71" i="3"/>
  <c r="L71" i="3"/>
  <c r="G72" i="3"/>
  <c r="AJ72" i="3" s="1"/>
  <c r="H72" i="3"/>
  <c r="Y72" i="3" s="1"/>
  <c r="I72" i="3"/>
  <c r="J72" i="3"/>
  <c r="K72" i="3"/>
  <c r="L72" i="3"/>
  <c r="G73" i="3"/>
  <c r="AJ73" i="3" s="1"/>
  <c r="H73" i="3"/>
  <c r="Y73" i="3" s="1"/>
  <c r="I73" i="3"/>
  <c r="J73" i="3"/>
  <c r="K73" i="3"/>
  <c r="L73" i="3"/>
  <c r="G74" i="3"/>
  <c r="AJ74" i="3" s="1"/>
  <c r="H74" i="3"/>
  <c r="Y74" i="3" s="1"/>
  <c r="I74" i="3"/>
  <c r="J74" i="3"/>
  <c r="K74" i="3"/>
  <c r="L74" i="3"/>
  <c r="G75" i="3"/>
  <c r="AJ75" i="3" s="1"/>
  <c r="H75" i="3"/>
  <c r="Y75" i="3" s="1"/>
  <c r="I75" i="3"/>
  <c r="J75" i="3"/>
  <c r="K75" i="3"/>
  <c r="L75" i="3"/>
  <c r="G76" i="3"/>
  <c r="AJ76" i="3" s="1"/>
  <c r="H76" i="3"/>
  <c r="Y76" i="3" s="1"/>
  <c r="I76" i="3"/>
  <c r="J76" i="3"/>
  <c r="K76" i="3"/>
  <c r="L76" i="3"/>
  <c r="G77" i="3"/>
  <c r="AJ77" i="3" s="1"/>
  <c r="H77" i="3"/>
  <c r="Y77" i="3" s="1"/>
  <c r="I77" i="3"/>
  <c r="J77" i="3"/>
  <c r="K77" i="3"/>
  <c r="L77" i="3"/>
  <c r="G78" i="3"/>
  <c r="AJ78" i="3" s="1"/>
  <c r="H78" i="3"/>
  <c r="Y78" i="3" s="1"/>
  <c r="I78" i="3"/>
  <c r="J78" i="3"/>
  <c r="K78" i="3"/>
  <c r="L78" i="3"/>
  <c r="G79" i="3"/>
  <c r="AJ79" i="3" s="1"/>
  <c r="H79" i="3"/>
  <c r="Y79" i="3" s="1"/>
  <c r="I79" i="3"/>
  <c r="J79" i="3"/>
  <c r="K79" i="3"/>
  <c r="L79" i="3"/>
  <c r="G80" i="3"/>
  <c r="AJ80" i="3" s="1"/>
  <c r="H80" i="3"/>
  <c r="Y80" i="3" s="1"/>
  <c r="I80" i="3"/>
  <c r="J80" i="3"/>
  <c r="K80" i="3"/>
  <c r="L80" i="3"/>
  <c r="G81" i="3"/>
  <c r="AJ81" i="3" s="1"/>
  <c r="H81" i="3"/>
  <c r="Y81" i="3" s="1"/>
  <c r="I81" i="3"/>
  <c r="J81" i="3"/>
  <c r="K81" i="3"/>
  <c r="L81" i="3"/>
  <c r="G82" i="3"/>
  <c r="AJ82" i="3" s="1"/>
  <c r="H82" i="3"/>
  <c r="Y82" i="3" s="1"/>
  <c r="I82" i="3"/>
  <c r="J82" i="3"/>
  <c r="K82" i="3"/>
  <c r="L82" i="3"/>
  <c r="G83" i="3"/>
  <c r="AJ83" i="3" s="1"/>
  <c r="H83" i="3"/>
  <c r="Y83" i="3" s="1"/>
  <c r="I83" i="3"/>
  <c r="J83" i="3"/>
  <c r="K83" i="3"/>
  <c r="L83" i="3"/>
  <c r="G84" i="3"/>
  <c r="AJ84" i="3" s="1"/>
  <c r="H84" i="3"/>
  <c r="Y84" i="3" s="1"/>
  <c r="I84" i="3"/>
  <c r="J84" i="3"/>
  <c r="K84" i="3"/>
  <c r="L84" i="3"/>
  <c r="G85" i="3"/>
  <c r="AJ85" i="3" s="1"/>
  <c r="H85" i="3"/>
  <c r="Y85" i="3" s="1"/>
  <c r="I85" i="3"/>
  <c r="J85" i="3"/>
  <c r="K85" i="3"/>
  <c r="L85" i="3"/>
  <c r="G86" i="3"/>
  <c r="AJ86" i="3" s="1"/>
  <c r="H86" i="3"/>
  <c r="Y86" i="3" s="1"/>
  <c r="I86" i="3"/>
  <c r="J86" i="3"/>
  <c r="K86" i="3"/>
  <c r="L86" i="3"/>
  <c r="G87" i="3"/>
  <c r="AJ87" i="3" s="1"/>
  <c r="H87" i="3"/>
  <c r="Y87" i="3" s="1"/>
  <c r="I87" i="3"/>
  <c r="J87" i="3"/>
  <c r="K87" i="3"/>
  <c r="L87" i="3"/>
  <c r="G88" i="3"/>
  <c r="AJ88" i="3" s="1"/>
  <c r="H88" i="3"/>
  <c r="Y88" i="3" s="1"/>
  <c r="I88" i="3"/>
  <c r="J88" i="3"/>
  <c r="K88" i="3"/>
  <c r="L88" i="3"/>
  <c r="G89" i="3"/>
  <c r="AJ89" i="3" s="1"/>
  <c r="H89" i="3"/>
  <c r="Y89" i="3" s="1"/>
  <c r="I89" i="3"/>
  <c r="J89" i="3"/>
  <c r="K89" i="3"/>
  <c r="L89" i="3"/>
  <c r="G90" i="3"/>
  <c r="AJ90" i="3" s="1"/>
  <c r="H90" i="3"/>
  <c r="Y90" i="3" s="1"/>
  <c r="I90" i="3"/>
  <c r="J90" i="3"/>
  <c r="K90" i="3"/>
  <c r="L90" i="3"/>
  <c r="G91" i="3"/>
  <c r="AJ91" i="3" s="1"/>
  <c r="H91" i="3"/>
  <c r="Y91" i="3" s="1"/>
  <c r="I91" i="3"/>
  <c r="J91" i="3"/>
  <c r="K91" i="3"/>
  <c r="L91" i="3"/>
  <c r="G92" i="3"/>
  <c r="AJ92" i="3" s="1"/>
  <c r="H92" i="3"/>
  <c r="Y92" i="3" s="1"/>
  <c r="I92" i="3"/>
  <c r="J92" i="3"/>
  <c r="K92" i="3"/>
  <c r="L92" i="3"/>
  <c r="G93" i="3"/>
  <c r="AJ93" i="3" s="1"/>
  <c r="H93" i="3"/>
  <c r="Y93" i="3" s="1"/>
  <c r="I93" i="3"/>
  <c r="J93" i="3"/>
  <c r="K93" i="3"/>
  <c r="L93" i="3"/>
  <c r="G94" i="3"/>
  <c r="AJ94" i="3" s="1"/>
  <c r="H94" i="3"/>
  <c r="Y94" i="3" s="1"/>
  <c r="I94" i="3"/>
  <c r="J94" i="3"/>
  <c r="K94" i="3"/>
  <c r="L94" i="3"/>
  <c r="G95" i="3"/>
  <c r="AJ95" i="3" s="1"/>
  <c r="H95" i="3"/>
  <c r="Y95" i="3" s="1"/>
  <c r="I95" i="3"/>
  <c r="J95" i="3"/>
  <c r="K95" i="3"/>
  <c r="L95" i="3"/>
  <c r="G96" i="3"/>
  <c r="AJ96" i="3" s="1"/>
  <c r="H96" i="3"/>
  <c r="Y96" i="3" s="1"/>
  <c r="I96" i="3"/>
  <c r="J96" i="3"/>
  <c r="K96" i="3"/>
  <c r="L96" i="3"/>
  <c r="G97" i="3"/>
  <c r="AJ97" i="3" s="1"/>
  <c r="H97" i="3"/>
  <c r="Y97" i="3" s="1"/>
  <c r="I97" i="3"/>
  <c r="J97" i="3"/>
  <c r="K97" i="3"/>
  <c r="L97" i="3"/>
  <c r="G98" i="3"/>
  <c r="AJ98" i="3" s="1"/>
  <c r="H98" i="3"/>
  <c r="Y98" i="3" s="1"/>
  <c r="I98" i="3"/>
  <c r="J98" i="3"/>
  <c r="K98" i="3"/>
  <c r="L98" i="3"/>
  <c r="G99" i="3"/>
  <c r="AJ99" i="3" s="1"/>
  <c r="H99" i="3"/>
  <c r="Y99" i="3" s="1"/>
  <c r="I99" i="3"/>
  <c r="J99" i="3"/>
  <c r="K99" i="3"/>
  <c r="L99" i="3"/>
  <c r="G100" i="3"/>
  <c r="AJ100" i="3" s="1"/>
  <c r="H100" i="3"/>
  <c r="Y100" i="3" s="1"/>
  <c r="I100" i="3"/>
  <c r="J100" i="3"/>
  <c r="K100" i="3"/>
  <c r="L100" i="3"/>
  <c r="G101" i="3"/>
  <c r="AJ101" i="3" s="1"/>
  <c r="H101" i="3"/>
  <c r="Y101" i="3" s="1"/>
  <c r="I101" i="3"/>
  <c r="J101" i="3"/>
  <c r="K101" i="3"/>
  <c r="L101" i="3"/>
  <c r="G102" i="3"/>
  <c r="AJ102" i="3" s="1"/>
  <c r="H102" i="3"/>
  <c r="Y102" i="3" s="1"/>
  <c r="I102" i="3"/>
  <c r="J102" i="3"/>
  <c r="K102" i="3"/>
  <c r="L102" i="3"/>
  <c r="G103" i="3"/>
  <c r="AJ103" i="3" s="1"/>
  <c r="H103" i="3"/>
  <c r="Y103" i="3" s="1"/>
  <c r="I103" i="3"/>
  <c r="J103" i="3"/>
  <c r="K103" i="3"/>
  <c r="L103" i="3"/>
  <c r="G104" i="3"/>
  <c r="AJ104" i="3" s="1"/>
  <c r="H104" i="3"/>
  <c r="Y104" i="3" s="1"/>
  <c r="I104" i="3"/>
  <c r="J104" i="3"/>
  <c r="K104" i="3"/>
  <c r="L104" i="3"/>
  <c r="G105" i="3"/>
  <c r="AJ105" i="3" s="1"/>
  <c r="H105" i="3"/>
  <c r="Y105" i="3" s="1"/>
  <c r="I105" i="3"/>
  <c r="J105" i="3"/>
  <c r="K105" i="3"/>
  <c r="L105" i="3"/>
  <c r="G106" i="3"/>
  <c r="AJ106" i="3" s="1"/>
  <c r="H106" i="3"/>
  <c r="Y106" i="3" s="1"/>
  <c r="I106" i="3"/>
  <c r="J106" i="3"/>
  <c r="K106" i="3"/>
  <c r="L106" i="3"/>
  <c r="G107" i="3"/>
  <c r="AJ107" i="3" s="1"/>
  <c r="H107" i="3"/>
  <c r="Y107" i="3" s="1"/>
  <c r="I107" i="3"/>
  <c r="J107" i="3"/>
  <c r="K107" i="3"/>
  <c r="L107" i="3"/>
  <c r="G108" i="3"/>
  <c r="AJ108" i="3" s="1"/>
  <c r="H108" i="3"/>
  <c r="Y108" i="3" s="1"/>
  <c r="I108" i="3"/>
  <c r="J108" i="3"/>
  <c r="K108" i="3"/>
  <c r="L108" i="3"/>
  <c r="G109" i="3"/>
  <c r="AJ109" i="3" s="1"/>
  <c r="H109" i="3"/>
  <c r="Y109" i="3" s="1"/>
  <c r="I109" i="3"/>
  <c r="J109" i="3"/>
  <c r="K109" i="3"/>
  <c r="L109" i="3"/>
  <c r="G110" i="3"/>
  <c r="AJ110" i="3" s="1"/>
  <c r="H110" i="3"/>
  <c r="Y110" i="3" s="1"/>
  <c r="I110" i="3"/>
  <c r="J110" i="3"/>
  <c r="K110" i="3"/>
  <c r="L110" i="3"/>
  <c r="G111" i="3"/>
  <c r="AJ111" i="3" s="1"/>
  <c r="H111" i="3"/>
  <c r="Y111" i="3" s="1"/>
  <c r="I111" i="3"/>
  <c r="J111" i="3"/>
  <c r="K111" i="3"/>
  <c r="L111" i="3"/>
  <c r="G112" i="3"/>
  <c r="AJ112" i="3" s="1"/>
  <c r="H112" i="3"/>
  <c r="Y112" i="3" s="1"/>
  <c r="I112" i="3"/>
  <c r="J112" i="3"/>
  <c r="K112" i="3"/>
  <c r="L112" i="3"/>
  <c r="G113" i="3"/>
  <c r="AJ113" i="3" s="1"/>
  <c r="H113" i="3"/>
  <c r="Y113" i="3" s="1"/>
  <c r="I113" i="3"/>
  <c r="J113" i="3"/>
  <c r="K113" i="3"/>
  <c r="L113" i="3"/>
  <c r="G114" i="3"/>
  <c r="AJ114" i="3" s="1"/>
  <c r="H114" i="3"/>
  <c r="Y114" i="3" s="1"/>
  <c r="I114" i="3"/>
  <c r="J114" i="3"/>
  <c r="K114" i="3"/>
  <c r="L114" i="3"/>
  <c r="G115" i="3"/>
  <c r="AJ115" i="3" s="1"/>
  <c r="H115" i="3"/>
  <c r="Y115" i="3" s="1"/>
  <c r="I115" i="3"/>
  <c r="J115" i="3"/>
  <c r="K115" i="3"/>
  <c r="L115" i="3"/>
  <c r="G116" i="3"/>
  <c r="AJ116" i="3" s="1"/>
  <c r="H116" i="3"/>
  <c r="Y116" i="3" s="1"/>
  <c r="I116" i="3"/>
  <c r="J116" i="3"/>
  <c r="K116" i="3"/>
  <c r="L116" i="3"/>
  <c r="G117" i="3"/>
  <c r="AJ117" i="3" s="1"/>
  <c r="H117" i="3"/>
  <c r="Y117" i="3" s="1"/>
  <c r="I117" i="3"/>
  <c r="J117" i="3"/>
  <c r="K117" i="3"/>
  <c r="L117" i="3"/>
  <c r="G118" i="3"/>
  <c r="AJ118" i="3" s="1"/>
  <c r="H118" i="3"/>
  <c r="Y118" i="3" s="1"/>
  <c r="I118" i="3"/>
  <c r="J118" i="3"/>
  <c r="K118" i="3"/>
  <c r="L118" i="3"/>
  <c r="G119" i="3"/>
  <c r="AJ119" i="3" s="1"/>
  <c r="H119" i="3"/>
  <c r="Y119" i="3" s="1"/>
  <c r="I119" i="3"/>
  <c r="J119" i="3"/>
  <c r="K119" i="3"/>
  <c r="L119" i="3"/>
  <c r="G120" i="3"/>
  <c r="AJ120" i="3" s="1"/>
  <c r="H120" i="3"/>
  <c r="Y120" i="3" s="1"/>
  <c r="I120" i="3"/>
  <c r="J120" i="3"/>
  <c r="K120" i="3"/>
  <c r="L120" i="3"/>
  <c r="G121" i="3"/>
  <c r="AJ121" i="3" s="1"/>
  <c r="H121" i="3"/>
  <c r="Y121" i="3" s="1"/>
  <c r="I121" i="3"/>
  <c r="J121" i="3"/>
  <c r="K121" i="3"/>
  <c r="L121" i="3"/>
  <c r="G122" i="3"/>
  <c r="AJ122" i="3" s="1"/>
  <c r="H122" i="3"/>
  <c r="Y122" i="3" s="1"/>
  <c r="I122" i="3"/>
  <c r="J122" i="3"/>
  <c r="K122" i="3"/>
  <c r="L122" i="3"/>
  <c r="G123" i="3"/>
  <c r="AJ123" i="3" s="1"/>
  <c r="H123" i="3"/>
  <c r="Y123" i="3" s="1"/>
  <c r="I123" i="3"/>
  <c r="J123" i="3"/>
  <c r="K123" i="3"/>
  <c r="L123" i="3"/>
  <c r="G124" i="3"/>
  <c r="AJ124" i="3" s="1"/>
  <c r="H124" i="3"/>
  <c r="Y124" i="3" s="1"/>
  <c r="I124" i="3"/>
  <c r="J124" i="3"/>
  <c r="K124" i="3"/>
  <c r="L124" i="3"/>
  <c r="G125" i="3"/>
  <c r="AJ125" i="3" s="1"/>
  <c r="H125" i="3"/>
  <c r="Y125" i="3" s="1"/>
  <c r="I125" i="3"/>
  <c r="J125" i="3"/>
  <c r="K125" i="3"/>
  <c r="L125" i="3"/>
  <c r="G126" i="3"/>
  <c r="AJ126" i="3" s="1"/>
  <c r="H126" i="3"/>
  <c r="Y126" i="3" s="1"/>
  <c r="I126" i="3"/>
  <c r="J126" i="3"/>
  <c r="K126" i="3"/>
  <c r="L126" i="3"/>
  <c r="G127" i="3"/>
  <c r="AJ127" i="3" s="1"/>
  <c r="H127" i="3"/>
  <c r="Y127" i="3" s="1"/>
  <c r="I127" i="3"/>
  <c r="J127" i="3"/>
  <c r="K127" i="3"/>
  <c r="L127" i="3"/>
  <c r="G128" i="3"/>
  <c r="AJ128" i="3" s="1"/>
  <c r="H128" i="3"/>
  <c r="Y128" i="3" s="1"/>
  <c r="I128" i="3"/>
  <c r="J128" i="3"/>
  <c r="K128" i="3"/>
  <c r="L128" i="3"/>
  <c r="G129" i="3"/>
  <c r="AJ129" i="3" s="1"/>
  <c r="H129" i="3"/>
  <c r="Y129" i="3" s="1"/>
  <c r="I129" i="3"/>
  <c r="J129" i="3"/>
  <c r="K129" i="3"/>
  <c r="L129" i="3"/>
  <c r="G130" i="3"/>
  <c r="AJ130" i="3" s="1"/>
  <c r="H130" i="3"/>
  <c r="Y130" i="3" s="1"/>
  <c r="I130" i="3"/>
  <c r="J130" i="3"/>
  <c r="K130" i="3"/>
  <c r="L130" i="3"/>
  <c r="G131" i="3"/>
  <c r="AJ131" i="3" s="1"/>
  <c r="H131" i="3"/>
  <c r="Y131" i="3" s="1"/>
  <c r="I131" i="3"/>
  <c r="J131" i="3"/>
  <c r="K131" i="3"/>
  <c r="L131" i="3"/>
  <c r="G132" i="3"/>
  <c r="AJ132" i="3" s="1"/>
  <c r="H132" i="3"/>
  <c r="Y132" i="3" s="1"/>
  <c r="I132" i="3"/>
  <c r="J132" i="3"/>
  <c r="K132" i="3"/>
  <c r="L132" i="3"/>
  <c r="G133" i="3"/>
  <c r="AJ133" i="3" s="1"/>
  <c r="H133" i="3"/>
  <c r="Y133" i="3" s="1"/>
  <c r="I133" i="3"/>
  <c r="J133" i="3"/>
  <c r="K133" i="3"/>
  <c r="L133" i="3"/>
  <c r="G134" i="3"/>
  <c r="AJ134" i="3" s="1"/>
  <c r="H134" i="3"/>
  <c r="Y134" i="3" s="1"/>
  <c r="I134" i="3"/>
  <c r="J134" i="3"/>
  <c r="K134" i="3"/>
  <c r="L134" i="3"/>
  <c r="G135" i="3"/>
  <c r="AJ135" i="3" s="1"/>
  <c r="H135" i="3"/>
  <c r="Y135" i="3" s="1"/>
  <c r="I135" i="3"/>
  <c r="J135" i="3"/>
  <c r="K135" i="3"/>
  <c r="L135" i="3"/>
  <c r="G136" i="3"/>
  <c r="AJ136" i="3" s="1"/>
  <c r="H136" i="3"/>
  <c r="Y136" i="3" s="1"/>
  <c r="I136" i="3"/>
  <c r="J136" i="3"/>
  <c r="K136" i="3"/>
  <c r="L136" i="3"/>
  <c r="G137" i="3"/>
  <c r="AJ137" i="3" s="1"/>
  <c r="H137" i="3"/>
  <c r="Y137" i="3" s="1"/>
  <c r="I137" i="3"/>
  <c r="J137" i="3"/>
  <c r="K137" i="3"/>
  <c r="L137" i="3"/>
  <c r="G138" i="3"/>
  <c r="AJ138" i="3" s="1"/>
  <c r="H138" i="3"/>
  <c r="Y138" i="3" s="1"/>
  <c r="I138" i="3"/>
  <c r="J138" i="3"/>
  <c r="K138" i="3"/>
  <c r="L138" i="3"/>
  <c r="G139" i="3"/>
  <c r="AJ139" i="3" s="1"/>
  <c r="H139" i="3"/>
  <c r="Y139" i="3" s="1"/>
  <c r="I139" i="3"/>
  <c r="J139" i="3"/>
  <c r="K139" i="3"/>
  <c r="L139" i="3"/>
  <c r="G140" i="3"/>
  <c r="AJ140" i="3" s="1"/>
  <c r="H140" i="3"/>
  <c r="Y140" i="3" s="1"/>
  <c r="I140" i="3"/>
  <c r="J140" i="3"/>
  <c r="K140" i="3"/>
  <c r="L140" i="3"/>
  <c r="G141" i="3"/>
  <c r="AJ141" i="3" s="1"/>
  <c r="H141" i="3"/>
  <c r="Y141" i="3" s="1"/>
  <c r="I141" i="3"/>
  <c r="J141" i="3"/>
  <c r="K141" i="3"/>
  <c r="L141" i="3"/>
  <c r="G142" i="3"/>
  <c r="AJ142" i="3" s="1"/>
  <c r="H142" i="3"/>
  <c r="Y142" i="3" s="1"/>
  <c r="I142" i="3"/>
  <c r="J142" i="3"/>
  <c r="K142" i="3"/>
  <c r="L142" i="3"/>
  <c r="G143" i="3"/>
  <c r="AJ143" i="3" s="1"/>
  <c r="H143" i="3"/>
  <c r="Y143" i="3" s="1"/>
  <c r="I143" i="3"/>
  <c r="J143" i="3"/>
  <c r="K143" i="3"/>
  <c r="L143" i="3"/>
  <c r="G144" i="3"/>
  <c r="AJ144" i="3" s="1"/>
  <c r="H144" i="3"/>
  <c r="Y144" i="3" s="1"/>
  <c r="I144" i="3"/>
  <c r="J144" i="3"/>
  <c r="K144" i="3"/>
  <c r="L144" i="3"/>
  <c r="G145" i="3"/>
  <c r="AJ145" i="3" s="1"/>
  <c r="H145" i="3"/>
  <c r="Y145" i="3" s="1"/>
  <c r="I145" i="3"/>
  <c r="J145" i="3"/>
  <c r="K145" i="3"/>
  <c r="L145" i="3"/>
  <c r="G146" i="3"/>
  <c r="AJ146" i="3" s="1"/>
  <c r="H146" i="3"/>
  <c r="Y146" i="3" s="1"/>
  <c r="I146" i="3"/>
  <c r="J146" i="3"/>
  <c r="K146" i="3"/>
  <c r="L146" i="3"/>
  <c r="G147" i="3"/>
  <c r="AJ147" i="3" s="1"/>
  <c r="H147" i="3"/>
  <c r="Y147" i="3" s="1"/>
  <c r="I147" i="3"/>
  <c r="J147" i="3"/>
  <c r="K147" i="3"/>
  <c r="L147" i="3"/>
  <c r="G148" i="3"/>
  <c r="AJ148" i="3" s="1"/>
  <c r="H148" i="3"/>
  <c r="Y148" i="3" s="1"/>
  <c r="I148" i="3"/>
  <c r="J148" i="3"/>
  <c r="K148" i="3"/>
  <c r="L148" i="3"/>
  <c r="G149" i="3"/>
  <c r="AJ149" i="3" s="1"/>
  <c r="H149" i="3"/>
  <c r="Y149" i="3" s="1"/>
  <c r="I149" i="3"/>
  <c r="J149" i="3"/>
  <c r="K149" i="3"/>
  <c r="L149" i="3"/>
  <c r="G150" i="3"/>
  <c r="AJ150" i="3" s="1"/>
  <c r="H150" i="3"/>
  <c r="Y150" i="3" s="1"/>
  <c r="I150" i="3"/>
  <c r="J150" i="3"/>
  <c r="K150" i="3"/>
  <c r="L150" i="3"/>
  <c r="L2" i="3"/>
  <c r="K2" i="3"/>
  <c r="J2" i="3"/>
  <c r="I2" i="3"/>
  <c r="H2" i="3"/>
  <c r="Y2" i="3" s="1"/>
  <c r="G2" i="3"/>
  <c r="AC120" i="3" l="1"/>
  <c r="AD120" i="3"/>
  <c r="AC72" i="3"/>
  <c r="AD72" i="3"/>
  <c r="AD24" i="3"/>
  <c r="AC24" i="3"/>
  <c r="AC143" i="3"/>
  <c r="Y143" i="1" s="1"/>
  <c r="AD143" i="3"/>
  <c r="Z143" i="1" s="1"/>
  <c r="AD135" i="3"/>
  <c r="AC135" i="3"/>
  <c r="AC127" i="3"/>
  <c r="AD127" i="3"/>
  <c r="AD119" i="3"/>
  <c r="AC119" i="3"/>
  <c r="AC111" i="3"/>
  <c r="Y111" i="1" s="1"/>
  <c r="AD111" i="3"/>
  <c r="Z111" i="1" s="1"/>
  <c r="AD103" i="3"/>
  <c r="AC103" i="3"/>
  <c r="AC95" i="3"/>
  <c r="AD95" i="3"/>
  <c r="Z95" i="1" s="1"/>
  <c r="AC87" i="3"/>
  <c r="Y87" i="1" s="1"/>
  <c r="AD87" i="3"/>
  <c r="Z87" i="1" s="1"/>
  <c r="AC79" i="3"/>
  <c r="Y79" i="1" s="1"/>
  <c r="AD79" i="3"/>
  <c r="Z79" i="1" s="1"/>
  <c r="AD71" i="3"/>
  <c r="AC71" i="3"/>
  <c r="AC63" i="3"/>
  <c r="AD63" i="3"/>
  <c r="AD55" i="3"/>
  <c r="Z55" i="1" s="1"/>
  <c r="AC55" i="3"/>
  <c r="AD47" i="3"/>
  <c r="Z47" i="1" s="1"/>
  <c r="AC47" i="3"/>
  <c r="Y47" i="1" s="1"/>
  <c r="AD39" i="3"/>
  <c r="AC39" i="3"/>
  <c r="Y39" i="1" s="1"/>
  <c r="AC31" i="3"/>
  <c r="AD31" i="3"/>
  <c r="Z31" i="1" s="1"/>
  <c r="AC23" i="3"/>
  <c r="Y23" i="1" s="1"/>
  <c r="AD23" i="3"/>
  <c r="AD146" i="3"/>
  <c r="AC146" i="3"/>
  <c r="AC114" i="3"/>
  <c r="AD114" i="3"/>
  <c r="AD82" i="3"/>
  <c r="AC82" i="3"/>
  <c r="AC26" i="3"/>
  <c r="AD26" i="3"/>
  <c r="AD129" i="3"/>
  <c r="AC129" i="3"/>
  <c r="AD97" i="3"/>
  <c r="AC97" i="3"/>
  <c r="AD65" i="3"/>
  <c r="AC65" i="3"/>
  <c r="AC25" i="3"/>
  <c r="AD25" i="3"/>
  <c r="AC128" i="3"/>
  <c r="AD128" i="3"/>
  <c r="AC88" i="3"/>
  <c r="AD88" i="3"/>
  <c r="AC40" i="3"/>
  <c r="AD40" i="3"/>
  <c r="AC150" i="3"/>
  <c r="AD150" i="3"/>
  <c r="AC142" i="3"/>
  <c r="AD142" i="3"/>
  <c r="AD134" i="3"/>
  <c r="AC134" i="3"/>
  <c r="AD126" i="3"/>
  <c r="AC126" i="3"/>
  <c r="AD118" i="3"/>
  <c r="AC118" i="3"/>
  <c r="AC110" i="3"/>
  <c r="AD110" i="3"/>
  <c r="AC102" i="3"/>
  <c r="AD102" i="3"/>
  <c r="AC94" i="3"/>
  <c r="AD94" i="3"/>
  <c r="AD86" i="3"/>
  <c r="AC86" i="3"/>
  <c r="AC78" i="3"/>
  <c r="AD78" i="3"/>
  <c r="AD70" i="3"/>
  <c r="AC70" i="3"/>
  <c r="AD62" i="3"/>
  <c r="AC62" i="3"/>
  <c r="AD54" i="3"/>
  <c r="AC54" i="3"/>
  <c r="AC46" i="3"/>
  <c r="AD46" i="3"/>
  <c r="AD38" i="3"/>
  <c r="AC38" i="3"/>
  <c r="AC30" i="3"/>
  <c r="AD30" i="3"/>
  <c r="AD22" i="3"/>
  <c r="AC22" i="3"/>
  <c r="AC138" i="3"/>
  <c r="AD138" i="3"/>
  <c r="AD106" i="3"/>
  <c r="AC106" i="3"/>
  <c r="AD74" i="3"/>
  <c r="AC74" i="3"/>
  <c r="AD50" i="3"/>
  <c r="AC50" i="3"/>
  <c r="AC121" i="3"/>
  <c r="AD121" i="3"/>
  <c r="AC89" i="3"/>
  <c r="AD89" i="3"/>
  <c r="AC57" i="3"/>
  <c r="AD57" i="3"/>
  <c r="AD33" i="3"/>
  <c r="AC33" i="3"/>
  <c r="AD112" i="3"/>
  <c r="AC112" i="3"/>
  <c r="AD80" i="3"/>
  <c r="AC80" i="3"/>
  <c r="AC32" i="3"/>
  <c r="AD32" i="3"/>
  <c r="AD149" i="3"/>
  <c r="AC149" i="3"/>
  <c r="AD141" i="3"/>
  <c r="AC141" i="3"/>
  <c r="AC133" i="3"/>
  <c r="AD133" i="3"/>
  <c r="AD125" i="3"/>
  <c r="AC125" i="3"/>
  <c r="AD117" i="3"/>
  <c r="AC117" i="3"/>
  <c r="AD109" i="3"/>
  <c r="AC109" i="3"/>
  <c r="AD101" i="3"/>
  <c r="AC101" i="3"/>
  <c r="AD93" i="3"/>
  <c r="AC93" i="3"/>
  <c r="AD85" i="3"/>
  <c r="AC85" i="3"/>
  <c r="AC77" i="3"/>
  <c r="AD77" i="3"/>
  <c r="AC69" i="3"/>
  <c r="AD69" i="3"/>
  <c r="AD61" i="3"/>
  <c r="AC61" i="3"/>
  <c r="AD53" i="3"/>
  <c r="AC53" i="3"/>
  <c r="AD45" i="3"/>
  <c r="AC45" i="3"/>
  <c r="AC37" i="3"/>
  <c r="AD37" i="3"/>
  <c r="AD29" i="3"/>
  <c r="AC29" i="3"/>
  <c r="AD21" i="3"/>
  <c r="AC21" i="3"/>
  <c r="AD122" i="3"/>
  <c r="AC122" i="3"/>
  <c r="AD90" i="3"/>
  <c r="AC90" i="3"/>
  <c r="AD58" i="3"/>
  <c r="AC58" i="3"/>
  <c r="AD42" i="3"/>
  <c r="AC42" i="3"/>
  <c r="AC137" i="3"/>
  <c r="AD137" i="3"/>
  <c r="AC105" i="3"/>
  <c r="AD105" i="3"/>
  <c r="AD73" i="3"/>
  <c r="AC73" i="3"/>
  <c r="AC49" i="3"/>
  <c r="AD49" i="3"/>
  <c r="AD144" i="3"/>
  <c r="AC144" i="3"/>
  <c r="AD104" i="3"/>
  <c r="AC104" i="3"/>
  <c r="AC64" i="3"/>
  <c r="AD64" i="3"/>
  <c r="AD48" i="3"/>
  <c r="AC48" i="3"/>
  <c r="AD6" i="3"/>
  <c r="AD148" i="3"/>
  <c r="Z148" i="1" s="1"/>
  <c r="AC148" i="3"/>
  <c r="AC140" i="3"/>
  <c r="Y140" i="1" s="1"/>
  <c r="AD140" i="3"/>
  <c r="Z140" i="1" s="1"/>
  <c r="AD124" i="3"/>
  <c r="Z124" i="1" s="1"/>
  <c r="AC124" i="3"/>
  <c r="AD116" i="3"/>
  <c r="Z116" i="1" s="1"/>
  <c r="AC116" i="3"/>
  <c r="Y116" i="1" s="1"/>
  <c r="AC108" i="3"/>
  <c r="Y108" i="1" s="1"/>
  <c r="AD108" i="3"/>
  <c r="Z108" i="1" s="1"/>
  <c r="AD100" i="3"/>
  <c r="AC100" i="3"/>
  <c r="AD92" i="3"/>
  <c r="Z92" i="1" s="1"/>
  <c r="AC92" i="3"/>
  <c r="AD84" i="3"/>
  <c r="Z84" i="1" s="1"/>
  <c r="AC84" i="3"/>
  <c r="Y84" i="1" s="1"/>
  <c r="AC76" i="3"/>
  <c r="Y76" i="1" s="1"/>
  <c r="AD76" i="3"/>
  <c r="AD68" i="3"/>
  <c r="Z68" i="1" s="1"/>
  <c r="AC68" i="3"/>
  <c r="Y68" i="1" s="1"/>
  <c r="AC60" i="3"/>
  <c r="Y60" i="1" s="1"/>
  <c r="AD60" i="3"/>
  <c r="Z60" i="1" s="1"/>
  <c r="AD52" i="3"/>
  <c r="Z52" i="1" s="1"/>
  <c r="AC52" i="3"/>
  <c r="Y52" i="1" s="1"/>
  <c r="AC44" i="3"/>
  <c r="Y44" i="1" s="1"/>
  <c r="AD44" i="3"/>
  <c r="Z44" i="1" s="1"/>
  <c r="AD36" i="3"/>
  <c r="Z36" i="1" s="1"/>
  <c r="AC36" i="3"/>
  <c r="Y36" i="1" s="1"/>
  <c r="AD28" i="3"/>
  <c r="Z28" i="1" s="1"/>
  <c r="AC28" i="3"/>
  <c r="Y28" i="1" s="1"/>
  <c r="AD20" i="3"/>
  <c r="AC20" i="3"/>
  <c r="Y20" i="1" s="1"/>
  <c r="AD130" i="3"/>
  <c r="AC130" i="3"/>
  <c r="AD98" i="3"/>
  <c r="AC98" i="3"/>
  <c r="AC66" i="3"/>
  <c r="AD66" i="3"/>
  <c r="AC34" i="3"/>
  <c r="AD34" i="3"/>
  <c r="AC145" i="3"/>
  <c r="AD145" i="3"/>
  <c r="AD113" i="3"/>
  <c r="AC113" i="3"/>
  <c r="AD81" i="3"/>
  <c r="AC81" i="3"/>
  <c r="AC41" i="3"/>
  <c r="AD41" i="3"/>
  <c r="AD136" i="3"/>
  <c r="AC136" i="3"/>
  <c r="AD96" i="3"/>
  <c r="AC96" i="3"/>
  <c r="AC56" i="3"/>
  <c r="AD56" i="3"/>
  <c r="AD147" i="3"/>
  <c r="Z147" i="1" s="1"/>
  <c r="AC147" i="3"/>
  <c r="Y147" i="1" s="1"/>
  <c r="AD139" i="3"/>
  <c r="Z139" i="1" s="1"/>
  <c r="AC139" i="3"/>
  <c r="AD131" i="3"/>
  <c r="Z131" i="1" s="1"/>
  <c r="AC131" i="3"/>
  <c r="Y131" i="1" s="1"/>
  <c r="AD123" i="3"/>
  <c r="Z123" i="1" s="1"/>
  <c r="AC123" i="3"/>
  <c r="Y123" i="1" s="1"/>
  <c r="AC115" i="3"/>
  <c r="Y115" i="1" s="1"/>
  <c r="AD115" i="3"/>
  <c r="Z115" i="1" s="1"/>
  <c r="AC107" i="3"/>
  <c r="Y107" i="1" s="1"/>
  <c r="AD107" i="3"/>
  <c r="Z107" i="1" s="1"/>
  <c r="AC99" i="3"/>
  <c r="Y99" i="1" s="1"/>
  <c r="AD99" i="3"/>
  <c r="AD91" i="3"/>
  <c r="Z91" i="1" s="1"/>
  <c r="AC91" i="3"/>
  <c r="Y91" i="1" s="1"/>
  <c r="AC83" i="3"/>
  <c r="Y83" i="1" s="1"/>
  <c r="AD83" i="3"/>
  <c r="Z83" i="1" s="1"/>
  <c r="AD75" i="3"/>
  <c r="Z75" i="1" s="1"/>
  <c r="AC75" i="3"/>
  <c r="Y75" i="1" s="1"/>
  <c r="AD67" i="3"/>
  <c r="AC67" i="3"/>
  <c r="AD59" i="3"/>
  <c r="Z59" i="1" s="1"/>
  <c r="AC59" i="3"/>
  <c r="Y59" i="1" s="1"/>
  <c r="AC51" i="3"/>
  <c r="Y51" i="1" s="1"/>
  <c r="AD51" i="3"/>
  <c r="Z51" i="1" s="1"/>
  <c r="AD43" i="3"/>
  <c r="Z43" i="1" s="1"/>
  <c r="AC43" i="3"/>
  <c r="Y43" i="1" s="1"/>
  <c r="AD35" i="3"/>
  <c r="Z35" i="1" s="1"/>
  <c r="AC35" i="3"/>
  <c r="Y35" i="1" s="1"/>
  <c r="AD27" i="3"/>
  <c r="Z27" i="1" s="1"/>
  <c r="AC27" i="3"/>
  <c r="Y27" i="1" s="1"/>
  <c r="AD3" i="3"/>
  <c r="Z3" i="1" s="1"/>
  <c r="AD2" i="3"/>
  <c r="Z2" i="1" s="1"/>
  <c r="M2" i="3"/>
  <c r="AC3" i="3"/>
  <c r="Y3" i="1" s="1"/>
  <c r="AJ6" i="3"/>
  <c r="AC6" i="3"/>
  <c r="AC2" i="3"/>
  <c r="Y2" i="1" s="1"/>
  <c r="E151" i="3"/>
  <c r="P151" i="3" s="1"/>
  <c r="M151" i="3" s="1"/>
  <c r="Z151" i="3"/>
  <c r="X2" i="3"/>
  <c r="Q2" i="3" s="1"/>
  <c r="Q151" i="3"/>
  <c r="AL147" i="3"/>
  <c r="Q147" i="3"/>
  <c r="AL139" i="3"/>
  <c r="Q139" i="3"/>
  <c r="AL131" i="3"/>
  <c r="Q131" i="3"/>
  <c r="AL123" i="3"/>
  <c r="Q123" i="3"/>
  <c r="AL115" i="3"/>
  <c r="Q115" i="3"/>
  <c r="AL107" i="3"/>
  <c r="Q107" i="3"/>
  <c r="AL99" i="3"/>
  <c r="Q99" i="3"/>
  <c r="AL91" i="3"/>
  <c r="Q91" i="3"/>
  <c r="AL83" i="3"/>
  <c r="Q83" i="3"/>
  <c r="AL75" i="3"/>
  <c r="Q75" i="3"/>
  <c r="AL67" i="3"/>
  <c r="Q67" i="3"/>
  <c r="AL59" i="3"/>
  <c r="Q59" i="3"/>
  <c r="AL51" i="3"/>
  <c r="Q51" i="3"/>
  <c r="AL43" i="3"/>
  <c r="Q43" i="3"/>
  <c r="AL146" i="3"/>
  <c r="Q146" i="3"/>
  <c r="AL138" i="3"/>
  <c r="Q138" i="3"/>
  <c r="AL130" i="3"/>
  <c r="Q130" i="3"/>
  <c r="AL122" i="3"/>
  <c r="Q122" i="3"/>
  <c r="AL114" i="3"/>
  <c r="Q114" i="3"/>
  <c r="AL106" i="3"/>
  <c r="Q106" i="3"/>
  <c r="AL98" i="3"/>
  <c r="Q98" i="3"/>
  <c r="AL90" i="3"/>
  <c r="Q90" i="3"/>
  <c r="AL82" i="3"/>
  <c r="Q82" i="3"/>
  <c r="AL74" i="3"/>
  <c r="Q74" i="3"/>
  <c r="AL66" i="3"/>
  <c r="Q66" i="3"/>
  <c r="AL58" i="3"/>
  <c r="Q58" i="3"/>
  <c r="AL50" i="3"/>
  <c r="Q50" i="3"/>
  <c r="AL42" i="3"/>
  <c r="Q42" i="3"/>
  <c r="AL145" i="3"/>
  <c r="Q145" i="3"/>
  <c r="AL137" i="3"/>
  <c r="Q137" i="3"/>
  <c r="AL129" i="3"/>
  <c r="Q129" i="3"/>
  <c r="AL121" i="3"/>
  <c r="Q121" i="3"/>
  <c r="AL113" i="3"/>
  <c r="Q113" i="3"/>
  <c r="AL105" i="3"/>
  <c r="Q105" i="3"/>
  <c r="AL97" i="3"/>
  <c r="Q97" i="3"/>
  <c r="AL89" i="3"/>
  <c r="Q89" i="3"/>
  <c r="AL81" i="3"/>
  <c r="Q81" i="3"/>
  <c r="AL73" i="3"/>
  <c r="Q73" i="3"/>
  <c r="AL65" i="3"/>
  <c r="Q65" i="3"/>
  <c r="AL57" i="3"/>
  <c r="Q57" i="3"/>
  <c r="AL49" i="3"/>
  <c r="Q49" i="3"/>
  <c r="AL41" i="3"/>
  <c r="Q41" i="3"/>
  <c r="AL144" i="3"/>
  <c r="Q144" i="3"/>
  <c r="AL136" i="3"/>
  <c r="Q136" i="3"/>
  <c r="AL128" i="3"/>
  <c r="Q128" i="3"/>
  <c r="AL120" i="3"/>
  <c r="Q120" i="3"/>
  <c r="AL112" i="3"/>
  <c r="Q112" i="3"/>
  <c r="AL104" i="3"/>
  <c r="Q104" i="3"/>
  <c r="AL96" i="3"/>
  <c r="Q96" i="3"/>
  <c r="AL88" i="3"/>
  <c r="Q88" i="3"/>
  <c r="AL80" i="3"/>
  <c r="Q80" i="3"/>
  <c r="AL72" i="3"/>
  <c r="Q72" i="3"/>
  <c r="AL64" i="3"/>
  <c r="Q64" i="3"/>
  <c r="AL56" i="3"/>
  <c r="Q56" i="3"/>
  <c r="AL48" i="3"/>
  <c r="Q48" i="3"/>
  <c r="AL40" i="3"/>
  <c r="Q40" i="3"/>
  <c r="AL143" i="3"/>
  <c r="Q143" i="3"/>
  <c r="AL135" i="3"/>
  <c r="Q135" i="3"/>
  <c r="AL127" i="3"/>
  <c r="Q127" i="3"/>
  <c r="AL119" i="3"/>
  <c r="Q119" i="3"/>
  <c r="AL111" i="3"/>
  <c r="Q111" i="3"/>
  <c r="AL103" i="3"/>
  <c r="Q103" i="3"/>
  <c r="AL95" i="3"/>
  <c r="Q95" i="3"/>
  <c r="AL87" i="3"/>
  <c r="Q87" i="3"/>
  <c r="AL79" i="3"/>
  <c r="Q79" i="3"/>
  <c r="AL71" i="3"/>
  <c r="Q71" i="3"/>
  <c r="AL63" i="3"/>
  <c r="Q63" i="3"/>
  <c r="AL55" i="3"/>
  <c r="Q55" i="3"/>
  <c r="AL47" i="3"/>
  <c r="Q47" i="3"/>
  <c r="AL150" i="3"/>
  <c r="Q150" i="3"/>
  <c r="AL142" i="3"/>
  <c r="Q142" i="3"/>
  <c r="AL134" i="3"/>
  <c r="Q134" i="3"/>
  <c r="AL126" i="3"/>
  <c r="Q126" i="3"/>
  <c r="AL118" i="3"/>
  <c r="Q118" i="3"/>
  <c r="AL110" i="3"/>
  <c r="Q110" i="3"/>
  <c r="AL102" i="3"/>
  <c r="Q102" i="3"/>
  <c r="AL94" i="3"/>
  <c r="Q94" i="3"/>
  <c r="AL86" i="3"/>
  <c r="Q86" i="3"/>
  <c r="AL78" i="3"/>
  <c r="Q78" i="3"/>
  <c r="AL70" i="3"/>
  <c r="Q70" i="3"/>
  <c r="AL62" i="3"/>
  <c r="Q62" i="3"/>
  <c r="AL54" i="3"/>
  <c r="Q54" i="3"/>
  <c r="AL46" i="3"/>
  <c r="Q46" i="3"/>
  <c r="AL149" i="3"/>
  <c r="Q149" i="3"/>
  <c r="AL141" i="3"/>
  <c r="Q141" i="3"/>
  <c r="AL133" i="3"/>
  <c r="Q133" i="3"/>
  <c r="AL125" i="3"/>
  <c r="Q125" i="3"/>
  <c r="AL117" i="3"/>
  <c r="Q117" i="3"/>
  <c r="AL109" i="3"/>
  <c r="Q109" i="3"/>
  <c r="AL101" i="3"/>
  <c r="Q101" i="3"/>
  <c r="AL93" i="3"/>
  <c r="Q93" i="3"/>
  <c r="AL85" i="3"/>
  <c r="Q85" i="3"/>
  <c r="AL77" i="3"/>
  <c r="Q77" i="3"/>
  <c r="AL69" i="3"/>
  <c r="Q69" i="3"/>
  <c r="AL61" i="3"/>
  <c r="Q61" i="3"/>
  <c r="AL53" i="3"/>
  <c r="Q53" i="3"/>
  <c r="AL45" i="3"/>
  <c r="Q45" i="3"/>
  <c r="AL148" i="3"/>
  <c r="Q148" i="3"/>
  <c r="AL140" i="3"/>
  <c r="Q140" i="3"/>
  <c r="AL132" i="3"/>
  <c r="Q132" i="3"/>
  <c r="AL124" i="3"/>
  <c r="Q124" i="3"/>
  <c r="AL116" i="3"/>
  <c r="Q116" i="3"/>
  <c r="AL108" i="3"/>
  <c r="Q108" i="3"/>
  <c r="AL100" i="3"/>
  <c r="Q100" i="3"/>
  <c r="AL92" i="3"/>
  <c r="Q92" i="3"/>
  <c r="AL84" i="3"/>
  <c r="Q84" i="3"/>
  <c r="AL76" i="3"/>
  <c r="Q76" i="3"/>
  <c r="AL68" i="3"/>
  <c r="Q68" i="3"/>
  <c r="AL60" i="3"/>
  <c r="Q60" i="3"/>
  <c r="AL52" i="3"/>
  <c r="Q52" i="3"/>
  <c r="AL44" i="3"/>
  <c r="Q44" i="3"/>
  <c r="AL27" i="3"/>
  <c r="Q27" i="3"/>
  <c r="AL11" i="3"/>
  <c r="Q11" i="3"/>
  <c r="AL34" i="3"/>
  <c r="Q34" i="3"/>
  <c r="AL26" i="3"/>
  <c r="Q26" i="3"/>
  <c r="AL18" i="3"/>
  <c r="Q18" i="3"/>
  <c r="AL10" i="3"/>
  <c r="Q10" i="3"/>
  <c r="AL19" i="3"/>
  <c r="Q19" i="3"/>
  <c r="AL33" i="3"/>
  <c r="Q33" i="3"/>
  <c r="AL25" i="3"/>
  <c r="Q25" i="3"/>
  <c r="AL17" i="3"/>
  <c r="Q17" i="3"/>
  <c r="AL9" i="3"/>
  <c r="Q9" i="3"/>
  <c r="AL32" i="3"/>
  <c r="Q32" i="3"/>
  <c r="AL24" i="3"/>
  <c r="Q24" i="3"/>
  <c r="AL16" i="3"/>
  <c r="Q16" i="3"/>
  <c r="AL8" i="3"/>
  <c r="Q8" i="3"/>
  <c r="AL39" i="3"/>
  <c r="Q39" i="3"/>
  <c r="AL31" i="3"/>
  <c r="Q31" i="3"/>
  <c r="AL23" i="3"/>
  <c r="Q23" i="3"/>
  <c r="AL15" i="3"/>
  <c r="Q15" i="3"/>
  <c r="AL38" i="3"/>
  <c r="Q38" i="3"/>
  <c r="AL30" i="3"/>
  <c r="Q30" i="3"/>
  <c r="AL22" i="3"/>
  <c r="Q22" i="3"/>
  <c r="AL14" i="3"/>
  <c r="Q14" i="3"/>
  <c r="AL35" i="3"/>
  <c r="Q35" i="3"/>
  <c r="AL37" i="3"/>
  <c r="Q37" i="3"/>
  <c r="AL29" i="3"/>
  <c r="Q29" i="3"/>
  <c r="AL21" i="3"/>
  <c r="Q21" i="3"/>
  <c r="AL13" i="3"/>
  <c r="Q13" i="3"/>
  <c r="AL36" i="3"/>
  <c r="Q36" i="3"/>
  <c r="AL28" i="3"/>
  <c r="Q28" i="3"/>
  <c r="AL20" i="3"/>
  <c r="Q20" i="3"/>
  <c r="AL12" i="3"/>
  <c r="Q12" i="3"/>
  <c r="AL3" i="3"/>
  <c r="Q3" i="3"/>
  <c r="AL7" i="3"/>
  <c r="Q7" i="3"/>
  <c r="AL6" i="3"/>
  <c r="Q6" i="3"/>
  <c r="AL5" i="3"/>
  <c r="Q5" i="3"/>
  <c r="AL4" i="3"/>
  <c r="Q4" i="3"/>
  <c r="E13" i="3"/>
  <c r="Z13" i="3"/>
  <c r="E4" i="3"/>
  <c r="P4" i="3" s="1"/>
  <c r="M4" i="3" s="1"/>
  <c r="Z4" i="3"/>
  <c r="AD4" i="3" s="1"/>
  <c r="E132" i="3"/>
  <c r="P132" i="3" s="1"/>
  <c r="M132" i="3" s="1"/>
  <c r="Z132" i="3"/>
  <c r="E12" i="3"/>
  <c r="P12" i="3" s="1"/>
  <c r="M12" i="3" s="1"/>
  <c r="Z12" i="3"/>
  <c r="E19" i="3"/>
  <c r="P19" i="3" s="1"/>
  <c r="M19" i="3" s="1"/>
  <c r="Z19" i="3"/>
  <c r="E11" i="3"/>
  <c r="P11" i="3" s="1"/>
  <c r="M11" i="3" s="1"/>
  <c r="Z11" i="3"/>
  <c r="E18" i="3"/>
  <c r="P18" i="3" s="1"/>
  <c r="M18" i="3" s="1"/>
  <c r="Z18" i="3"/>
  <c r="E10" i="3"/>
  <c r="P10" i="3" s="1"/>
  <c r="M10" i="3" s="1"/>
  <c r="Z10" i="3"/>
  <c r="E17" i="3"/>
  <c r="P17" i="3" s="1"/>
  <c r="M17" i="3" s="1"/>
  <c r="Z17" i="3"/>
  <c r="E9" i="3"/>
  <c r="P9" i="3" s="1"/>
  <c r="M9" i="3" s="1"/>
  <c r="Z9" i="3"/>
  <c r="E16" i="3"/>
  <c r="P16" i="3" s="1"/>
  <c r="M16" i="3" s="1"/>
  <c r="Z16" i="3"/>
  <c r="E8" i="3"/>
  <c r="P8" i="3" s="1"/>
  <c r="M8" i="3" s="1"/>
  <c r="Z8" i="3"/>
  <c r="E15" i="3"/>
  <c r="P15" i="3" s="1"/>
  <c r="M15" i="3" s="1"/>
  <c r="Z15" i="3"/>
  <c r="E7" i="3"/>
  <c r="P7" i="3" s="1"/>
  <c r="M7" i="3" s="1"/>
  <c r="Z7" i="3"/>
  <c r="E14" i="3"/>
  <c r="P14" i="3" s="1"/>
  <c r="M14" i="3" s="1"/>
  <c r="Z14" i="3"/>
  <c r="E5" i="3"/>
  <c r="P5" i="3" s="1"/>
  <c r="M5" i="3" s="1"/>
  <c r="Z5" i="3"/>
  <c r="AD5" i="3" s="1"/>
  <c r="E2" i="3"/>
  <c r="AJ3" i="3"/>
  <c r="AJ2" i="3"/>
  <c r="E130" i="3"/>
  <c r="P130" i="3" s="1"/>
  <c r="M130" i="3" s="1"/>
  <c r="E106" i="3"/>
  <c r="P106" i="3" s="1"/>
  <c r="M106" i="3" s="1"/>
  <c r="E74" i="3"/>
  <c r="P74" i="3" s="1"/>
  <c r="M74" i="3" s="1"/>
  <c r="E58" i="3"/>
  <c r="P58" i="3" s="1"/>
  <c r="M58" i="3" s="1"/>
  <c r="E34" i="3"/>
  <c r="P34" i="3" s="1"/>
  <c r="M34" i="3" s="1"/>
  <c r="E138" i="3"/>
  <c r="P138" i="3" s="1"/>
  <c r="M138" i="3" s="1"/>
  <c r="E114" i="3"/>
  <c r="P114" i="3" s="1"/>
  <c r="M114" i="3" s="1"/>
  <c r="E82" i="3"/>
  <c r="P82" i="3" s="1"/>
  <c r="M82" i="3" s="1"/>
  <c r="E66" i="3"/>
  <c r="P66" i="3" s="1"/>
  <c r="M66" i="3" s="1"/>
  <c r="E50" i="3"/>
  <c r="P50" i="3" s="1"/>
  <c r="M50" i="3" s="1"/>
  <c r="E26" i="3"/>
  <c r="P26" i="3" s="1"/>
  <c r="M26" i="3" s="1"/>
  <c r="E144" i="3"/>
  <c r="P144" i="3" s="1"/>
  <c r="M144" i="3" s="1"/>
  <c r="E136" i="3"/>
  <c r="P136" i="3" s="1"/>
  <c r="M136" i="3" s="1"/>
  <c r="E128" i="3"/>
  <c r="P128" i="3" s="1"/>
  <c r="M128" i="3" s="1"/>
  <c r="E120" i="3"/>
  <c r="P120" i="3" s="1"/>
  <c r="M120" i="3" s="1"/>
  <c r="E112" i="3"/>
  <c r="P112" i="3" s="1"/>
  <c r="M112" i="3" s="1"/>
  <c r="E104" i="3"/>
  <c r="P104" i="3" s="1"/>
  <c r="M104" i="3" s="1"/>
  <c r="E96" i="3"/>
  <c r="P96" i="3" s="1"/>
  <c r="M96" i="3" s="1"/>
  <c r="E88" i="3"/>
  <c r="P88" i="3" s="1"/>
  <c r="M88" i="3" s="1"/>
  <c r="E80" i="3"/>
  <c r="P80" i="3" s="1"/>
  <c r="M80" i="3" s="1"/>
  <c r="E72" i="3"/>
  <c r="P72" i="3" s="1"/>
  <c r="M72" i="3" s="1"/>
  <c r="E64" i="3"/>
  <c r="P64" i="3" s="1"/>
  <c r="M64" i="3" s="1"/>
  <c r="E56" i="3"/>
  <c r="P56" i="3" s="1"/>
  <c r="M56" i="3" s="1"/>
  <c r="E48" i="3"/>
  <c r="P48" i="3" s="1"/>
  <c r="M48" i="3" s="1"/>
  <c r="E40" i="3"/>
  <c r="P40" i="3" s="1"/>
  <c r="M40" i="3" s="1"/>
  <c r="E32" i="3"/>
  <c r="P32" i="3" s="1"/>
  <c r="M32" i="3" s="1"/>
  <c r="E24" i="3"/>
  <c r="P24" i="3" s="1"/>
  <c r="M24" i="3" s="1"/>
  <c r="Y148" i="1"/>
  <c r="Z100" i="1"/>
  <c r="E146" i="3"/>
  <c r="P146" i="3" s="1"/>
  <c r="M146" i="3" s="1"/>
  <c r="E98" i="3"/>
  <c r="P98" i="3" s="1"/>
  <c r="M98" i="3" s="1"/>
  <c r="Z127" i="1"/>
  <c r="Z119" i="1"/>
  <c r="Y63" i="1"/>
  <c r="E122" i="3"/>
  <c r="P122" i="3" s="1"/>
  <c r="M122" i="3" s="1"/>
  <c r="E90" i="3"/>
  <c r="P90" i="3" s="1"/>
  <c r="M90" i="3" s="1"/>
  <c r="E42" i="3"/>
  <c r="P42" i="3" s="1"/>
  <c r="M42" i="3" s="1"/>
  <c r="E150" i="3"/>
  <c r="P150" i="3" s="1"/>
  <c r="M150" i="3" s="1"/>
  <c r="E142" i="3"/>
  <c r="P142" i="3" s="1"/>
  <c r="M142" i="3" s="1"/>
  <c r="E134" i="3"/>
  <c r="P134" i="3" s="1"/>
  <c r="M134" i="3" s="1"/>
  <c r="E126" i="3"/>
  <c r="P126" i="3" s="1"/>
  <c r="M126" i="3" s="1"/>
  <c r="E118" i="3"/>
  <c r="P118" i="3" s="1"/>
  <c r="M118" i="3" s="1"/>
  <c r="E110" i="3"/>
  <c r="P110" i="3" s="1"/>
  <c r="M110" i="3" s="1"/>
  <c r="E102" i="3"/>
  <c r="P102" i="3" s="1"/>
  <c r="M102" i="3" s="1"/>
  <c r="E94" i="3"/>
  <c r="P94" i="3" s="1"/>
  <c r="M94" i="3" s="1"/>
  <c r="E86" i="3"/>
  <c r="P86" i="3" s="1"/>
  <c r="M86" i="3" s="1"/>
  <c r="E78" i="3"/>
  <c r="P78" i="3" s="1"/>
  <c r="M78" i="3" s="1"/>
  <c r="E70" i="3"/>
  <c r="P70" i="3" s="1"/>
  <c r="M70" i="3" s="1"/>
  <c r="E62" i="3"/>
  <c r="P62" i="3" s="1"/>
  <c r="M62" i="3" s="1"/>
  <c r="E54" i="3"/>
  <c r="P54" i="3" s="1"/>
  <c r="M54" i="3" s="1"/>
  <c r="E46" i="3"/>
  <c r="P46" i="3" s="1"/>
  <c r="M46" i="3" s="1"/>
  <c r="E38" i="3"/>
  <c r="P38" i="3" s="1"/>
  <c r="M38" i="3" s="1"/>
  <c r="E30" i="3"/>
  <c r="P30" i="3" s="1"/>
  <c r="M30" i="3" s="1"/>
  <c r="E22" i="3"/>
  <c r="P22" i="3" s="1"/>
  <c r="M22" i="3" s="1"/>
  <c r="P6" i="3"/>
  <c r="M6" i="3" s="1"/>
  <c r="AJ4" i="3"/>
  <c r="AJ5" i="3"/>
  <c r="E100" i="3"/>
  <c r="P100" i="3" s="1"/>
  <c r="M100" i="3" s="1"/>
  <c r="E68" i="3"/>
  <c r="P68" i="3" s="1"/>
  <c r="M68" i="3" s="1"/>
  <c r="E36" i="3"/>
  <c r="P36" i="3" s="1"/>
  <c r="M36" i="3" s="1"/>
  <c r="E60" i="3"/>
  <c r="P60" i="3" s="1"/>
  <c r="M60" i="3" s="1"/>
  <c r="E148" i="3"/>
  <c r="P148" i="3" s="1"/>
  <c r="M148" i="3" s="1"/>
  <c r="E116" i="3"/>
  <c r="P116" i="3" s="1"/>
  <c r="M116" i="3" s="1"/>
  <c r="E84" i="3"/>
  <c r="P84" i="3" s="1"/>
  <c r="M84" i="3" s="1"/>
  <c r="E52" i="3"/>
  <c r="P52" i="3" s="1"/>
  <c r="M52" i="3" s="1"/>
  <c r="E20" i="3"/>
  <c r="P20" i="3" s="1"/>
  <c r="M20" i="3" s="1"/>
  <c r="E92" i="3"/>
  <c r="P92" i="3" s="1"/>
  <c r="M92" i="3" s="1"/>
  <c r="E28" i="3"/>
  <c r="P28" i="3" s="1"/>
  <c r="M28" i="3" s="1"/>
  <c r="E140" i="3"/>
  <c r="P140" i="3" s="1"/>
  <c r="M140" i="3" s="1"/>
  <c r="E108" i="3"/>
  <c r="P108" i="3" s="1"/>
  <c r="M108" i="3" s="1"/>
  <c r="E76" i="3"/>
  <c r="P76" i="3" s="1"/>
  <c r="M76" i="3" s="1"/>
  <c r="E44" i="3"/>
  <c r="P44" i="3" s="1"/>
  <c r="M44" i="3" s="1"/>
  <c r="E124" i="3"/>
  <c r="P124" i="3" s="1"/>
  <c r="M124" i="3" s="1"/>
  <c r="P3" i="3"/>
  <c r="M3" i="3" s="1"/>
  <c r="Y135" i="1"/>
  <c r="Y71" i="1"/>
  <c r="Y124" i="1"/>
  <c r="Y100" i="1"/>
  <c r="Y92" i="1"/>
  <c r="Y139" i="1"/>
  <c r="Y67" i="1"/>
  <c r="Z135" i="1"/>
  <c r="Z103" i="1"/>
  <c r="Z71" i="1"/>
  <c r="Z39" i="1"/>
  <c r="Y103" i="1"/>
  <c r="Y95" i="1"/>
  <c r="Y31" i="1"/>
  <c r="Z76" i="1"/>
  <c r="Z99" i="1"/>
  <c r="Z67" i="1"/>
  <c r="E129" i="3"/>
  <c r="P129" i="3" s="1"/>
  <c r="M129" i="3" s="1"/>
  <c r="E89" i="3"/>
  <c r="P89" i="3" s="1"/>
  <c r="M89" i="3" s="1"/>
  <c r="E33" i="3"/>
  <c r="P33" i="3" s="1"/>
  <c r="M33" i="3" s="1"/>
  <c r="E137" i="3"/>
  <c r="P137" i="3" s="1"/>
  <c r="M137" i="3" s="1"/>
  <c r="E97" i="3"/>
  <c r="P97" i="3" s="1"/>
  <c r="M97" i="3" s="1"/>
  <c r="E57" i="3"/>
  <c r="P57" i="3" s="1"/>
  <c r="M57" i="3" s="1"/>
  <c r="E113" i="3"/>
  <c r="P113" i="3" s="1"/>
  <c r="M113" i="3" s="1"/>
  <c r="E73" i="3"/>
  <c r="P73" i="3" s="1"/>
  <c r="M73" i="3" s="1"/>
  <c r="E41" i="3"/>
  <c r="P41" i="3" s="1"/>
  <c r="M41" i="3" s="1"/>
  <c r="E149" i="3"/>
  <c r="P149" i="3" s="1"/>
  <c r="M149" i="3" s="1"/>
  <c r="E141" i="3"/>
  <c r="P141" i="3" s="1"/>
  <c r="M141" i="3" s="1"/>
  <c r="E133" i="3"/>
  <c r="P133" i="3" s="1"/>
  <c r="M133" i="3" s="1"/>
  <c r="E125" i="3"/>
  <c r="P125" i="3" s="1"/>
  <c r="M125" i="3" s="1"/>
  <c r="E117" i="3"/>
  <c r="P117" i="3" s="1"/>
  <c r="M117" i="3" s="1"/>
  <c r="E109" i="3"/>
  <c r="P109" i="3" s="1"/>
  <c r="M109" i="3" s="1"/>
  <c r="E101" i="3"/>
  <c r="P101" i="3" s="1"/>
  <c r="M101" i="3" s="1"/>
  <c r="E93" i="3"/>
  <c r="P93" i="3" s="1"/>
  <c r="M93" i="3" s="1"/>
  <c r="E85" i="3"/>
  <c r="P85" i="3" s="1"/>
  <c r="M85" i="3" s="1"/>
  <c r="E77" i="3"/>
  <c r="P77" i="3" s="1"/>
  <c r="M77" i="3" s="1"/>
  <c r="E69" i="3"/>
  <c r="P69" i="3" s="1"/>
  <c r="M69" i="3" s="1"/>
  <c r="E61" i="3"/>
  <c r="P61" i="3" s="1"/>
  <c r="M61" i="3" s="1"/>
  <c r="E53" i="3"/>
  <c r="P53" i="3" s="1"/>
  <c r="M53" i="3" s="1"/>
  <c r="E45" i="3"/>
  <c r="P45" i="3" s="1"/>
  <c r="M45" i="3" s="1"/>
  <c r="E37" i="3"/>
  <c r="P37" i="3" s="1"/>
  <c r="M37" i="3" s="1"/>
  <c r="E29" i="3"/>
  <c r="P29" i="3" s="1"/>
  <c r="M29" i="3" s="1"/>
  <c r="E21" i="3"/>
  <c r="P21" i="3" s="1"/>
  <c r="M21" i="3" s="1"/>
  <c r="P13" i="3"/>
  <c r="M13" i="3" s="1"/>
  <c r="E121" i="3"/>
  <c r="P121" i="3" s="1"/>
  <c r="M121" i="3" s="1"/>
  <c r="E65" i="3"/>
  <c r="P65" i="3" s="1"/>
  <c r="M65" i="3" s="1"/>
  <c r="E145" i="3"/>
  <c r="P145" i="3" s="1"/>
  <c r="M145" i="3" s="1"/>
  <c r="E105" i="3"/>
  <c r="P105" i="3" s="1"/>
  <c r="M105" i="3" s="1"/>
  <c r="E81" i="3"/>
  <c r="P81" i="3" s="1"/>
  <c r="M81" i="3" s="1"/>
  <c r="E49" i="3"/>
  <c r="P49" i="3" s="1"/>
  <c r="M49" i="3" s="1"/>
  <c r="E25" i="3"/>
  <c r="P25" i="3" s="1"/>
  <c r="M25" i="3" s="1"/>
  <c r="E147" i="3"/>
  <c r="P147" i="3" s="1"/>
  <c r="M147" i="3" s="1"/>
  <c r="E139" i="3"/>
  <c r="P139" i="3" s="1"/>
  <c r="M139" i="3" s="1"/>
  <c r="E131" i="3"/>
  <c r="P131" i="3" s="1"/>
  <c r="M131" i="3" s="1"/>
  <c r="E123" i="3"/>
  <c r="P123" i="3" s="1"/>
  <c r="M123" i="3" s="1"/>
  <c r="E115" i="3"/>
  <c r="P115" i="3" s="1"/>
  <c r="M115" i="3" s="1"/>
  <c r="E107" i="3"/>
  <c r="P107" i="3" s="1"/>
  <c r="M107" i="3" s="1"/>
  <c r="E99" i="3"/>
  <c r="P99" i="3" s="1"/>
  <c r="M99" i="3" s="1"/>
  <c r="E91" i="3"/>
  <c r="P91" i="3" s="1"/>
  <c r="M91" i="3" s="1"/>
  <c r="E83" i="3"/>
  <c r="P83" i="3" s="1"/>
  <c r="M83" i="3" s="1"/>
  <c r="E75" i="3"/>
  <c r="P75" i="3" s="1"/>
  <c r="M75" i="3" s="1"/>
  <c r="E67" i="3"/>
  <c r="P67" i="3" s="1"/>
  <c r="M67" i="3" s="1"/>
  <c r="E59" i="3"/>
  <c r="P59" i="3" s="1"/>
  <c r="M59" i="3" s="1"/>
  <c r="E51" i="3"/>
  <c r="P51" i="3" s="1"/>
  <c r="M51" i="3" s="1"/>
  <c r="E43" i="3"/>
  <c r="P43" i="3" s="1"/>
  <c r="M43" i="3" s="1"/>
  <c r="E35" i="3"/>
  <c r="P35" i="3" s="1"/>
  <c r="M35" i="3" s="1"/>
  <c r="E27" i="3"/>
  <c r="P27" i="3" s="1"/>
  <c r="M27" i="3" s="1"/>
  <c r="E143" i="3"/>
  <c r="P143" i="3" s="1"/>
  <c r="M143" i="3" s="1"/>
  <c r="E135" i="3"/>
  <c r="P135" i="3" s="1"/>
  <c r="M135" i="3" s="1"/>
  <c r="E127" i="3"/>
  <c r="P127" i="3" s="1"/>
  <c r="M127" i="3" s="1"/>
  <c r="E119" i="3"/>
  <c r="P119" i="3" s="1"/>
  <c r="M119" i="3" s="1"/>
  <c r="E111" i="3"/>
  <c r="P111" i="3" s="1"/>
  <c r="M111" i="3" s="1"/>
  <c r="E103" i="3"/>
  <c r="P103" i="3" s="1"/>
  <c r="M103" i="3" s="1"/>
  <c r="E95" i="3"/>
  <c r="P95" i="3" s="1"/>
  <c r="M95" i="3" s="1"/>
  <c r="E87" i="3"/>
  <c r="P87" i="3" s="1"/>
  <c r="M87" i="3" s="1"/>
  <c r="E79" i="3"/>
  <c r="P79" i="3" s="1"/>
  <c r="M79" i="3" s="1"/>
  <c r="E71" i="3"/>
  <c r="P71" i="3" s="1"/>
  <c r="M71" i="3" s="1"/>
  <c r="E63" i="3"/>
  <c r="P63" i="3" s="1"/>
  <c r="M63" i="3" s="1"/>
  <c r="E55" i="3"/>
  <c r="P55" i="3" s="1"/>
  <c r="M55" i="3" s="1"/>
  <c r="E47" i="3"/>
  <c r="P47" i="3" s="1"/>
  <c r="M47" i="3" s="1"/>
  <c r="E39" i="3"/>
  <c r="P39" i="3" s="1"/>
  <c r="M39" i="3" s="1"/>
  <c r="E31" i="3"/>
  <c r="P31" i="3" s="1"/>
  <c r="M31" i="3" s="1"/>
  <c r="E23" i="3"/>
  <c r="P23" i="3" s="1"/>
  <c r="M23" i="3" s="1"/>
  <c r="AC15" i="3" l="1"/>
  <c r="Y15" i="1" s="1"/>
  <c r="AD15" i="3"/>
  <c r="Z15" i="1" s="1"/>
  <c r="AC17" i="3"/>
  <c r="Y17" i="1" s="1"/>
  <c r="AD17" i="3"/>
  <c r="Z17" i="1" s="1"/>
  <c r="AC19" i="3"/>
  <c r="Y19" i="1" s="1"/>
  <c r="AD19" i="3"/>
  <c r="Z19" i="1" s="1"/>
  <c r="AD13" i="3"/>
  <c r="Z13" i="1" s="1"/>
  <c r="AC13" i="3"/>
  <c r="Y13" i="1" s="1"/>
  <c r="AC8" i="3"/>
  <c r="Y8" i="1" s="1"/>
  <c r="AD8" i="3"/>
  <c r="Z8" i="1" s="1"/>
  <c r="AD10" i="3"/>
  <c r="Z10" i="1" s="1"/>
  <c r="AC10" i="3"/>
  <c r="Y10" i="1" s="1"/>
  <c r="AC12" i="3"/>
  <c r="Y12" i="1" s="1"/>
  <c r="AD12" i="3"/>
  <c r="Z12" i="1" s="1"/>
  <c r="AC14" i="3"/>
  <c r="Y14" i="1" s="1"/>
  <c r="AD14" i="3"/>
  <c r="Z14" i="1" s="1"/>
  <c r="AD16" i="3"/>
  <c r="Z16" i="1" s="1"/>
  <c r="AC16" i="3"/>
  <c r="Y16" i="1" s="1"/>
  <c r="AC18" i="3"/>
  <c r="Y18" i="1" s="1"/>
  <c r="AD18" i="3"/>
  <c r="Z18" i="1" s="1"/>
  <c r="AD132" i="3"/>
  <c r="Z132" i="1" s="1"/>
  <c r="AC132" i="3"/>
  <c r="Y132" i="1" s="1"/>
  <c r="AD7" i="3"/>
  <c r="Z7" i="1" s="1"/>
  <c r="AC7" i="3"/>
  <c r="Y7" i="1" s="1"/>
  <c r="AC9" i="3"/>
  <c r="Y9" i="1" s="1"/>
  <c r="AD9" i="3"/>
  <c r="Z9" i="1" s="1"/>
  <c r="AD11" i="3"/>
  <c r="Z11" i="1" s="1"/>
  <c r="AC11" i="3"/>
  <c r="Y11" i="1" s="1"/>
  <c r="AC151" i="3"/>
  <c r="Y151" i="1" s="1"/>
  <c r="AD151" i="3"/>
  <c r="Z151" i="1" s="1"/>
  <c r="AC5" i="3"/>
  <c r="Y5" i="1" s="1"/>
  <c r="AC4" i="3"/>
  <c r="Y4" i="1" s="1"/>
  <c r="Z5" i="1"/>
  <c r="AL2" i="3"/>
  <c r="Z4" i="1"/>
  <c r="Y119" i="1"/>
  <c r="Z20" i="1"/>
  <c r="Y127" i="1"/>
  <c r="Z63" i="1"/>
  <c r="Y55" i="1"/>
  <c r="Z23" i="1"/>
  <c r="Y64" i="1"/>
  <c r="Z64" i="1"/>
  <c r="Y145" i="1"/>
  <c r="Z145" i="1"/>
  <c r="Y21" i="1"/>
  <c r="Z21" i="1"/>
  <c r="Y85" i="1"/>
  <c r="Z85" i="1"/>
  <c r="Y149" i="1"/>
  <c r="Z149" i="1"/>
  <c r="Y73" i="1"/>
  <c r="Z73" i="1"/>
  <c r="Y129" i="1"/>
  <c r="Z129" i="1"/>
  <c r="Y62" i="1"/>
  <c r="Z62" i="1"/>
  <c r="Y126" i="1"/>
  <c r="Z126" i="1"/>
  <c r="Y72" i="1"/>
  <c r="Z72" i="1"/>
  <c r="Y136" i="1"/>
  <c r="Z136" i="1"/>
  <c r="Y82" i="1"/>
  <c r="Z82" i="1"/>
  <c r="Y146" i="1"/>
  <c r="Z146" i="1"/>
  <c r="Y45" i="1"/>
  <c r="Z45" i="1"/>
  <c r="Y109" i="1"/>
  <c r="Z109" i="1"/>
  <c r="Y57" i="1"/>
  <c r="Z57" i="1"/>
  <c r="Y6" i="1"/>
  <c r="Z6" i="1"/>
  <c r="Y144" i="1"/>
  <c r="Z144" i="1"/>
  <c r="Y90" i="1"/>
  <c r="Z90" i="1"/>
  <c r="Y69" i="1"/>
  <c r="Z69" i="1"/>
  <c r="Y142" i="1"/>
  <c r="Z142" i="1"/>
  <c r="Y65" i="1"/>
  <c r="Z65" i="1"/>
  <c r="Y22" i="1"/>
  <c r="Z22" i="1"/>
  <c r="Y86" i="1"/>
  <c r="Z86" i="1"/>
  <c r="Y150" i="1"/>
  <c r="Z150" i="1"/>
  <c r="Y32" i="1"/>
  <c r="Z32" i="1"/>
  <c r="Y96" i="1"/>
  <c r="Z96" i="1"/>
  <c r="Y42" i="1"/>
  <c r="Z42" i="1"/>
  <c r="Y106" i="1"/>
  <c r="Z106" i="1"/>
  <c r="Y25" i="1"/>
  <c r="Z25" i="1"/>
  <c r="Y53" i="1"/>
  <c r="Z53" i="1"/>
  <c r="Y117" i="1"/>
  <c r="Z117" i="1"/>
  <c r="Y97" i="1"/>
  <c r="Z97" i="1"/>
  <c r="Y54" i="1"/>
  <c r="Z54" i="1"/>
  <c r="Y134" i="1"/>
  <c r="Z134" i="1"/>
  <c r="Y80" i="1"/>
  <c r="Z80" i="1"/>
  <c r="Y81" i="1"/>
  <c r="Z81" i="1"/>
  <c r="Y88" i="1"/>
  <c r="Z88" i="1"/>
  <c r="Y34" i="1"/>
  <c r="Z34" i="1"/>
  <c r="Y29" i="1"/>
  <c r="Z29" i="1"/>
  <c r="Y113" i="1"/>
  <c r="Z113" i="1"/>
  <c r="Y30" i="1"/>
  <c r="Z30" i="1"/>
  <c r="Y94" i="1"/>
  <c r="Z94" i="1"/>
  <c r="Y40" i="1"/>
  <c r="Z40" i="1"/>
  <c r="Y104" i="1"/>
  <c r="Z104" i="1"/>
  <c r="Y50" i="1"/>
  <c r="Z50" i="1"/>
  <c r="Y114" i="1"/>
  <c r="Z114" i="1"/>
  <c r="Y105" i="1"/>
  <c r="Z105" i="1"/>
  <c r="Y77" i="1"/>
  <c r="Z77" i="1"/>
  <c r="Y141" i="1"/>
  <c r="Z141" i="1"/>
  <c r="Y41" i="1"/>
  <c r="Z41" i="1"/>
  <c r="Y89" i="1"/>
  <c r="Z89" i="1"/>
  <c r="Y118" i="1"/>
  <c r="Z118" i="1"/>
  <c r="Y128" i="1"/>
  <c r="Z128" i="1"/>
  <c r="Y74" i="1"/>
  <c r="Z74" i="1"/>
  <c r="Y93" i="1"/>
  <c r="Z93" i="1"/>
  <c r="Y38" i="1"/>
  <c r="Z38" i="1"/>
  <c r="Y102" i="1"/>
  <c r="Z102" i="1"/>
  <c r="Y48" i="1"/>
  <c r="Z48" i="1"/>
  <c r="Y112" i="1"/>
  <c r="Z112" i="1"/>
  <c r="Y58" i="1"/>
  <c r="Z58" i="1"/>
  <c r="Y122" i="1"/>
  <c r="Z122" i="1"/>
  <c r="Y121" i="1"/>
  <c r="Z121" i="1"/>
  <c r="Y37" i="1"/>
  <c r="Z37" i="1"/>
  <c r="Y101" i="1"/>
  <c r="Z101" i="1"/>
  <c r="Y138" i="1"/>
  <c r="Z138" i="1"/>
  <c r="Y70" i="1"/>
  <c r="Z70" i="1"/>
  <c r="Y26" i="1"/>
  <c r="Z26" i="1"/>
  <c r="Y133" i="1"/>
  <c r="Z133" i="1"/>
  <c r="Y33" i="1"/>
  <c r="Z33" i="1"/>
  <c r="Y78" i="1"/>
  <c r="Z78" i="1"/>
  <c r="Y24" i="1"/>
  <c r="Z24" i="1"/>
  <c r="Y98" i="1"/>
  <c r="Z98" i="1"/>
  <c r="Y46" i="1"/>
  <c r="Z46" i="1"/>
  <c r="Y110" i="1"/>
  <c r="Z110" i="1"/>
  <c r="Y56" i="1"/>
  <c r="Z56" i="1"/>
  <c r="Y120" i="1"/>
  <c r="Z120" i="1"/>
  <c r="Y66" i="1"/>
  <c r="Z66" i="1"/>
  <c r="Y130" i="1"/>
  <c r="Z130" i="1"/>
  <c r="Y49" i="1"/>
  <c r="Z49" i="1"/>
  <c r="Y61" i="1"/>
  <c r="Z61" i="1"/>
  <c r="Y125" i="1"/>
  <c r="Z125" i="1"/>
  <c r="Y137" i="1"/>
  <c r="Z1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tc={DEA6E492-979F-4EDA-951A-4BDECFA23518}</author>
  </authors>
  <commentList>
    <comment ref="D1" authorId="0" shapeId="0" xr:uid="{DEA6E492-979F-4EDA-951A-4BDECFA23518}">
      <text>
        <t>[Threaded comment]
Your version of Excel allows you to read this threaded comment; however, any edits to it will get removed if the file is opened in a newer version of Excel. Learn more: https://go.microsoft.com/fwlink/?linkid=870924
Comment:
    Can we please have the alignment of this column consistent and be to the left like the other columns?</t>
      </text>
    </comment>
  </commentList>
</comments>
</file>

<file path=xl/sharedStrings.xml><?xml version="1.0" encoding="utf-8"?>
<sst xmlns="http://schemas.openxmlformats.org/spreadsheetml/2006/main" count="855" uniqueCount="339">
  <si>
    <t>-</t>
  </si>
  <si>
    <t>Action</t>
  </si>
  <si>
    <t>Supplier</t>
  </si>
  <si>
    <t>Supplier Site</t>
  </si>
  <si>
    <t>Procurement BU</t>
  </si>
  <si>
    <t>Central Procurement_BU</t>
  </si>
  <si>
    <t>Currency</t>
  </si>
  <si>
    <t>GBP</t>
  </si>
  <si>
    <t>USD</t>
  </si>
  <si>
    <t>EUR</t>
  </si>
  <si>
    <t>AUD</t>
  </si>
  <si>
    <t>CAD</t>
  </si>
  <si>
    <t>CHF</t>
  </si>
  <si>
    <t>DKK</t>
  </si>
  <si>
    <t>NOK</t>
  </si>
  <si>
    <t>PLN</t>
  </si>
  <si>
    <t>SEK</t>
  </si>
  <si>
    <t>ZAR</t>
  </si>
  <si>
    <t>New CPA &amp; Smart Form</t>
  </si>
  <si>
    <t>Amend a Smart Form - PLEASE READ GUIDANCE</t>
  </si>
  <si>
    <t>Amend a CPA - PLEASE READ GUIDANCE</t>
  </si>
  <si>
    <t>Business Area Code</t>
  </si>
  <si>
    <t>Next Avail Number</t>
  </si>
  <si>
    <t>Contract Ref</t>
  </si>
  <si>
    <t>Start Date</t>
  </si>
  <si>
    <t>End Date</t>
  </si>
  <si>
    <t>Agreement Amount</t>
  </si>
  <si>
    <t>Description</t>
  </si>
  <si>
    <t>Contract Reference</t>
  </si>
  <si>
    <t>Requisitioning BU</t>
  </si>
  <si>
    <t>Core Scottish Government_BU</t>
  </si>
  <si>
    <t>Line Type</t>
  </si>
  <si>
    <t>Fixed Price Services</t>
  </si>
  <si>
    <t>Goods</t>
  </si>
  <si>
    <t>Other</t>
  </si>
  <si>
    <t>Submitting DG/Business Area</t>
  </si>
  <si>
    <t>New CPA with Catalogue/Punchout Site (No Smart Form needed)</t>
  </si>
  <si>
    <t>Add An Additional Smart Form to an Existing CPA</t>
  </si>
  <si>
    <t>Remove Smart Form - PLEASE READ GUIDANCE</t>
  </si>
  <si>
    <t>Request Type</t>
  </si>
  <si>
    <t>CPA Description</t>
  </si>
  <si>
    <t>Procurement Approver Name</t>
  </si>
  <si>
    <t>Procurement Approver Email</t>
  </si>
  <si>
    <t>Consultancy Approver Name</t>
  </si>
  <si>
    <t>Consultancy Approver Email</t>
  </si>
  <si>
    <t>CPA Ref</t>
  </si>
  <si>
    <t>SF Name</t>
  </si>
  <si>
    <t>SF Keywords</t>
  </si>
  <si>
    <t>CatName</t>
  </si>
  <si>
    <t>Provided Ref</t>
  </si>
  <si>
    <t>Context Drop-down</t>
  </si>
  <si>
    <t>Procurement</t>
  </si>
  <si>
    <t>Existing CPA Agreement Number - Amendments Only</t>
  </si>
  <si>
    <t>Food Standards Scotland_BU</t>
  </si>
  <si>
    <t>Scottish Courts and Tribunals Service_BU</t>
  </si>
  <si>
    <t>Scottish Parliament_BU</t>
  </si>
  <si>
    <t>Scottish Social Services Council_BU</t>
  </si>
  <si>
    <t>Social Care and Social Work Improvement Scotland_BU</t>
  </si>
  <si>
    <t>Accountant in Bankruptcy</t>
  </si>
  <si>
    <t>Boundaries Scotland Secretariat</t>
  </si>
  <si>
    <t>Consumer Scotland</t>
  </si>
  <si>
    <t>Disclosure Scotland</t>
  </si>
  <si>
    <t>Education Scotland</t>
  </si>
  <si>
    <t>Environmental Standards Scotland</t>
  </si>
  <si>
    <t>Food Standards Scotland</t>
  </si>
  <si>
    <t>Mental Welfare Commission for Scotland</t>
  </si>
  <si>
    <t>National Records of Scotland</t>
  </si>
  <si>
    <t>Office of the Scottish Charity Regulator</t>
  </si>
  <si>
    <t>Parole Board for Scotland</t>
  </si>
  <si>
    <t>Police Investigations and Review Commissioner</t>
  </si>
  <si>
    <t>Redress Scotland</t>
  </si>
  <si>
    <t>Revenue Scotland</t>
  </si>
  <si>
    <t>Risk Management Authority</t>
  </si>
  <si>
    <t>Scotland Office and Office of the Advocate General</t>
  </si>
  <si>
    <t>Scottish Courts and Tribunals Service</t>
  </si>
  <si>
    <t>Scottish Criminal Cases Review Commission</t>
  </si>
  <si>
    <t>Scottish Fiscal Commission</t>
  </si>
  <si>
    <t>Scottish Housing Regulator</t>
  </si>
  <si>
    <t>Scottish Law Commission</t>
  </si>
  <si>
    <t>Scottish Parliament</t>
  </si>
  <si>
    <t>Scottish Public Pensions Agency</t>
  </si>
  <si>
    <t>Scottish Road Works Commissioner</t>
  </si>
  <si>
    <t>Scottish Social Services Council</t>
  </si>
  <si>
    <t>Social Care and Social Work Improvement Scotland</t>
  </si>
  <si>
    <t>Social Security Scotland</t>
  </si>
  <si>
    <t>Student Awards Agency for Scotland</t>
  </si>
  <si>
    <t>Transport Scotland</t>
  </si>
  <si>
    <t>Requisition Business Unit - Display</t>
  </si>
  <si>
    <t>Supplier Item Number</t>
  </si>
  <si>
    <t>BU</t>
  </si>
  <si>
    <t>PUNCHOUT SITE</t>
  </si>
  <si>
    <t>Y</t>
  </si>
  <si>
    <t>N</t>
  </si>
  <si>
    <t>Procurement Business Unit - Dropdown</t>
  </si>
  <si>
    <t>ProcBU - Lookup</t>
  </si>
  <si>
    <t>ReqBU - Lookup</t>
  </si>
  <si>
    <t>Content Zone</t>
  </si>
  <si>
    <t>CPA Agreement No.</t>
  </si>
  <si>
    <t>CPA Agreement Number</t>
  </si>
  <si>
    <t>T3mplateUnl0ck</t>
  </si>
  <si>
    <t>Consumer Scotland_BU</t>
  </si>
  <si>
    <t>Environmental Standards Scotland_BU</t>
  </si>
  <si>
    <t>Redress Scotland_BU</t>
  </si>
  <si>
    <t>SF Name - Preview Only</t>
  </si>
  <si>
    <t>SF Keywords - Preview Only</t>
  </si>
  <si>
    <t>DG Communities</t>
  </si>
  <si>
    <t>DG Corporate</t>
  </si>
  <si>
    <t>DG Economy</t>
  </si>
  <si>
    <t>DG Education and Justice</t>
  </si>
  <si>
    <t>DG Net Zero</t>
  </si>
  <si>
    <t>DG Scottish Exchequer</t>
  </si>
  <si>
    <t>DG Strategy and External Affairs</t>
  </si>
  <si>
    <t>Directorate for Cladding Remediation</t>
  </si>
  <si>
    <t>Directorate for Local Government and Housing</t>
  </si>
  <si>
    <t>Directorate for Public Service Reform</t>
  </si>
  <si>
    <t>Directorate for Social Security</t>
  </si>
  <si>
    <t>Directorate for Tackling Child Poverty and Social Justice</t>
  </si>
  <si>
    <t>Directorate for Ukraine Resettlement</t>
  </si>
  <si>
    <t>Directorate for Communications and Ministerial Support</t>
  </si>
  <si>
    <t>Directorate for Covid Inquiries</t>
  </si>
  <si>
    <t>Directorate for Digital</t>
  </si>
  <si>
    <t>Directorate for Financial Management</t>
  </si>
  <si>
    <t>Directorate for People</t>
  </si>
  <si>
    <t>Directorate for Propriety and Ethics</t>
  </si>
  <si>
    <t>Directorate for Business and Better Regulation</t>
  </si>
  <si>
    <t>Directorate for Chief Economist</t>
  </si>
  <si>
    <t>Directorate for Economic Development</t>
  </si>
  <si>
    <t>Directorate for International Trade and Investment</t>
  </si>
  <si>
    <t>Directorate for Jobs and Wellbeing Economy</t>
  </si>
  <si>
    <t>Directorate for Children and Families</t>
  </si>
  <si>
    <t>Directorate for Education Reform</t>
  </si>
  <si>
    <t>Directorate for Justice</t>
  </si>
  <si>
    <t>Directorate for Learning</t>
  </si>
  <si>
    <t>Directorate for Lifelong Learning and Skills</t>
  </si>
  <si>
    <t>Directorate for Safer Communities</t>
  </si>
  <si>
    <t>Directorate for Chief Medical Officer</t>
  </si>
  <si>
    <t>Directorate for Chief Nursing Officer</t>
  </si>
  <si>
    <t>Directorate for Chief Operating Officer, NHS Scotland</t>
  </si>
  <si>
    <t>Directorate for Digital Health and Care</t>
  </si>
  <si>
    <t>Directorate for Health Workforce</t>
  </si>
  <si>
    <t>Directorate for Mental Health</t>
  </si>
  <si>
    <t>Directorate for Population Health</t>
  </si>
  <si>
    <t>Directorate for Primary Care</t>
  </si>
  <si>
    <t>Directorate for Social Care and National Care Service Development</t>
  </si>
  <si>
    <t>Directorate for Energy and Climate Change</t>
  </si>
  <si>
    <t>Directorate for Environment and Forestry</t>
  </si>
  <si>
    <t>Directorate for Offshore Wind</t>
  </si>
  <si>
    <t>Directorate for Fiscal Policy and Constitution</t>
  </si>
  <si>
    <t>Directorate for Internal Audit and Assurance</t>
  </si>
  <si>
    <t>Directorate for Constitution</t>
  </si>
  <si>
    <t>Directorate for Culture and Major Events</t>
  </si>
  <si>
    <t>Directorate for External Affairs</t>
  </si>
  <si>
    <t>Directorate for Performance, Delivery and Resilience</t>
  </si>
  <si>
    <t>Directorate for Strategy</t>
  </si>
  <si>
    <t>EU Directorate</t>
  </si>
  <si>
    <t>Parliamentary Counsel Office</t>
  </si>
  <si>
    <t>ReqBUs</t>
  </si>
  <si>
    <t>DG Health and Social Care</t>
  </si>
  <si>
    <t>CORE SG ONLY - Directorate</t>
  </si>
  <si>
    <t>Supplier Name</t>
  </si>
  <si>
    <t>DCR</t>
  </si>
  <si>
    <t>DPSR</t>
  </si>
  <si>
    <t>DTCPSJ</t>
  </si>
  <si>
    <t>DUR</t>
  </si>
  <si>
    <t>SSD</t>
  </si>
  <si>
    <t>COMMS</t>
  </si>
  <si>
    <t>CTW</t>
  </si>
  <si>
    <t>CI</t>
  </si>
  <si>
    <t>DIG</t>
  </si>
  <si>
    <t>DFM</t>
  </si>
  <si>
    <t>DLSSSG</t>
  </si>
  <si>
    <t>DFP</t>
  </si>
  <si>
    <t>DPE</t>
  </si>
  <si>
    <t>SPPD</t>
  </si>
  <si>
    <t>BBR</t>
  </si>
  <si>
    <t>DECON</t>
  </si>
  <si>
    <t>DED</t>
  </si>
  <si>
    <t>ITI</t>
  </si>
  <si>
    <t>JWE</t>
  </si>
  <si>
    <t>DCAF</t>
  </si>
  <si>
    <t>DER</t>
  </si>
  <si>
    <t>DJUST</t>
  </si>
  <si>
    <t>DLEARN</t>
  </si>
  <si>
    <t>DLLS</t>
  </si>
  <si>
    <t>DSF</t>
  </si>
  <si>
    <t>DCMO</t>
  </si>
  <si>
    <t>DCNO</t>
  </si>
  <si>
    <t>DHSCFDG</t>
  </si>
  <si>
    <t>DPH</t>
  </si>
  <si>
    <t>DPC</t>
  </si>
  <si>
    <t>DCOO</t>
  </si>
  <si>
    <t>DHAC</t>
  </si>
  <si>
    <t>MH</t>
  </si>
  <si>
    <t>SCNCSD</t>
  </si>
  <si>
    <t>ARE</t>
  </si>
  <si>
    <t>DECC</t>
  </si>
  <si>
    <t>ENFOR</t>
  </si>
  <si>
    <t>DMARINE</t>
  </si>
  <si>
    <t>DOW</t>
  </si>
  <si>
    <t>FPC</t>
  </si>
  <si>
    <t>DIAA</t>
  </si>
  <si>
    <t>DC</t>
  </si>
  <si>
    <t>DCME</t>
  </si>
  <si>
    <t>DEA</t>
  </si>
  <si>
    <t>DPDR</t>
  </si>
  <si>
    <t>DS</t>
  </si>
  <si>
    <t>EUD</t>
  </si>
  <si>
    <t>PCO</t>
  </si>
  <si>
    <t>DirectorateCode</t>
  </si>
  <si>
    <t>ALL</t>
  </si>
  <si>
    <t>Stevenson, Sarah</t>
  </si>
  <si>
    <t>Court of the Lord Lyon</t>
  </si>
  <si>
    <t>Scottish Hospitals Inquiry</t>
  </si>
  <si>
    <t xml:space="preserve">Judicial Appointments Board for Scotland </t>
  </si>
  <si>
    <t>Scottish Child Abuse Inquiry</t>
  </si>
  <si>
    <t>Scottish Covid 19 Inquiry</t>
  </si>
  <si>
    <t>Professor Eljamel Public Inquiry</t>
  </si>
  <si>
    <t>HM Fire Service Inspectorate</t>
  </si>
  <si>
    <t>Procurement Category Code (PCC) Description</t>
  </si>
  <si>
    <t>Supplier Item - Temp &amp; Interim Staff Number</t>
  </si>
  <si>
    <t>UoM</t>
  </si>
  <si>
    <t>Each</t>
  </si>
  <si>
    <t>Hours</t>
  </si>
  <si>
    <t>Days</t>
  </si>
  <si>
    <t>Unit of Measurement (UoM)</t>
  </si>
  <si>
    <t>Smart form - Additional Keywords</t>
  </si>
  <si>
    <t>UOM</t>
  </si>
  <si>
    <t>Date</t>
  </si>
  <si>
    <t>Version</t>
  </si>
  <si>
    <t>Tab</t>
  </si>
  <si>
    <t>New Version</t>
  </si>
  <si>
    <t>Author</t>
  </si>
  <si>
    <t>All Tabs</t>
  </si>
  <si>
    <t>Approved Re-Design of Template</t>
  </si>
  <si>
    <t>Craig McManus</t>
  </si>
  <si>
    <t>Full supporting documentation for this template can be found here:</t>
  </si>
  <si>
    <t>Explore | Pathways</t>
  </si>
  <si>
    <t xml:space="preserve">iFix tickets can be raised using this template here: </t>
  </si>
  <si>
    <t>iFix Portal - Contract Purchase Agreement and smart form</t>
  </si>
  <si>
    <t>Breakdown of fields - this section will give a brief summary of each field on the spreadsheet, as well as expected values.</t>
  </si>
  <si>
    <t>Field Name</t>
  </si>
  <si>
    <t>Field Type</t>
  </si>
  <si>
    <t>Example Values</t>
  </si>
  <si>
    <t>Submitting Director General (DG)/Business Area</t>
  </si>
  <si>
    <t>Dropdown</t>
  </si>
  <si>
    <t>Please select your DG (if Core Scottish Government) or non-core body from the dropdown list</t>
  </si>
  <si>
    <t>List of DGs and non-core bodies</t>
  </si>
  <si>
    <t>Request type</t>
  </si>
  <si>
    <t>Please select the type of action you are requiring</t>
  </si>
  <si>
    <t>List of available actions</t>
  </si>
  <si>
    <t>Existing CPA agreement number - amendments only</t>
  </si>
  <si>
    <t>Free text entry</t>
  </si>
  <si>
    <t>CPRC0000000000PA</t>
  </si>
  <si>
    <t>COMHAIRLE NAN EILEAN SIAR</t>
  </si>
  <si>
    <t>Please select the desired currency from the dropdown list. All currencies currently configured in Oracle are present within the dropdown list.</t>
  </si>
  <si>
    <t>Start date</t>
  </si>
  <si>
    <t>End date</t>
  </si>
  <si>
    <t>Agreement amount</t>
  </si>
  <si>
    <t>Please enter the email address of the individual named above.</t>
  </si>
  <si>
    <t>firstname.surname@gov.scot</t>
  </si>
  <si>
    <t>Please include any additional keywords you would like added to the smart form to allow you to search for the smart form.
Please do not enter people’s names as part of the description – this constitutes a GDPR breach and will not be allowed.</t>
  </si>
  <si>
    <t>Line type</t>
  </si>
  <si>
    <t>Set value</t>
  </si>
  <si>
    <t>Procurement Category Code (PCC) description</t>
  </si>
  <si>
    <t>View only</t>
  </si>
  <si>
    <t>These fields have been designed to not be edited by users, these are provided only to provide a preview of the smart form name and keywords.</t>
  </si>
  <si>
    <t>Supplier site</t>
  </si>
  <si>
    <t>Please enter the first date of the contract period in the DD/MM/YYYY format, e.g. 01/01/2025.</t>
  </si>
  <si>
    <t>Please enter the last date of the contract period in the DD/MM/YYYY format, e.g. 31/12/2025.
This field will display red if it is left empty or if a past date has been entered</t>
  </si>
  <si>
    <t>Please only enter the reason for the contract. Please do not include the supplier – this will be automatically included as part of the CPA description and smart form name.
Please do not enter people’s names as part of the description – this constitutes a General Data Protection Regulation (GDPR)  breach and will not be allowed.
This field will display red if it is left empty.</t>
  </si>
  <si>
    <t>Contract for (reason)</t>
  </si>
  <si>
    <t>ocds-r6ebe6-0000791094</t>
  </si>
  <si>
    <t>Procurement approver name</t>
  </si>
  <si>
    <t>Procurement approver email</t>
  </si>
  <si>
    <t>This is the name of the individual with the authority to award contracts, at that level, on behalf of your business area/organisation.
Please enter the name in the “Surname, First Name” format.
Please enter the name as it appears within the staff directory – the name entered here must match the name on your HR/Oracle user account, rather than any known as names e.g. please enter Robert instead of Bob.</t>
  </si>
  <si>
    <t>Consultancy approver name</t>
  </si>
  <si>
    <t>Consultancy approver email</t>
  </si>
  <si>
    <r>
      <rPr>
        <sz val="14"/>
        <color theme="1"/>
        <rFont val="Arial"/>
        <family val="2"/>
      </rPr>
      <t xml:space="preserve">This applies to “True Consultancy” and would be any contracts that are subject to the ‘Three Part Test’ as outlined in the Scottish Government’s Consultancy Procedures, available here: </t>
    </r>
    <r>
      <rPr>
        <u/>
        <sz val="14"/>
        <color theme="10"/>
        <rFont val="Arial"/>
        <family val="2"/>
      </rPr>
      <t xml:space="preserve">Use+of+consultancy+services.pdf
</t>
    </r>
    <r>
      <rPr>
        <sz val="14"/>
        <color theme="1"/>
        <rFont val="Arial"/>
        <family val="2"/>
      </rPr>
      <t xml:space="preserve">
This rule may or may not apply to non-core bodies – please seek local guidance.
Please enter the name in the “Surname, First Name” format.
Please enter the name as it appears within the staff directory – the name entered here must match the name on your HR/Oracle user account, rather than any known as names e.g. please enter Robert instead of Bob.</t>
    </r>
  </si>
  <si>
    <t>Smart form - additional keywords</t>
  </si>
  <si>
    <t>Goods or Fixed Price Services</t>
  </si>
  <si>
    <t>Stationery</t>
  </si>
  <si>
    <t>Smart form name - preview only</t>
  </si>
  <si>
    <t>Smart form keywords - preview only</t>
  </si>
  <si>
    <t>Each
Hours
Days</t>
  </si>
  <si>
    <t>Enter the relevant supplier site here. 
This field will display red if it is left empty or if a GRANTS_ supplier site is used. As this is the goods, services and works template, only supplier sites with PURCH_ are allowable.</t>
  </si>
  <si>
    <r>
      <t>This field can only be selected if a DG is selected in the first column.</t>
    </r>
    <r>
      <rPr>
        <sz val="14"/>
        <color theme="1"/>
        <rFont val="Arial"/>
        <family val="2"/>
      </rPr>
      <t xml:space="preserve"> Please select your directorate from the dropdown list</t>
    </r>
  </si>
  <si>
    <t>List of Core SG directorates</t>
  </si>
  <si>
    <r>
      <rPr>
        <sz val="14"/>
        <color theme="1"/>
        <rFont val="Arial"/>
        <family val="2"/>
      </rPr>
      <t>If requesting an amendment to an existing CPA/smart form, please provide the Oracle CPA reference here. The full list of all CPAs</t>
    </r>
    <r>
      <rPr>
        <u/>
        <sz val="14"/>
        <color theme="10"/>
        <rFont val="Arial"/>
        <family val="2"/>
      </rPr>
      <t xml:space="preserve"> is available in eRDM for SG users</t>
    </r>
    <r>
      <rPr>
        <sz val="14"/>
        <color theme="1"/>
        <rFont val="Arial"/>
        <family val="2"/>
      </rPr>
      <t xml:space="preserve"> and can be run by the buyer role for all non-core bodies.</t>
    </r>
  </si>
  <si>
    <t>PURCH_HS12BW_F</t>
  </si>
  <si>
    <r>
      <t>If you have an Open Contracting Identification (OCID) number that relates to this contract, please enter it here.
If you do not have an OCID number but do have your own internal reference, please enter it here.
If you do not have an OCID number or an internal reference, leave this field blank and a reference will be applied centrally based on your business area.
For Transport Scotland and Scottish Courts &amp; Tribun</t>
    </r>
    <r>
      <rPr>
        <sz val="14"/>
        <rFont val="Arial"/>
        <family val="2"/>
      </rPr>
      <t>als</t>
    </r>
    <r>
      <rPr>
        <sz val="14"/>
        <color theme="1"/>
        <rFont val="Arial"/>
        <family val="2"/>
      </rPr>
      <t xml:space="preserve"> Service, their internal references will always be prioritised over any other references provided by them. </t>
    </r>
  </si>
  <si>
    <t>Please provide the email address of the individual named above.
Typically, these individuals will be at Deputy Director level or above, depending on the value of the consultancy. 
PLEASE DO NOT PROVIDE THE GENERIC POSITION EMAIL ADDRESS e.g. DO NOT submit the DeputyDirectorXXXX@gov.scot email address, we require their “work” email address which contains the name of the position holder.</t>
  </si>
  <si>
    <t>Higher Education and Student Support_BU</t>
  </si>
  <si>
    <t>Inclusion of Student Awards Agency for Scotland - Higher Education and Student Support</t>
  </si>
  <si>
    <t>Higher Education and Student Support</t>
  </si>
  <si>
    <t>HR/Non-HR</t>
  </si>
  <si>
    <t>HR</t>
  </si>
  <si>
    <t>NON-HR</t>
  </si>
  <si>
    <t>Directorate for Equality, Inclusion and Human Rights</t>
  </si>
  <si>
    <t>DEIH</t>
  </si>
  <si>
    <t>DLGH</t>
  </si>
  <si>
    <t>Directorate for Corporate Transformation</t>
  </si>
  <si>
    <t>Directorate for Legal Services (Solicitor To The Scottish Government)</t>
  </si>
  <si>
    <t>Directorate for Scottish Procurement and Property Directorate</t>
  </si>
  <si>
    <t>Directorate for Planning, Architecture and Regeneration</t>
  </si>
  <si>
    <t>PARD</t>
  </si>
  <si>
    <t>Directorate for Health and Social Care Finance</t>
  </si>
  <si>
    <t>DHSCF</t>
  </si>
  <si>
    <t>Directorate for Agriculture and Rural Economy</t>
  </si>
  <si>
    <t>Directorate for Marine</t>
  </si>
  <si>
    <t>Directorate for Exchequer Strategy</t>
  </si>
  <si>
    <t>DES</t>
  </si>
  <si>
    <t>Directorate for Public Spending</t>
  </si>
  <si>
    <t>DPS</t>
  </si>
  <si>
    <t>Directorate for Tax</t>
  </si>
  <si>
    <t>DT</t>
  </si>
  <si>
    <t>Directorate for Culture and External Affairs</t>
  </si>
  <si>
    <t>DCEA</t>
  </si>
  <si>
    <t>Remove a CPA - PLEASE READ GUIDANCE</t>
  </si>
  <si>
    <t>Procurement Manager Name</t>
  </si>
  <si>
    <t>Procurement Manager Email</t>
  </si>
  <si>
    <r>
      <t xml:space="preserve">For Amendment Requests: </t>
    </r>
    <r>
      <rPr>
        <sz val="14"/>
        <color theme="1"/>
        <rFont val="Arial"/>
        <family val="2"/>
      </rPr>
      <t>Please only populate the data you wish to have amended. We do not require fields to be populated that do not require amendments to be made</t>
    </r>
  </si>
  <si>
    <r>
      <t xml:space="preserve">For Agreement Amount Amendments: </t>
    </r>
    <r>
      <rPr>
        <sz val="14"/>
        <color theme="1"/>
        <rFont val="Arial"/>
        <family val="2"/>
      </rPr>
      <t>Please only enter the NEW Agreement Amount, including any additions or reductions</t>
    </r>
  </si>
  <si>
    <t>Example 2: 
CPA has an existing Agreement Amount of £100,000.
You wish to reduce the Agreement Amount by £10,000.
Enter Agreement Amount as 90000 - the currency indicator is not required.</t>
  </si>
  <si>
    <t>Please enter the agreement amount detailed on the contract award. DO NOT include any amounts relating to potential future contract extensions, until those extensions are exercised.
There is no need to include the currency indicator on your submission (e.g. £, $, €) - Oracle populates that automatically based on the currency selected earlier.
All values are exclusive of VAT.
This field will display red if it is left empty.</t>
  </si>
  <si>
    <r>
      <t xml:space="preserve">Goods line type is for quantity based orders.  Fixed Price Services is for amount based orders. One option needs to be populated for all lines.
</t>
    </r>
    <r>
      <rPr>
        <b/>
        <sz val="14"/>
        <color theme="1"/>
        <rFont val="Arial"/>
        <family val="2"/>
      </rPr>
      <t>PLEASE NOTE</t>
    </r>
    <r>
      <rPr>
        <sz val="14"/>
        <color theme="1"/>
        <rFont val="Arial"/>
        <family val="2"/>
      </rPr>
      <t>: Smart Forms for interim worker hours, engaged by the following agencies:
ASARECSG
HarveyNash
VeneskyBrown
will ALWAYS be set as a Goods line type.</t>
    </r>
  </si>
  <si>
    <t>Inclusion of Procurement Manager/Procurement Manager Email, Updating of DG/Directorate Structure based on Staff Directory on 17/07/2025</t>
  </si>
  <si>
    <t>Example 1: 
CPA has an existing Agreement Amount of £100,000.
You wish to add £10,000 to the Agreement Amount.
Enter Agreement Amount as 110,000 - currency indicator is not required.</t>
  </si>
  <si>
    <r>
      <rPr>
        <sz val="14"/>
        <color theme="1"/>
        <rFont val="Arial"/>
        <family val="2"/>
      </rPr>
      <t>Please enter the supplier name in this field. Please enter the supplier EXACTLY as it appears within Oracle.</t>
    </r>
    <r>
      <rPr>
        <u/>
        <sz val="14"/>
        <color theme="10"/>
        <rFont val="Arial"/>
        <family val="2"/>
      </rPr>
      <t xml:space="preserve">
</t>
    </r>
    <r>
      <rPr>
        <sz val="14"/>
        <color theme="1"/>
        <rFont val="Arial"/>
        <family val="2"/>
      </rPr>
      <t xml:space="preserve">Supplier names can be found either within Oracle itself, </t>
    </r>
    <r>
      <rPr>
        <u/>
        <sz val="14"/>
        <color theme="10"/>
        <rFont val="Arial"/>
        <family val="2"/>
      </rPr>
      <t>on the supplier report published on Pathways,</t>
    </r>
    <r>
      <rPr>
        <sz val="14"/>
        <color theme="1"/>
        <rFont val="Arial"/>
        <family val="2"/>
      </rPr>
      <t xml:space="preserve"> on the supplier report for procurement buyers maintained by Scottish Procurement and Property Directorate (SPPD), or within your own organisation if you are responsible for maintaining your own suppliers.</t>
    </r>
  </si>
  <si>
    <t>Contract Manager name</t>
  </si>
  <si>
    <t>Contract Manager email</t>
  </si>
  <si>
    <t>This is the person responsible for the day-to-day management of the contract.</t>
  </si>
  <si>
    <t>Please provide an appropriate PCC for the smart form line type.
The list of PCC currently available can be found on Pathways at the following link: Procurement Category Code List  (this list has been updated to include BOTH Procurement and Grant Category Codes. Goods, services and works can be found on the Procurement Codes tab of this spreadsheet).
Please only provide the text from the above spreadsheet contained in the column titled “Finalised Procurement Code Description”. This is the PCC name as required by Oracle.
This field will display red if left empty or only the PCC number is provided.</t>
  </si>
  <si>
    <r>
      <t>Please select you</t>
    </r>
    <r>
      <rPr>
        <sz val="14"/>
        <rFont val="Arial"/>
        <family val="2"/>
      </rPr>
      <t>r U</t>
    </r>
    <r>
      <rPr>
        <sz val="14"/>
        <color theme="1"/>
        <rFont val="Arial"/>
        <family val="2"/>
      </rPr>
      <t xml:space="preserve">nit of </t>
    </r>
    <r>
      <rPr>
        <sz val="14"/>
        <rFont val="Arial"/>
        <family val="2"/>
      </rPr>
      <t>Measureme</t>
    </r>
    <r>
      <rPr>
        <sz val="14"/>
        <color theme="1"/>
        <rFont val="Arial"/>
        <family val="2"/>
      </rPr>
      <t xml:space="preserve">nt. Available options are shown opposite.
</t>
    </r>
    <r>
      <rPr>
        <b/>
        <sz val="14"/>
        <color theme="1"/>
        <rFont val="Arial"/>
        <family val="2"/>
      </rPr>
      <t>When entering a line relating to contractor/Interim Worker wages, select either Hours or Days, depending on how the worker bills. This is required to allow POs to be processed properly, and also to support EPM reporting</t>
    </r>
    <r>
      <rPr>
        <sz val="14"/>
        <color theme="1"/>
        <rFont val="Arial"/>
        <family val="2"/>
      </rPr>
      <t xml:space="preserve">
Please note, this field is only required for goods line type smart forms.
This field will display black if a fixed price services line type is selected. This field is not required for fixed price services.
This field will display red if goods line type is selected and this field is left blank</t>
    </r>
  </si>
  <si>
    <t>Scottish Council for voluntary organisations</t>
  </si>
  <si>
    <t>PURCH_EH36BB_B</t>
  </si>
  <si>
    <t>Judith Hayhow</t>
  </si>
  <si>
    <t>judith.hayhow@oscr.org.uk</t>
  </si>
  <si>
    <t>801416078801 - EXP - PURCHASE OF GOODS/SERVICES - MARKETING &amp; MEDIA - EXHIBITIONS AND EDUCATION</t>
  </si>
  <si>
    <t>OSCR035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</si>
</sst>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d/mm/yy;@"/>
    <numFmt numFmtId="166" formatCode="0.0"/>
  </numFmts>
  <fonts count="13" x14ac:knownFonts="1">
    <font>
      <sz val="11"/>
      <color theme="1"/>
      <name val="Aptos Narrow"/>
      <family val="2"/>
      <scheme val="minor"/>
    </font>
    <font>
      <sz val="9"/>
      <color theme="1"/>
      <name val="Aptos Narrow"/>
      <family val="2"/>
      <scheme val="minor"/>
    </font>
    <font>
      <sz val="8"/>
      <name val="Aptos Narrow"/>
      <family val="2"/>
      <scheme val="minor"/>
    </font>
    <font>
      <b/>
      <sz val="11"/>
      <color theme="0"/>
      <name val="Aptos Narrow"/>
      <family val="2"/>
      <scheme val="minor"/>
    </font>
    <font>
      <u/>
      <sz val="11"/>
      <color theme="10"/>
      <name val="Aptos Narrow"/>
      <family val="2"/>
      <scheme val="minor"/>
    </font>
    <font>
      <b/>
      <sz val="14"/>
      <color rgb="FF002060"/>
      <name val="Arial"/>
      <family val="2"/>
    </font>
    <font>
      <sz val="11"/>
      <color theme="1"/>
      <name val="Arial"/>
      <family val="2"/>
    </font>
    <font>
      <b/>
      <sz val="14"/>
      <color theme="1"/>
      <name val="Arial"/>
      <family val="2"/>
    </font>
    <font>
      <u/>
      <sz val="14"/>
      <color theme="10"/>
      <name val="Arial"/>
      <family val="2"/>
    </font>
    <font>
      <sz val="14"/>
      <color theme="1"/>
      <name val="Arial"/>
      <family val="2"/>
    </font>
    <font>
      <sz val="14"/>
      <name val="Arial"/>
      <family val="2"/>
    </font>
    <font>
      <sz val="9"/>
      <color rgb="FF333333"/>
      <name val="Arial"/>
      <family val="2"/>
    </font>
    <font>
      <sz val="11"/>
      <color theme="1"/>
      <name val="Segoe UI"/>
      <family val="2"/>
    </font>
  </fonts>
  <fills count="7">
    <fill>
      <patternFill patternType="none"/>
    </fill>
    <fill>
      <patternFill patternType="gray125"/>
    </fill>
    <fill>
      <patternFill patternType="solid">
        <fgColor theme="4"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bgColor theme="4"/>
      </patternFill>
    </fill>
    <fill>
      <patternFill patternType="solid">
        <fgColor theme="4" tint="0.79998168889431442"/>
        <bgColor theme="4" tint="0.79998168889431442"/>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style="thin">
        <color theme="4" tint="0.39997558519241921"/>
      </left>
      <right/>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0" fillId="0" borderId="1" xfId="0" applyBorder="1"/>
    <xf numFmtId="2" fontId="0" fillId="0" borderId="0" xfId="0" applyNumberFormat="1"/>
    <xf numFmtId="0" fontId="0" fillId="3" borderId="1" xfId="0" applyFill="1" applyBorder="1"/>
    <xf numFmtId="0" fontId="0" fillId="4" borderId="1" xfId="0" applyFill="1" applyBorder="1"/>
    <xf numFmtId="0" fontId="1" fillId="2" borderId="1" xfId="0" applyFont="1" applyFill="1" applyBorder="1"/>
    <xf numFmtId="0" fontId="0" fillId="0" borderId="1" xfId="0" applyBorder="1" applyProtection="1">
      <protection locked="0"/>
    </xf>
    <xf numFmtId="0" fontId="1" fillId="0" borderId="1" xfId="0" applyFont="1" applyBorder="1" applyProtection="1">
      <protection locked="0"/>
    </xf>
    <xf numFmtId="14" fontId="0" fillId="0" borderId="1" xfId="0" applyNumberFormat="1" applyBorder="1" applyProtection="1">
      <protection locked="0"/>
    </xf>
    <xf numFmtId="164" fontId="0" fillId="0" borderId="1" xfId="0" applyNumberFormat="1" applyBorder="1" applyProtection="1">
      <protection locked="0"/>
    </xf>
    <xf numFmtId="0" fontId="0" fillId="0" borderId="1" xfId="0" applyBorder="1" applyAlignment="1" applyProtection="1">
      <alignment vertical="center" wrapText="1"/>
      <protection locked="0"/>
    </xf>
    <xf numFmtId="0" fontId="0" fillId="0" borderId="0" xfId="0" applyProtection="1">
      <protection locked="0"/>
    </xf>
    <xf numFmtId="165" fontId="0" fillId="0" borderId="0" xfId="0" applyNumberFormat="1"/>
    <xf numFmtId="0" fontId="0" fillId="6" borderId="2" xfId="0" applyFill="1" applyBorder="1"/>
    <xf numFmtId="0" fontId="0" fillId="0" borderId="2" xfId="0" applyBorder="1"/>
    <xf numFmtId="0" fontId="3" fillId="5" borderId="3" xfId="0" applyFont="1" applyFill="1" applyBorder="1"/>
    <xf numFmtId="0" fontId="0" fillId="6" borderId="3" xfId="0" applyFill="1" applyBorder="1"/>
    <xf numFmtId="0" fontId="0" fillId="0" borderId="3" xfId="0" applyBorder="1"/>
    <xf numFmtId="0" fontId="0" fillId="0" borderId="4" xfId="0" applyBorder="1"/>
    <xf numFmtId="0" fontId="0" fillId="0" borderId="5" xfId="0" applyBorder="1"/>
    <xf numFmtId="0" fontId="4" fillId="0" borderId="1" xfId="1" applyBorder="1" applyProtection="1">
      <protection locked="0"/>
    </xf>
    <xf numFmtId="0" fontId="5" fillId="0" borderId="6" xfId="0" applyFont="1" applyBorder="1"/>
    <xf numFmtId="0" fontId="5" fillId="0" borderId="7" xfId="0" applyFont="1" applyBorder="1" applyAlignment="1">
      <alignment horizontal="center"/>
    </xf>
    <xf numFmtId="0" fontId="5" fillId="0" borderId="7" xfId="0" applyFont="1" applyBorder="1" applyAlignment="1">
      <alignment horizontal="left"/>
    </xf>
    <xf numFmtId="0" fontId="5" fillId="0" borderId="7" xfId="0" applyFont="1" applyBorder="1" applyAlignment="1">
      <alignment wrapText="1"/>
    </xf>
    <xf numFmtId="0" fontId="5" fillId="0" borderId="8" xfId="0" applyFont="1" applyBorder="1" applyAlignment="1">
      <alignment horizontal="left"/>
    </xf>
    <xf numFmtId="0" fontId="6" fillId="0" borderId="0" xfId="0" applyFont="1"/>
    <xf numFmtId="14" fontId="6" fillId="0" borderId="9" xfId="0" applyNumberFormat="1"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horizontal="left" vertical="center"/>
    </xf>
    <xf numFmtId="0" fontId="6" fillId="0" borderId="10" xfId="0" applyFont="1" applyBorder="1" applyAlignment="1">
      <alignment vertical="center" wrapText="1"/>
    </xf>
    <xf numFmtId="0" fontId="6" fillId="0" borderId="11" xfId="0" applyFont="1" applyBorder="1" applyAlignment="1">
      <alignment horizontal="left" vertical="center"/>
    </xf>
    <xf numFmtId="166" fontId="6" fillId="0" borderId="10" xfId="0" applyNumberFormat="1" applyFont="1" applyBorder="1" applyAlignment="1">
      <alignment horizontal="center" vertical="center"/>
    </xf>
    <xf numFmtId="2" fontId="6" fillId="0" borderId="10" xfId="0" applyNumberFormat="1" applyFont="1" applyBorder="1" applyAlignment="1">
      <alignment horizontal="center" vertical="center"/>
    </xf>
    <xf numFmtId="14" fontId="6" fillId="0" borderId="9" xfId="0" applyNumberFormat="1" applyFont="1" applyBorder="1" applyAlignment="1">
      <alignment horizontal="center" vertical="center"/>
    </xf>
    <xf numFmtId="14" fontId="6" fillId="0" borderId="12" xfId="0" applyNumberFormat="1" applyFont="1" applyBorder="1" applyAlignment="1">
      <alignment vertical="center"/>
    </xf>
    <xf numFmtId="166" fontId="6" fillId="0" borderId="13" xfId="0" applyNumberFormat="1" applyFont="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vertical="center" wrapText="1"/>
    </xf>
    <xf numFmtId="0" fontId="6" fillId="0" borderId="14" xfId="0" applyFont="1" applyBorder="1" applyAlignment="1">
      <alignment horizontal="left" vertical="center"/>
    </xf>
    <xf numFmtId="0" fontId="7" fillId="0" borderId="0" xfId="0" applyFont="1"/>
    <xf numFmtId="0" fontId="8" fillId="0" borderId="0" xfId="1" applyFont="1"/>
    <xf numFmtId="0" fontId="9" fillId="0" borderId="0" xfId="0" applyFont="1" applyAlignment="1">
      <alignment wrapText="1"/>
    </xf>
    <xf numFmtId="0" fontId="9" fillId="0" borderId="0" xfId="0" applyFont="1"/>
    <xf numFmtId="0" fontId="7" fillId="0" borderId="1" xfId="0" applyFont="1" applyBorder="1"/>
    <xf numFmtId="0" fontId="7" fillId="0" borderId="1" xfId="0" applyFont="1" applyBorder="1" applyAlignment="1">
      <alignment wrapText="1"/>
    </xf>
    <xf numFmtId="0" fontId="9" fillId="2" borderId="1" xfId="0" applyFont="1" applyFill="1" applyBorder="1"/>
    <xf numFmtId="0" fontId="9" fillId="0" borderId="1" xfId="0" applyFont="1" applyBorder="1" applyAlignment="1">
      <alignment vertical="center"/>
    </xf>
    <xf numFmtId="0" fontId="9" fillId="0" borderId="1" xfId="0" applyFont="1" applyBorder="1" applyAlignment="1">
      <alignment vertical="center" wrapText="1"/>
    </xf>
    <xf numFmtId="0" fontId="9" fillId="0" borderId="0" xfId="0" applyFont="1" applyAlignment="1">
      <alignment vertical="center"/>
    </xf>
    <xf numFmtId="0" fontId="7" fillId="0" borderId="1" xfId="0" applyFont="1" applyBorder="1" applyAlignment="1">
      <alignment vertical="center" wrapText="1"/>
    </xf>
    <xf numFmtId="0" fontId="9" fillId="3" borderId="1" xfId="0" applyFont="1" applyFill="1" applyBorder="1" applyAlignment="1">
      <alignment vertical="center"/>
    </xf>
    <xf numFmtId="0" fontId="8" fillId="0" borderId="1" xfId="1" applyFont="1" applyBorder="1" applyAlignment="1">
      <alignment vertical="center" wrapText="1"/>
    </xf>
    <xf numFmtId="0" fontId="9" fillId="4" borderId="1" xfId="0" applyFont="1" applyFill="1" applyBorder="1" applyAlignment="1">
      <alignment vertical="center"/>
    </xf>
    <xf numFmtId="0" fontId="9" fillId="0" borderId="1" xfId="1" applyFont="1" applyBorder="1" applyAlignment="1">
      <alignment vertical="center" wrapText="1"/>
    </xf>
    <xf numFmtId="0" fontId="9" fillId="0" borderId="0" xfId="0" applyFont="1" applyAlignment="1">
      <alignment horizontal="left"/>
    </xf>
    <xf numFmtId="0" fontId="7" fillId="0" borderId="1" xfId="0" applyFont="1" applyBorder="1" applyAlignment="1">
      <alignment horizontal="left"/>
    </xf>
    <xf numFmtId="0" fontId="9" fillId="0" borderId="1" xfId="0" applyFont="1" applyBorder="1" applyAlignment="1">
      <alignment horizontal="left" vertical="center"/>
    </xf>
    <xf numFmtId="14" fontId="9" fillId="0" borderId="1" xfId="0" applyNumberFormat="1" applyFont="1" applyBorder="1" applyAlignment="1">
      <alignment horizontal="left" vertical="center"/>
    </xf>
    <xf numFmtId="0" fontId="9" fillId="0" borderId="1" xfId="0" applyFont="1" applyBorder="1" applyAlignment="1">
      <alignment horizontal="left"/>
    </xf>
    <xf numFmtId="0" fontId="9" fillId="0" borderId="1" xfId="0" applyFont="1" applyBorder="1" applyAlignment="1">
      <alignment horizontal="left" vertical="center" wrapText="1"/>
    </xf>
    <xf numFmtId="0" fontId="0" fillId="6" borderId="0" xfId="0" applyFill="1"/>
    <xf numFmtId="2" fontId="9" fillId="0" borderId="1" xfId="0" applyNumberFormat="1" applyFont="1" applyBorder="1" applyAlignment="1">
      <alignment horizontal="left" vertical="center"/>
    </xf>
    <xf numFmtId="0" fontId="9" fillId="0" borderId="1" xfId="0" applyFont="1" applyBorder="1"/>
    <xf numFmtId="0" fontId="10" fillId="0" borderId="1" xfId="1" applyFont="1" applyBorder="1" applyAlignment="1">
      <alignment vertical="center" wrapText="1"/>
    </xf>
    <xf numFmtId="0" fontId="11" fillId="0" borderId="1" xfId="0" applyFont="1" applyBorder="1" applyProtection="1">
      <protection locked="0"/>
    </xf>
    <xf numFmtId="0" fontId="11" fillId="0" borderId="1" xfId="0" applyFont="1" applyBorder="1" applyAlignment="1" applyProtection="1">
      <alignment vertical="center" wrapText="1"/>
      <protection locked="0"/>
    </xf>
    <xf numFmtId="0" fontId="12" fillId="0" borderId="1" xfId="0" applyFont="1" applyBorder="1" applyAlignment="1" applyProtection="1">
      <alignment vertical="center"/>
      <protection locked="0"/>
    </xf>
    <xf numFmtId="0" fontId="12" fillId="0" borderId="1" xfId="0" applyFont="1" applyBorder="1" applyProtection="1">
      <protection locked="0"/>
    </xf>
  </cellXfs>
  <cellStyles count="2">
    <cellStyle name="Hyperlink" xfId="1" builtinId="8"/>
    <cellStyle name="Normal" xfId="0" builtinId="0"/>
  </cellStyles>
  <dxfs count="14">
    <dxf>
      <fill>
        <patternFill>
          <bgColor rgb="FFFF7182"/>
        </patternFill>
      </fill>
    </dxf>
    <dxf>
      <fill>
        <patternFill>
          <bgColor rgb="FFFF7182"/>
        </patternFill>
      </fill>
    </dxf>
    <dxf>
      <fill>
        <patternFill>
          <bgColor theme="1" tint="4.9989318521683403E-2"/>
        </patternFill>
      </fill>
    </dxf>
    <dxf>
      <fill>
        <patternFill>
          <bgColor rgb="FFFF7182"/>
        </patternFill>
      </fill>
    </dxf>
    <dxf>
      <fill>
        <patternFill>
          <bgColor rgb="FFFF7182"/>
        </patternFill>
      </fill>
    </dxf>
    <dxf>
      <fill>
        <patternFill>
          <bgColor rgb="FFFF7182"/>
        </patternFill>
      </fill>
    </dxf>
    <dxf>
      <fill>
        <patternFill>
          <bgColor rgb="FFFF7182"/>
        </patternFill>
      </fill>
    </dxf>
    <dxf>
      <fill>
        <patternFill>
          <bgColor rgb="FFFF7182"/>
        </patternFill>
      </fill>
    </dxf>
    <dxf>
      <fill>
        <patternFill>
          <bgColor rgb="FFFF7182"/>
        </patternFill>
      </fill>
    </dxf>
    <dxf>
      <fill>
        <patternFill>
          <bgColor rgb="FFFF7182"/>
        </patternFill>
      </fill>
    </dxf>
    <dxf>
      <fill>
        <patternFill>
          <bgColor rgb="FFFF7182"/>
        </patternFill>
      </fill>
    </dxf>
    <dxf>
      <fill>
        <patternFill>
          <bgColor rgb="FFFF7182"/>
        </patternFill>
      </fill>
    </dxf>
    <dxf>
      <font>
        <color theme="1"/>
      </font>
      <fill>
        <patternFill>
          <bgColor rgb="FFFF7182"/>
        </patternFill>
      </fill>
    </dxf>
    <dxf>
      <fill>
        <patternFill>
          <bgColor rgb="FFFF7182"/>
        </patternFill>
      </fill>
    </dxf>
  </dxfs>
  <tableStyles count="0" defaultTableStyle="TableStyleMedium2" defaultPivotStyle="PivotStyleLight16"/>
  <colors>
    <mruColors>
      <color rgb="FFFF7182"/>
      <color rgb="FFFF5050"/>
      <color rgb="FFFF6699"/>
      <color rgb="FFF25A68"/>
      <color rgb="FFFFC7CE"/>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Sarah Stevenson" id="{4CF261EF-F405-48ED-AB3B-C1899C6C77CE}" userId="S::Sarah.Stevenson@gov.scot::b194115e-ea85-4df1-9850-0b5f4cc514f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 dT="2025-02-24T07:47:32.60" personId="{4CF261EF-F405-48ED-AB3B-C1899C6C77CE}" id="{DEA6E492-979F-4EDA-951A-4BDECFA23518}">
    <text>Can we please have the alignment of this column consistent and be to the left like the other columns?</text>
  </threadedComment>
</ThreadedComment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g.learn.link/content/66ed7b005debc4c7af415edf" TargetMode="External"/><Relationship Id="rId7" Type="http://schemas.openxmlformats.org/officeDocument/2006/relationships/printerSettings" Target="../printerSettings/printerSettings1.bin"/><Relationship Id="rId2" Type="http://schemas.openxmlformats.org/officeDocument/2006/relationships/hyperlink" Target="https://ifix.systems.gov.scot/assystnet/application.jsp" TargetMode="External"/><Relationship Id="rId1" Type="http://schemas.openxmlformats.org/officeDocument/2006/relationships/hyperlink" Target="https://sg.learn.link/explore/purchase%20to%20pay/4.%20p2p%20and%20a2p%20reference%20documents" TargetMode="External"/><Relationship Id="rId6" Type="http://schemas.openxmlformats.org/officeDocument/2006/relationships/hyperlink" Target="https://sg.learn.link/content/672d0d29b0d6884901d9f849" TargetMode="External"/><Relationship Id="rId5" Type="http://schemas.openxmlformats.org/officeDocument/2006/relationships/hyperlink" Target="https://erdm.scotland.gov.uk/documents/qA1811247" TargetMode="External"/><Relationship Id="rId10" Type="http://schemas.microsoft.com/office/2017/10/relationships/threadedComment" Target="../threadedComments/threadedComment1.xml"/><Relationship Id="rId4" Type="http://schemas.openxmlformats.org/officeDocument/2006/relationships/hyperlink" Target="https://www.gov.scot/binaries/content/documents/govscot/publications/advice-and-guidance/2017/03/use-of-consultants-guidance/documents/use-of-consultancy-services-guidance-download/use-of-consultancy-services-guidance-download/govscot%3Adocument/Use%2Bof%2Bconsultancy%2Bservices.pdf" TargetMode="Externa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A625-B95C-49FA-8B8F-C17C4393280E}">
  <dimension ref="A1:F56"/>
  <sheetViews>
    <sheetView workbookViewId="0">
      <selection activeCell="D5" sqref="D5"/>
    </sheetView>
  </sheetViews>
  <sheetFormatPr defaultColWidth="9.140625" defaultRowHeight="14.25" x14ac:dyDescent="0.2"/>
  <cols>
    <col min="1" max="1" width="11.28515625" style="26" bestFit="1" customWidth="1"/>
    <col min="2" max="2" width="11.5703125" style="26" bestFit="1" customWidth="1"/>
    <col min="3" max="3" width="8.42578125" style="26" bestFit="1" customWidth="1"/>
    <col min="4" max="4" width="85.7109375" style="26" bestFit="1" customWidth="1"/>
    <col min="5" max="5" width="18.140625" style="26" bestFit="1" customWidth="1"/>
    <col min="6" max="6" width="15.5703125" style="26" bestFit="1" customWidth="1"/>
    <col min="7" max="16384" width="9.140625" style="26"/>
  </cols>
  <sheetData>
    <row r="1" spans="1:6" ht="18" x14ac:dyDescent="0.25">
      <c r="A1" s="21" t="s">
        <v>227</v>
      </c>
      <c r="B1" s="22" t="s">
        <v>228</v>
      </c>
      <c r="C1" s="23" t="s">
        <v>229</v>
      </c>
      <c r="D1" s="24" t="s">
        <v>27</v>
      </c>
      <c r="E1" s="22" t="s">
        <v>230</v>
      </c>
      <c r="F1" s="25" t="s">
        <v>231</v>
      </c>
    </row>
    <row r="2" spans="1:6" x14ac:dyDescent="0.2">
      <c r="A2" s="27">
        <v>45714</v>
      </c>
      <c r="B2" s="28">
        <v>3.3</v>
      </c>
      <c r="C2" s="29" t="s">
        <v>232</v>
      </c>
      <c r="D2" s="30" t="s">
        <v>233</v>
      </c>
      <c r="E2" s="28">
        <v>3.4</v>
      </c>
      <c r="F2" s="31" t="s">
        <v>234</v>
      </c>
    </row>
    <row r="3" spans="1:6" x14ac:dyDescent="0.2">
      <c r="A3" s="27">
        <v>45736</v>
      </c>
      <c r="B3" s="28">
        <v>3.4</v>
      </c>
      <c r="C3" s="29" t="s">
        <v>232</v>
      </c>
      <c r="D3" s="30" t="s">
        <v>292</v>
      </c>
      <c r="E3" s="28">
        <v>3.5</v>
      </c>
      <c r="F3" s="31" t="s">
        <v>234</v>
      </c>
    </row>
    <row r="4" spans="1:6" ht="28.5" x14ac:dyDescent="0.2">
      <c r="A4" s="27">
        <v>45855</v>
      </c>
      <c r="B4" s="28">
        <v>3.5</v>
      </c>
      <c r="C4" s="29" t="s">
        <v>232</v>
      </c>
      <c r="D4" s="30" t="s">
        <v>325</v>
      </c>
      <c r="E4" s="28">
        <v>3.6</v>
      </c>
      <c r="F4" s="31" t="s">
        <v>234</v>
      </c>
    </row>
    <row r="5" spans="1:6" x14ac:dyDescent="0.2">
      <c r="A5" s="27"/>
      <c r="B5" s="28"/>
      <c r="C5" s="29"/>
      <c r="D5" s="30"/>
      <c r="E5" s="28"/>
      <c r="F5" s="31"/>
    </row>
    <row r="6" spans="1:6" x14ac:dyDescent="0.2">
      <c r="A6" s="27"/>
      <c r="B6" s="28"/>
      <c r="C6" s="29"/>
      <c r="D6" s="30"/>
      <c r="E6" s="28"/>
      <c r="F6" s="31"/>
    </row>
    <row r="7" spans="1:6" x14ac:dyDescent="0.2">
      <c r="A7" s="27"/>
      <c r="B7" s="28"/>
      <c r="C7" s="29"/>
      <c r="D7" s="30"/>
      <c r="E7" s="28"/>
      <c r="F7" s="31"/>
    </row>
    <row r="8" spans="1:6" x14ac:dyDescent="0.2">
      <c r="A8" s="27"/>
      <c r="B8" s="28"/>
      <c r="C8" s="29"/>
      <c r="D8" s="30"/>
      <c r="E8" s="28"/>
      <c r="F8" s="31"/>
    </row>
    <row r="9" spans="1:6" x14ac:dyDescent="0.2">
      <c r="A9" s="27"/>
      <c r="B9" s="28"/>
      <c r="C9" s="29"/>
      <c r="D9" s="30"/>
      <c r="E9" s="28"/>
      <c r="F9" s="31"/>
    </row>
    <row r="10" spans="1:6" x14ac:dyDescent="0.2">
      <c r="A10" s="27"/>
      <c r="B10" s="28"/>
      <c r="C10" s="29"/>
      <c r="D10" s="30"/>
      <c r="E10" s="28"/>
      <c r="F10" s="31"/>
    </row>
    <row r="11" spans="1:6" x14ac:dyDescent="0.2">
      <c r="A11" s="27"/>
      <c r="B11" s="28"/>
      <c r="C11" s="29"/>
      <c r="D11" s="30"/>
      <c r="E11" s="28"/>
      <c r="F11" s="31"/>
    </row>
    <row r="12" spans="1:6" x14ac:dyDescent="0.2">
      <c r="A12" s="27"/>
      <c r="B12" s="28"/>
      <c r="C12" s="29"/>
      <c r="D12" s="30"/>
      <c r="E12" s="28"/>
      <c r="F12" s="31"/>
    </row>
    <row r="13" spans="1:6" x14ac:dyDescent="0.2">
      <c r="A13" s="27"/>
      <c r="B13" s="28"/>
      <c r="C13" s="29"/>
      <c r="D13" s="30"/>
      <c r="E13" s="28"/>
      <c r="F13" s="31"/>
    </row>
    <row r="14" spans="1:6" x14ac:dyDescent="0.2">
      <c r="A14" s="27"/>
      <c r="B14" s="28"/>
      <c r="C14" s="29"/>
      <c r="D14" s="30"/>
      <c r="E14" s="28"/>
      <c r="F14" s="31"/>
    </row>
    <row r="15" spans="1:6" x14ac:dyDescent="0.2">
      <c r="A15" s="27"/>
      <c r="B15" s="28"/>
      <c r="C15" s="29"/>
      <c r="D15" s="30"/>
      <c r="E15" s="28"/>
      <c r="F15" s="31"/>
    </row>
    <row r="16" spans="1:6" x14ac:dyDescent="0.2">
      <c r="A16" s="27"/>
      <c r="B16" s="28"/>
      <c r="C16" s="29"/>
      <c r="D16" s="30"/>
      <c r="E16" s="28"/>
      <c r="F16" s="31"/>
    </row>
    <row r="17" spans="1:6" x14ac:dyDescent="0.2">
      <c r="A17" s="27"/>
      <c r="B17" s="28"/>
      <c r="C17" s="29"/>
      <c r="D17" s="30"/>
      <c r="E17" s="28"/>
      <c r="F17" s="31"/>
    </row>
    <row r="18" spans="1:6" x14ac:dyDescent="0.2">
      <c r="A18" s="27"/>
      <c r="B18" s="28"/>
      <c r="C18" s="29"/>
      <c r="D18" s="30"/>
      <c r="E18" s="28"/>
      <c r="F18" s="31"/>
    </row>
    <row r="19" spans="1:6" x14ac:dyDescent="0.2">
      <c r="A19" s="27"/>
      <c r="B19" s="28"/>
      <c r="C19" s="29"/>
      <c r="D19" s="30"/>
      <c r="E19" s="28"/>
      <c r="F19" s="31"/>
    </row>
    <row r="20" spans="1:6" x14ac:dyDescent="0.2">
      <c r="A20" s="27"/>
      <c r="B20" s="28"/>
      <c r="C20" s="29"/>
      <c r="D20" s="30"/>
      <c r="E20" s="28"/>
      <c r="F20" s="31"/>
    </row>
    <row r="21" spans="1:6" x14ac:dyDescent="0.2">
      <c r="A21" s="27"/>
      <c r="B21" s="28"/>
      <c r="C21" s="29"/>
      <c r="D21" s="30"/>
      <c r="E21" s="28"/>
      <c r="F21" s="31"/>
    </row>
    <row r="22" spans="1:6" x14ac:dyDescent="0.2">
      <c r="A22" s="27"/>
      <c r="B22" s="28"/>
      <c r="C22" s="29"/>
      <c r="D22" s="30"/>
      <c r="E22" s="28"/>
      <c r="F22" s="31"/>
    </row>
    <row r="23" spans="1:6" x14ac:dyDescent="0.2">
      <c r="A23" s="27"/>
      <c r="B23" s="28"/>
      <c r="C23" s="29"/>
      <c r="D23" s="30"/>
      <c r="E23" s="28"/>
      <c r="F23" s="31"/>
    </row>
    <row r="24" spans="1:6" x14ac:dyDescent="0.2">
      <c r="A24" s="27"/>
      <c r="B24" s="28"/>
      <c r="C24" s="29"/>
      <c r="D24" s="30"/>
      <c r="E24" s="28"/>
      <c r="F24" s="31"/>
    </row>
    <row r="25" spans="1:6" x14ac:dyDescent="0.2">
      <c r="A25" s="27"/>
      <c r="B25" s="28"/>
      <c r="C25" s="29"/>
      <c r="D25" s="30"/>
      <c r="E25" s="32"/>
      <c r="F25" s="31"/>
    </row>
    <row r="26" spans="1:6" x14ac:dyDescent="0.2">
      <c r="A26" s="27"/>
      <c r="B26" s="32"/>
      <c r="C26" s="29"/>
      <c r="D26" s="30"/>
      <c r="E26" s="28"/>
      <c r="F26" s="31"/>
    </row>
    <row r="27" spans="1:6" x14ac:dyDescent="0.2">
      <c r="A27" s="27"/>
      <c r="B27" s="32"/>
      <c r="C27" s="29"/>
      <c r="D27" s="30"/>
      <c r="E27" s="28"/>
      <c r="F27" s="31"/>
    </row>
    <row r="28" spans="1:6" x14ac:dyDescent="0.2">
      <c r="A28" s="27"/>
      <c r="B28" s="28"/>
      <c r="C28" s="29"/>
      <c r="D28" s="30"/>
      <c r="E28" s="28"/>
      <c r="F28" s="31"/>
    </row>
    <row r="29" spans="1:6" x14ac:dyDescent="0.2">
      <c r="A29" s="27"/>
      <c r="B29" s="28"/>
      <c r="C29" s="29"/>
      <c r="D29" s="30"/>
      <c r="E29" s="28"/>
      <c r="F29" s="31"/>
    </row>
    <row r="30" spans="1:6" x14ac:dyDescent="0.2">
      <c r="A30" s="27"/>
      <c r="B30" s="28"/>
      <c r="C30" s="29"/>
      <c r="D30" s="30"/>
      <c r="E30" s="28"/>
      <c r="F30" s="31"/>
    </row>
    <row r="31" spans="1:6" x14ac:dyDescent="0.2">
      <c r="A31" s="27"/>
      <c r="B31" s="28"/>
      <c r="C31" s="29"/>
      <c r="D31" s="30"/>
      <c r="E31" s="33"/>
      <c r="F31" s="31"/>
    </row>
    <row r="32" spans="1:6" x14ac:dyDescent="0.2">
      <c r="A32" s="27"/>
      <c r="B32" s="28"/>
      <c r="C32" s="29"/>
      <c r="D32" s="30"/>
      <c r="E32" s="33"/>
      <c r="F32" s="31"/>
    </row>
    <row r="33" spans="1:6" x14ac:dyDescent="0.2">
      <c r="A33" s="27"/>
      <c r="B33" s="28"/>
      <c r="C33" s="29"/>
      <c r="D33" s="30"/>
      <c r="E33" s="33"/>
      <c r="F33" s="31"/>
    </row>
    <row r="34" spans="1:6" x14ac:dyDescent="0.2">
      <c r="A34" s="27"/>
      <c r="B34" s="28"/>
      <c r="C34" s="29"/>
      <c r="D34" s="30"/>
      <c r="E34" s="33"/>
      <c r="F34" s="31"/>
    </row>
    <row r="35" spans="1:6" x14ac:dyDescent="0.2">
      <c r="A35" s="27"/>
      <c r="B35" s="28"/>
      <c r="C35" s="29"/>
      <c r="D35" s="30"/>
      <c r="E35" s="33"/>
      <c r="F35" s="31"/>
    </row>
    <row r="36" spans="1:6" x14ac:dyDescent="0.2">
      <c r="A36" s="27"/>
      <c r="B36" s="33"/>
      <c r="C36" s="29"/>
      <c r="D36" s="30"/>
      <c r="E36" s="33"/>
      <c r="F36" s="31"/>
    </row>
    <row r="37" spans="1:6" x14ac:dyDescent="0.2">
      <c r="A37" s="27"/>
      <c r="B37" s="33"/>
      <c r="C37" s="29"/>
      <c r="D37" s="30"/>
      <c r="E37" s="33"/>
      <c r="F37" s="31"/>
    </row>
    <row r="38" spans="1:6" x14ac:dyDescent="0.2">
      <c r="A38" s="27"/>
      <c r="B38" s="33"/>
      <c r="C38" s="29"/>
      <c r="D38" s="30"/>
      <c r="E38" s="33"/>
      <c r="F38" s="31"/>
    </row>
    <row r="39" spans="1:6" x14ac:dyDescent="0.2">
      <c r="A39" s="27"/>
      <c r="B39" s="33"/>
      <c r="C39" s="30"/>
      <c r="D39" s="30"/>
      <c r="E39" s="33"/>
      <c r="F39" s="31"/>
    </row>
    <row r="40" spans="1:6" x14ac:dyDescent="0.2">
      <c r="A40" s="27"/>
      <c r="B40" s="28"/>
      <c r="C40" s="29"/>
      <c r="D40" s="30"/>
      <c r="E40" s="32"/>
      <c r="F40" s="31"/>
    </row>
    <row r="41" spans="1:6" x14ac:dyDescent="0.2">
      <c r="A41" s="27"/>
      <c r="B41" s="32"/>
      <c r="C41" s="29"/>
      <c r="D41" s="30"/>
      <c r="E41" s="32"/>
      <c r="F41" s="31"/>
    </row>
    <row r="42" spans="1:6" x14ac:dyDescent="0.2">
      <c r="A42" s="27"/>
      <c r="B42" s="32"/>
      <c r="C42" s="29"/>
      <c r="D42" s="30"/>
      <c r="E42" s="32"/>
      <c r="F42" s="31"/>
    </row>
    <row r="43" spans="1:6" x14ac:dyDescent="0.2">
      <c r="A43" s="34"/>
      <c r="B43" s="32"/>
      <c r="C43" s="29"/>
      <c r="D43" s="30"/>
      <c r="E43" s="32"/>
      <c r="F43" s="31"/>
    </row>
    <row r="44" spans="1:6" x14ac:dyDescent="0.2">
      <c r="A44" s="27"/>
      <c r="B44" s="32"/>
      <c r="C44" s="29"/>
      <c r="D44" s="30"/>
      <c r="E44" s="32"/>
      <c r="F44" s="31"/>
    </row>
    <row r="45" spans="1:6" x14ac:dyDescent="0.2">
      <c r="A45" s="27"/>
      <c r="B45" s="32"/>
      <c r="C45" s="29"/>
      <c r="D45" s="30"/>
      <c r="E45" s="32"/>
      <c r="F45" s="31"/>
    </row>
    <row r="46" spans="1:6" x14ac:dyDescent="0.2">
      <c r="A46" s="27"/>
      <c r="B46" s="32"/>
      <c r="C46" s="29"/>
      <c r="D46" s="30"/>
      <c r="E46" s="32"/>
      <c r="F46" s="31"/>
    </row>
    <row r="47" spans="1:6" x14ac:dyDescent="0.2">
      <c r="A47" s="27"/>
      <c r="B47" s="32"/>
      <c r="C47" s="29"/>
      <c r="D47" s="30"/>
      <c r="E47" s="32"/>
      <c r="F47" s="31"/>
    </row>
    <row r="48" spans="1:6" x14ac:dyDescent="0.2">
      <c r="A48" s="27"/>
      <c r="B48" s="32"/>
      <c r="C48" s="29"/>
      <c r="D48" s="30"/>
      <c r="E48" s="32"/>
      <c r="F48" s="31"/>
    </row>
    <row r="49" spans="1:6" x14ac:dyDescent="0.2">
      <c r="A49" s="27"/>
      <c r="B49" s="32"/>
      <c r="C49" s="29"/>
      <c r="D49" s="30"/>
      <c r="E49" s="32"/>
      <c r="F49" s="31"/>
    </row>
    <row r="50" spans="1:6" x14ac:dyDescent="0.2">
      <c r="A50" s="27"/>
      <c r="B50" s="32"/>
      <c r="C50" s="29"/>
      <c r="D50" s="30"/>
      <c r="E50" s="32"/>
      <c r="F50" s="31"/>
    </row>
    <row r="51" spans="1:6" x14ac:dyDescent="0.2">
      <c r="A51" s="27"/>
      <c r="B51" s="32"/>
      <c r="C51" s="29"/>
      <c r="D51" s="30"/>
      <c r="E51" s="32"/>
      <c r="F51" s="31"/>
    </row>
    <row r="52" spans="1:6" x14ac:dyDescent="0.2">
      <c r="A52" s="27"/>
      <c r="B52" s="32"/>
      <c r="C52" s="29"/>
      <c r="D52" s="30"/>
      <c r="E52" s="32"/>
      <c r="F52" s="31"/>
    </row>
    <row r="53" spans="1:6" x14ac:dyDescent="0.2">
      <c r="A53" s="27"/>
      <c r="B53" s="33"/>
      <c r="C53" s="29"/>
      <c r="D53" s="30"/>
      <c r="E53" s="33"/>
      <c r="F53" s="31"/>
    </row>
    <row r="54" spans="1:6" x14ac:dyDescent="0.2">
      <c r="A54" s="27"/>
      <c r="B54" s="33"/>
      <c r="C54" s="29"/>
      <c r="D54" s="30"/>
      <c r="E54" s="33"/>
      <c r="F54" s="31"/>
    </row>
    <row r="55" spans="1:6" x14ac:dyDescent="0.2">
      <c r="A55" s="27"/>
      <c r="B55" s="32"/>
      <c r="C55" s="29"/>
      <c r="D55" s="30"/>
      <c r="E55" s="32"/>
      <c r="F55" s="31"/>
    </row>
    <row r="56" spans="1:6" ht="15" thickBot="1" x14ac:dyDescent="0.25">
      <c r="A56" s="35"/>
      <c r="B56" s="36"/>
      <c r="C56" s="37"/>
      <c r="D56" s="38"/>
      <c r="E56" s="36"/>
      <c r="F56" s="3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BEB8E-0564-4798-9587-193EE14EA759}">
  <dimension ref="A1:D35"/>
  <sheetViews>
    <sheetView zoomScale="80" zoomScaleNormal="80" workbookViewId="0">
      <selection activeCell="A7" sqref="A7"/>
    </sheetView>
  </sheetViews>
  <sheetFormatPr defaultColWidth="9.140625" defaultRowHeight="18" x14ac:dyDescent="0.25"/>
  <cols>
    <col min="1" max="1" width="90.85546875" style="43" customWidth="1"/>
    <col min="2" max="2" width="85" style="43" customWidth="1"/>
    <col min="3" max="3" width="90.5703125" style="42" customWidth="1"/>
    <col min="4" max="4" width="42.85546875" style="55" bestFit="1" customWidth="1"/>
    <col min="5" max="16384" width="9.140625" style="43"/>
  </cols>
  <sheetData>
    <row r="1" spans="1:4" x14ac:dyDescent="0.25">
      <c r="A1" s="40" t="s">
        <v>235</v>
      </c>
      <c r="B1" s="41" t="s">
        <v>236</v>
      </c>
    </row>
    <row r="2" spans="1:4" x14ac:dyDescent="0.25">
      <c r="B2" s="41"/>
    </row>
    <row r="3" spans="1:4" x14ac:dyDescent="0.25">
      <c r="A3" s="40" t="s">
        <v>237</v>
      </c>
      <c r="B3" s="41" t="s">
        <v>238</v>
      </c>
    </row>
    <row r="5" spans="1:4" x14ac:dyDescent="0.25">
      <c r="A5" s="40" t="s">
        <v>239</v>
      </c>
    </row>
    <row r="6" spans="1:4" x14ac:dyDescent="0.25">
      <c r="A6" s="40"/>
    </row>
    <row r="7" spans="1:4" ht="54" x14ac:dyDescent="0.25">
      <c r="A7" s="45" t="s">
        <v>320</v>
      </c>
    </row>
    <row r="8" spans="1:4" ht="108" x14ac:dyDescent="0.25">
      <c r="A8" s="50" t="s">
        <v>321</v>
      </c>
      <c r="B8" s="48" t="s">
        <v>326</v>
      </c>
      <c r="C8" s="48" t="s">
        <v>322</v>
      </c>
    </row>
    <row r="9" spans="1:4" x14ac:dyDescent="0.25">
      <c r="A9" s="40"/>
    </row>
    <row r="11" spans="1:4" x14ac:dyDescent="0.25">
      <c r="A11" s="44" t="s">
        <v>240</v>
      </c>
      <c r="B11" s="44" t="s">
        <v>241</v>
      </c>
      <c r="C11" s="45" t="s">
        <v>27</v>
      </c>
      <c r="D11" s="56" t="s">
        <v>242</v>
      </c>
    </row>
    <row r="12" spans="1:4" s="49" customFormat="1" ht="36" x14ac:dyDescent="0.25">
      <c r="A12" s="46" t="s">
        <v>243</v>
      </c>
      <c r="B12" s="47" t="s">
        <v>244</v>
      </c>
      <c r="C12" s="48" t="s">
        <v>245</v>
      </c>
      <c r="D12" s="57" t="s">
        <v>246</v>
      </c>
    </row>
    <row r="13" spans="1:4" s="49" customFormat="1" ht="36" x14ac:dyDescent="0.25">
      <c r="A13" s="46" t="s">
        <v>158</v>
      </c>
      <c r="B13" s="47" t="s">
        <v>244</v>
      </c>
      <c r="C13" s="50" t="s">
        <v>285</v>
      </c>
      <c r="D13" s="57" t="s">
        <v>286</v>
      </c>
    </row>
    <row r="14" spans="1:4" s="49" customFormat="1" x14ac:dyDescent="0.25">
      <c r="A14" s="46" t="s">
        <v>247</v>
      </c>
      <c r="B14" s="47" t="s">
        <v>244</v>
      </c>
      <c r="C14" s="48" t="s">
        <v>248</v>
      </c>
      <c r="D14" s="57" t="s">
        <v>249</v>
      </c>
    </row>
    <row r="15" spans="1:4" s="49" customFormat="1" ht="72" x14ac:dyDescent="0.25">
      <c r="A15" s="46" t="s">
        <v>250</v>
      </c>
      <c r="B15" s="47" t="s">
        <v>251</v>
      </c>
      <c r="C15" s="52" t="s">
        <v>287</v>
      </c>
      <c r="D15" s="57" t="s">
        <v>252</v>
      </c>
    </row>
    <row r="16" spans="1:4" s="49" customFormat="1" ht="144" x14ac:dyDescent="0.25">
      <c r="A16" s="51" t="s">
        <v>2</v>
      </c>
      <c r="B16" s="47" t="s">
        <v>251</v>
      </c>
      <c r="C16" s="52" t="s">
        <v>327</v>
      </c>
      <c r="D16" s="57" t="s">
        <v>253</v>
      </c>
    </row>
    <row r="17" spans="1:4" s="49" customFormat="1" ht="90" x14ac:dyDescent="0.25">
      <c r="A17" s="51" t="s">
        <v>266</v>
      </c>
      <c r="B17" s="47" t="s">
        <v>251</v>
      </c>
      <c r="C17" s="48" t="s">
        <v>284</v>
      </c>
      <c r="D17" s="57" t="s">
        <v>288</v>
      </c>
    </row>
    <row r="18" spans="1:4" s="49" customFormat="1" ht="54" x14ac:dyDescent="0.25">
      <c r="A18" s="51" t="s">
        <v>6</v>
      </c>
      <c r="B18" s="47" t="s">
        <v>251</v>
      </c>
      <c r="C18" s="48" t="s">
        <v>254</v>
      </c>
      <c r="D18" s="57" t="s">
        <v>7</v>
      </c>
    </row>
    <row r="19" spans="1:4" s="49" customFormat="1" ht="36" x14ac:dyDescent="0.25">
      <c r="A19" s="51" t="s">
        <v>255</v>
      </c>
      <c r="B19" s="47" t="s">
        <v>251</v>
      </c>
      <c r="C19" s="48" t="s">
        <v>267</v>
      </c>
      <c r="D19" s="58">
        <v>45658</v>
      </c>
    </row>
    <row r="20" spans="1:4" s="49" customFormat="1" ht="90" x14ac:dyDescent="0.25">
      <c r="A20" s="51" t="s">
        <v>256</v>
      </c>
      <c r="B20" s="47" t="s">
        <v>251</v>
      </c>
      <c r="C20" s="48" t="s">
        <v>268</v>
      </c>
      <c r="D20" s="58">
        <v>46022</v>
      </c>
    </row>
    <row r="21" spans="1:4" s="49" customFormat="1" ht="198" x14ac:dyDescent="0.25">
      <c r="A21" s="51" t="s">
        <v>257</v>
      </c>
      <c r="B21" s="47" t="s">
        <v>251</v>
      </c>
      <c r="C21" s="48" t="s">
        <v>323</v>
      </c>
      <c r="D21" s="62">
        <v>1000000</v>
      </c>
    </row>
    <row r="22" spans="1:4" s="49" customFormat="1" ht="162" x14ac:dyDescent="0.25">
      <c r="A22" s="51" t="s">
        <v>27</v>
      </c>
      <c r="B22" s="47" t="s">
        <v>251</v>
      </c>
      <c r="C22" s="48" t="s">
        <v>269</v>
      </c>
      <c r="D22" s="57" t="s">
        <v>270</v>
      </c>
    </row>
    <row r="23" spans="1:4" s="49" customFormat="1" ht="198" x14ac:dyDescent="0.25">
      <c r="A23" s="51" t="s">
        <v>28</v>
      </c>
      <c r="B23" s="47" t="s">
        <v>251</v>
      </c>
      <c r="C23" s="54" t="s">
        <v>289</v>
      </c>
      <c r="D23" s="57" t="s">
        <v>271</v>
      </c>
    </row>
    <row r="24" spans="1:4" s="49" customFormat="1" ht="162" x14ac:dyDescent="0.25">
      <c r="A24" s="51" t="s">
        <v>272</v>
      </c>
      <c r="B24" s="47" t="s">
        <v>251</v>
      </c>
      <c r="C24" s="48" t="s">
        <v>274</v>
      </c>
      <c r="D24" s="57" t="s">
        <v>210</v>
      </c>
    </row>
    <row r="25" spans="1:4" s="49" customFormat="1" x14ac:dyDescent="0.25">
      <c r="A25" s="51" t="s">
        <v>273</v>
      </c>
      <c r="B25" s="47" t="s">
        <v>251</v>
      </c>
      <c r="C25" s="48" t="s">
        <v>258</v>
      </c>
      <c r="D25" s="59" t="s">
        <v>259</v>
      </c>
    </row>
    <row r="26" spans="1:4" s="49" customFormat="1" x14ac:dyDescent="0.25">
      <c r="A26" s="51" t="s">
        <v>328</v>
      </c>
      <c r="B26" s="47" t="s">
        <v>251</v>
      </c>
      <c r="C26" s="49" t="s">
        <v>330</v>
      </c>
      <c r="D26" s="63"/>
    </row>
    <row r="27" spans="1:4" s="49" customFormat="1" x14ac:dyDescent="0.25">
      <c r="A27" s="51" t="s">
        <v>329</v>
      </c>
      <c r="B27" s="47" t="s">
        <v>251</v>
      </c>
      <c r="C27" s="48" t="s">
        <v>258</v>
      </c>
      <c r="D27" s="63" t="s">
        <v>259</v>
      </c>
    </row>
    <row r="28" spans="1:4" s="49" customFormat="1" ht="252" x14ac:dyDescent="0.25">
      <c r="A28" s="51" t="s">
        <v>275</v>
      </c>
      <c r="B28" s="47" t="s">
        <v>251</v>
      </c>
      <c r="C28" s="52" t="s">
        <v>277</v>
      </c>
      <c r="D28" s="57" t="s">
        <v>210</v>
      </c>
    </row>
    <row r="29" spans="1:4" s="49" customFormat="1" ht="162" x14ac:dyDescent="0.25">
      <c r="A29" s="51" t="s">
        <v>276</v>
      </c>
      <c r="B29" s="47" t="s">
        <v>251</v>
      </c>
      <c r="C29" s="48" t="s">
        <v>290</v>
      </c>
      <c r="D29" s="59" t="s">
        <v>259</v>
      </c>
    </row>
    <row r="30" spans="1:4" s="49" customFormat="1" ht="90" x14ac:dyDescent="0.25">
      <c r="A30" s="53" t="s">
        <v>278</v>
      </c>
      <c r="B30" s="47" t="s">
        <v>251</v>
      </c>
      <c r="C30" s="48" t="s">
        <v>260</v>
      </c>
      <c r="D30" s="57"/>
    </row>
    <row r="31" spans="1:4" s="49" customFormat="1" ht="198" x14ac:dyDescent="0.25">
      <c r="A31" s="53" t="s">
        <v>261</v>
      </c>
      <c r="B31" s="47" t="s">
        <v>262</v>
      </c>
      <c r="C31" s="48" t="s">
        <v>324</v>
      </c>
      <c r="D31" s="57" t="s">
        <v>279</v>
      </c>
    </row>
    <row r="32" spans="1:4" s="49" customFormat="1" ht="252" x14ac:dyDescent="0.25">
      <c r="A32" s="53" t="s">
        <v>263</v>
      </c>
      <c r="B32" s="47" t="s">
        <v>251</v>
      </c>
      <c r="C32" s="64" t="s">
        <v>331</v>
      </c>
      <c r="D32" s="60" t="s">
        <v>280</v>
      </c>
    </row>
    <row r="33" spans="1:4" s="49" customFormat="1" ht="270" x14ac:dyDescent="0.25">
      <c r="A33" s="53" t="s">
        <v>224</v>
      </c>
      <c r="B33" s="47" t="s">
        <v>244</v>
      </c>
      <c r="C33" s="48" t="s">
        <v>332</v>
      </c>
      <c r="D33" s="60" t="s">
        <v>283</v>
      </c>
    </row>
    <row r="34" spans="1:4" s="49" customFormat="1" ht="54" x14ac:dyDescent="0.25">
      <c r="A34" s="53" t="s">
        <v>281</v>
      </c>
      <c r="B34" s="47" t="s">
        <v>264</v>
      </c>
      <c r="C34" s="48" t="s">
        <v>265</v>
      </c>
      <c r="D34" s="57"/>
    </row>
    <row r="35" spans="1:4" s="49" customFormat="1" ht="54" x14ac:dyDescent="0.25">
      <c r="A35" s="53" t="s">
        <v>282</v>
      </c>
      <c r="B35" s="47" t="s">
        <v>264</v>
      </c>
      <c r="C35" s="48" t="s">
        <v>265</v>
      </c>
      <c r="D35" s="57"/>
    </row>
  </sheetData>
  <hyperlinks>
    <hyperlink ref="B1" r:id="rId1" display="https://sg.learn.link/explore/purchase to pay/4. p2p and a2p reference documents" xr:uid="{1B77AB7B-10FA-408F-B926-3C698F06F0D6}"/>
    <hyperlink ref="B3" r:id="rId2" location="serviceOfferings/1101" display="https://ifix.systems.gov.scot/assystnet/application.jsp - serviceOfferings/1101" xr:uid="{AF1052A8-F1D9-4ED0-9BED-17AA4E588559}"/>
    <hyperlink ref="C32" r:id="rId3" display="https://sg.learn.link/content/66ed7b005debc4c7af415edf" xr:uid="{B4E0C674-8D6F-4C29-81A7-6579EAD7B413}"/>
    <hyperlink ref="C28" r:id="rId4" display="This applies to “True Consultancy” and would be any contracts that are subject to the ‘Three Part Test’ as outlined in the Scottish Government’s Consultancy Procedures, available here: Use+of+consultancy+services.pdf_x000a__x000a_This rule may or may not apply to non-core bodies – please seek local guidance._x000a__x000a_As with Procurement Approver Name, please enter the name as it appears within the Staff Directory – this name must match the name on your HR/Oracle User Account, rather than any known as names e.g. please enter Robert instead of Bob." xr:uid="{46FFF2F7-8EF1-4127-B79E-F5D80E99DD5F}"/>
    <hyperlink ref="C15" r:id="rId5" display="If requesting an amendment to an existing CPA/smart form, please provide the Oracle CPA Reference here. The full list of all CPAs is available in eRDM for SG users and can be run by the buyer role for all non-core bodies." xr:uid="{58EB7B8E-8D3F-449B-9BA4-8311918531B5}"/>
    <hyperlink ref="C16" r:id="rId6" display="Please enter the supplier name in this field. Please enter the supplier EXACTLY as it appears within Oracle._x000a__x000a_Supplier names can be found either within Oracle itself, on the supplier report published on Saltire, on the supplier report for procurement buyers maintained by Scottish Procurement and Property Directorate (SPPD), or within your own organisation if you are responsible for maintaining your own suppliers." xr:uid="{4AC255F6-0EDA-43E9-ABFC-648A6F0291A6}"/>
  </hyperlinks>
  <pageMargins left="0.7" right="0.7" top="0.75" bottom="0.75" header="0.3" footer="0.3"/>
  <pageSetup paperSize="9" orientation="portrait"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A9830-B81A-430B-82FA-F6655AF15F35}">
  <dimension ref="A1:AD152"/>
  <sheetViews>
    <sheetView tabSelected="1" zoomScale="115" zoomScaleNormal="115" workbookViewId="0">
      <selection activeCell="W2" sqref="W2"/>
    </sheetView>
  </sheetViews>
  <sheetFormatPr defaultRowHeight="15" x14ac:dyDescent="0.25"/>
  <cols>
    <col min="1" max="1" width="54.140625" bestFit="1" customWidth="1"/>
    <col min="2" max="2" width="51.5703125" bestFit="1" customWidth="1"/>
    <col min="3" max="3" width="46.5703125" bestFit="1" customWidth="1"/>
    <col min="4" max="4" width="37.42578125" bestFit="1" customWidth="1"/>
    <col min="5" max="5" width="59.7109375" bestFit="1" customWidth="1"/>
    <col min="6" max="6" width="18.7109375" bestFit="1" customWidth="1"/>
    <col min="7" max="7" width="8.7109375" bestFit="1" customWidth="1"/>
    <col min="8" max="9" width="11.28515625" bestFit="1" customWidth="1"/>
    <col min="10" max="10" width="17.85546875" bestFit="1" customWidth="1"/>
    <col min="11" max="11" width="112.7109375" bestFit="1" customWidth="1"/>
    <col min="12" max="12" width="23.7109375" bestFit="1" customWidth="1"/>
    <col min="13" max="13" width="33" bestFit="1" customWidth="1"/>
    <col min="14" max="14" width="31.7109375" bestFit="1" customWidth="1"/>
    <col min="15" max="16" width="31.7109375" customWidth="1"/>
    <col min="17" max="17" width="32.5703125" bestFit="1" customWidth="1"/>
    <col min="18" max="18" width="32.28515625" bestFit="1" customWidth="1"/>
    <col min="19" max="19" width="32.28515625" customWidth="1"/>
    <col min="20" max="20" width="31" bestFit="1" customWidth="1"/>
    <col min="21" max="21" width="18.28515625" bestFit="1" customWidth="1"/>
    <col min="22" max="22" width="67.5703125" customWidth="1"/>
    <col min="23" max="23" width="25.5703125" bestFit="1" customWidth="1"/>
    <col min="24" max="24" width="42.85546875" bestFit="1" customWidth="1"/>
    <col min="25" max="25" width="157.28515625" customWidth="1"/>
    <col min="26" max="26" width="172.7109375" customWidth="1"/>
    <col min="27" max="30" width="12.5703125" customWidth="1"/>
  </cols>
  <sheetData>
    <row r="1" spans="1:26" x14ac:dyDescent="0.25">
      <c r="A1" s="5" t="s">
        <v>35</v>
      </c>
      <c r="B1" s="5" t="s">
        <v>158</v>
      </c>
      <c r="C1" s="5" t="s">
        <v>39</v>
      </c>
      <c r="D1" s="5" t="s">
        <v>52</v>
      </c>
      <c r="E1" s="3" t="s">
        <v>159</v>
      </c>
      <c r="F1" s="3" t="s">
        <v>3</v>
      </c>
      <c r="G1" s="3" t="s">
        <v>6</v>
      </c>
      <c r="H1" s="3" t="s">
        <v>24</v>
      </c>
      <c r="I1" s="3" t="s">
        <v>25</v>
      </c>
      <c r="J1" s="3" t="s">
        <v>26</v>
      </c>
      <c r="K1" s="3" t="s">
        <v>27</v>
      </c>
      <c r="L1" s="3" t="s">
        <v>28</v>
      </c>
      <c r="M1" s="3" t="s">
        <v>41</v>
      </c>
      <c r="N1" s="3" t="s">
        <v>42</v>
      </c>
      <c r="O1" s="3" t="s">
        <v>318</v>
      </c>
      <c r="P1" s="3" t="s">
        <v>319</v>
      </c>
      <c r="Q1" s="3" t="s">
        <v>43</v>
      </c>
      <c r="R1" s="3" t="s">
        <v>44</v>
      </c>
      <c r="S1" s="3" t="s">
        <v>90</v>
      </c>
      <c r="T1" s="4" t="s">
        <v>225</v>
      </c>
      <c r="U1" s="4" t="s">
        <v>31</v>
      </c>
      <c r="V1" s="4" t="s">
        <v>218</v>
      </c>
      <c r="W1" s="4" t="s">
        <v>224</v>
      </c>
      <c r="X1" s="4" t="s">
        <v>219</v>
      </c>
      <c r="Y1" s="4" t="s">
        <v>103</v>
      </c>
      <c r="Z1" s="4" t="s">
        <v>104</v>
      </c>
    </row>
    <row r="2" spans="1:26" ht="16.5" x14ac:dyDescent="0.25">
      <c r="A2" s="7" t="s">
        <v>67</v>
      </c>
      <c r="B2" s="7"/>
      <c r="C2" s="7" t="s">
        <v>18</v>
      </c>
      <c r="D2" s="7"/>
      <c r="E2" s="6" t="s">
        <v>333</v>
      </c>
      <c r="F2" s="65" t="s">
        <v>334</v>
      </c>
      <c r="G2" s="6" t="s">
        <v>7</v>
      </c>
      <c r="H2" s="8">
        <v>45952</v>
      </c>
      <c r="I2" s="8">
        <v>46682</v>
      </c>
      <c r="J2" s="9">
        <v>1500</v>
      </c>
      <c r="K2" s="67" t="s">
        <v>337</v>
      </c>
      <c r="L2" s="66" t="s">
        <v>338</v>
      </c>
      <c r="M2" s="10" t="s">
        <v>335</v>
      </c>
      <c r="N2" s="20" t="s">
        <v>336</v>
      </c>
      <c r="O2" s="20" t="s">
        <v>335</v>
      </c>
      <c r="P2" s="20" t="s">
        <v>336</v>
      </c>
      <c r="Q2" s="6"/>
      <c r="R2" s="6"/>
      <c r="S2" s="6"/>
      <c r="T2" s="8"/>
      <c r="U2" s="6" t="s">
        <v>32</v>
      </c>
      <c r="V2" s="67" t="s">
        <v>337</v>
      </c>
      <c r="W2" s="6"/>
      <c r="X2" s="6"/>
      <c r="Y2" s="1" t="str">
        <f>P2PG!AC2</f>
        <v>0 - OSCR035 - Fixed Price Services - 801416078801 - EXP - PURCHASE OF GOODS/SERVICES - MARKETING &amp; MEDIA - EXHIBITIONS AND EDUCATION - Scottish Council for voluntary organisations - 0</v>
      </c>
      <c r="Z2" s="1" t="str">
        <f>P2PG!AD2</f>
        <v>0, OSCR035, Fixed Price Services, 801416078801 - EXP - PURCHASE OF GOODS/SERVICES - MARKETING &amp; MEDIA - EXHIBITIONS AND EDUCATION, Scottish Council for voluntary organisations, 0</v>
      </c>
    </row>
    <row r="3" spans="1:26" ht="16.5" x14ac:dyDescent="0.3">
      <c r="A3" s="7"/>
      <c r="B3" s="7"/>
      <c r="C3" s="7"/>
      <c r="D3" s="7"/>
      <c r="E3" s="6"/>
      <c r="F3" s="6"/>
      <c r="G3" s="6"/>
      <c r="H3" s="8"/>
      <c r="I3" s="8"/>
      <c r="J3" s="9"/>
      <c r="K3" s="68"/>
      <c r="L3" s="10"/>
      <c r="M3" s="10"/>
      <c r="N3" s="20"/>
      <c r="O3" s="20"/>
      <c r="P3" s="20"/>
      <c r="Q3" s="6"/>
      <c r="R3" s="6"/>
      <c r="S3" s="6"/>
      <c r="T3" s="6"/>
      <c r="U3" s="6"/>
      <c r="V3" s="68"/>
      <c r="W3" s="6"/>
      <c r="X3" s="6"/>
      <c r="Y3" s="1" t="str">
        <f>P2PG!AC3</f>
        <v>0 - 0 - 0 - 0</v>
      </c>
      <c r="Z3" s="1" t="str">
        <f>P2PG!AD3</f>
        <v>0, 0, 0, 0</v>
      </c>
    </row>
    <row r="4" spans="1:26" ht="16.5" x14ac:dyDescent="0.3">
      <c r="A4" s="7"/>
      <c r="B4" s="7"/>
      <c r="C4" s="7"/>
      <c r="D4" s="7"/>
      <c r="E4" s="6"/>
      <c r="F4" s="6"/>
      <c r="G4" s="6"/>
      <c r="H4" s="8"/>
      <c r="I4" s="8"/>
      <c r="J4" s="9"/>
      <c r="K4" s="68"/>
      <c r="L4" s="6"/>
      <c r="M4" s="10"/>
      <c r="N4" s="20"/>
      <c r="O4" s="20"/>
      <c r="P4" s="20"/>
      <c r="Q4" s="6"/>
      <c r="R4" s="6"/>
      <c r="S4" s="6"/>
      <c r="T4" s="6"/>
      <c r="U4" s="6"/>
      <c r="V4" s="68"/>
      <c r="W4" s="6"/>
      <c r="X4" s="6"/>
      <c r="Y4" s="1" t="str">
        <f>P2PG!AC4</f>
        <v>0 - 0 - 0</v>
      </c>
      <c r="Z4" s="1" t="str">
        <f>P2PG!AD4</f>
        <v>0, 0, 0</v>
      </c>
    </row>
    <row r="5" spans="1:26" x14ac:dyDescent="0.25">
      <c r="A5" s="7"/>
      <c r="B5" s="7"/>
      <c r="C5" s="7"/>
      <c r="D5" s="7"/>
      <c r="E5" s="6"/>
      <c r="F5" s="6"/>
      <c r="G5" s="6"/>
      <c r="H5" s="8"/>
      <c r="I5" s="8"/>
      <c r="J5" s="9"/>
      <c r="K5" s="6"/>
      <c r="L5" s="6"/>
      <c r="M5" s="10"/>
      <c r="N5" s="20"/>
      <c r="O5" s="20"/>
      <c r="P5" s="20"/>
      <c r="Q5" s="6"/>
      <c r="R5" s="6"/>
      <c r="S5" s="6"/>
      <c r="T5" s="6"/>
      <c r="U5" s="6"/>
      <c r="V5" s="6"/>
      <c r="W5" s="6"/>
      <c r="X5" s="6"/>
      <c r="Y5" s="1" t="str">
        <f>P2PG!AC5</f>
        <v>0 - 0 - 0</v>
      </c>
      <c r="Z5" s="1" t="str">
        <f>P2PG!AD5</f>
        <v>0, 0, 0</v>
      </c>
    </row>
    <row r="6" spans="1:26" x14ac:dyDescent="0.25">
      <c r="A6" s="7"/>
      <c r="B6" s="7"/>
      <c r="C6" s="7"/>
      <c r="D6" s="7"/>
      <c r="E6" s="6"/>
      <c r="F6" s="6"/>
      <c r="G6" s="6"/>
      <c r="H6" s="8"/>
      <c r="I6" s="8"/>
      <c r="J6" s="9"/>
      <c r="K6" s="6"/>
      <c r="L6" s="6"/>
      <c r="M6" s="10"/>
      <c r="N6" s="20"/>
      <c r="O6" s="20"/>
      <c r="P6" s="20"/>
      <c r="Q6" s="6"/>
      <c r="R6" s="6"/>
      <c r="S6" s="6"/>
      <c r="T6" s="6"/>
      <c r="U6" s="6"/>
      <c r="V6" s="6"/>
      <c r="W6" s="6"/>
      <c r="X6" s="6"/>
      <c r="Y6" s="1" t="str">
        <f>P2PG!AC6</f>
        <v>0 - 0 - 0 - 0</v>
      </c>
      <c r="Z6" s="1" t="str">
        <f>P2PG!AD6</f>
        <v>0, 0, 0, 0</v>
      </c>
    </row>
    <row r="7" spans="1:26" x14ac:dyDescent="0.25">
      <c r="A7" s="7"/>
      <c r="B7" s="7"/>
      <c r="C7" s="7"/>
      <c r="D7" s="7"/>
      <c r="E7" s="6"/>
      <c r="F7" s="6"/>
      <c r="G7" s="6"/>
      <c r="H7" s="8"/>
      <c r="I7" s="8"/>
      <c r="J7" s="9"/>
      <c r="K7" s="6"/>
      <c r="L7" s="6"/>
      <c r="M7" s="6"/>
      <c r="N7" s="6"/>
      <c r="O7" s="6"/>
      <c r="P7" s="6"/>
      <c r="Q7" s="6"/>
      <c r="R7" s="6"/>
      <c r="S7" s="6"/>
      <c r="T7" s="6"/>
      <c r="U7" s="6"/>
      <c r="V7" s="6"/>
      <c r="W7" s="6"/>
      <c r="X7" s="6"/>
      <c r="Y7" s="1" t="str">
        <f>P2PG!AC7</f>
        <v>0 - 0 - 0</v>
      </c>
      <c r="Z7" s="1" t="str">
        <f>P2PG!AD7</f>
        <v>0, 0, 0</v>
      </c>
    </row>
    <row r="8" spans="1:26" x14ac:dyDescent="0.25">
      <c r="A8" s="7"/>
      <c r="B8" s="7"/>
      <c r="C8" s="7"/>
      <c r="D8" s="7"/>
      <c r="E8" s="6"/>
      <c r="F8" s="6"/>
      <c r="G8" s="6"/>
      <c r="H8" s="8"/>
      <c r="I8" s="8"/>
      <c r="J8" s="9"/>
      <c r="K8" s="6"/>
      <c r="L8" s="6"/>
      <c r="M8" s="6"/>
      <c r="N8" s="6"/>
      <c r="O8" s="6"/>
      <c r="P8" s="6"/>
      <c r="Q8" s="6"/>
      <c r="R8" s="6"/>
      <c r="S8" s="6"/>
      <c r="T8" s="6"/>
      <c r="U8" s="6"/>
      <c r="V8" s="6"/>
      <c r="W8" s="6"/>
      <c r="X8" s="6"/>
      <c r="Y8" s="1" t="str">
        <f>P2PG!AC8</f>
        <v>0 - 0 - 0</v>
      </c>
      <c r="Z8" s="1" t="str">
        <f>P2PG!AD8</f>
        <v>0, 0, 0</v>
      </c>
    </row>
    <row r="9" spans="1:26" x14ac:dyDescent="0.25">
      <c r="A9" s="7"/>
      <c r="B9" s="7"/>
      <c r="C9" s="7"/>
      <c r="D9" s="7"/>
      <c r="E9" s="6"/>
      <c r="F9" s="6"/>
      <c r="G9" s="6"/>
      <c r="H9" s="8"/>
      <c r="I9" s="8"/>
      <c r="J9" s="9"/>
      <c r="K9" s="6"/>
      <c r="L9" s="6"/>
      <c r="M9" s="6"/>
      <c r="N9" s="6"/>
      <c r="O9" s="6"/>
      <c r="P9" s="6"/>
      <c r="Q9" s="6"/>
      <c r="R9" s="6"/>
      <c r="S9" s="6"/>
      <c r="T9" s="6"/>
      <c r="U9" s="6"/>
      <c r="V9" s="6"/>
      <c r="W9" s="6"/>
      <c r="X9" s="6"/>
      <c r="Y9" s="1" t="str">
        <f>P2PG!AC9</f>
        <v>0 - 0 - 0</v>
      </c>
      <c r="Z9" s="1" t="str">
        <f>P2PG!AD9</f>
        <v>0, 0, 0</v>
      </c>
    </row>
    <row r="10" spans="1:26" x14ac:dyDescent="0.25">
      <c r="A10" s="7"/>
      <c r="B10" s="7"/>
      <c r="C10" s="7"/>
      <c r="D10" s="7"/>
      <c r="E10" s="6"/>
      <c r="F10" s="6"/>
      <c r="G10" s="6"/>
      <c r="H10" s="8"/>
      <c r="I10" s="8"/>
      <c r="J10" s="9"/>
      <c r="K10" s="6"/>
      <c r="L10" s="6"/>
      <c r="M10" s="6"/>
      <c r="N10" s="6"/>
      <c r="O10" s="6"/>
      <c r="P10" s="6"/>
      <c r="Q10" s="6"/>
      <c r="R10" s="6"/>
      <c r="S10" s="6"/>
      <c r="T10" s="6"/>
      <c r="U10" s="6"/>
      <c r="V10" s="6"/>
      <c r="W10" s="6"/>
      <c r="X10" s="6"/>
      <c r="Y10" s="1" t="str">
        <f>P2PG!AC10</f>
        <v>0 - 0 - 0</v>
      </c>
      <c r="Z10" s="1" t="str">
        <f>P2PG!AD10</f>
        <v>0, 0, 0</v>
      </c>
    </row>
    <row r="11" spans="1:26" x14ac:dyDescent="0.25">
      <c r="A11" s="7"/>
      <c r="B11" s="7"/>
      <c r="C11" s="7"/>
      <c r="D11" s="7"/>
      <c r="E11" s="6"/>
      <c r="F11" s="6"/>
      <c r="G11" s="6"/>
      <c r="H11" s="8"/>
      <c r="I11" s="8"/>
      <c r="J11" s="9"/>
      <c r="K11" s="6"/>
      <c r="L11" s="6"/>
      <c r="M11" s="6"/>
      <c r="N11" s="6"/>
      <c r="O11" s="6"/>
      <c r="P11" s="6"/>
      <c r="Q11" s="6"/>
      <c r="R11" s="6"/>
      <c r="S11" s="6"/>
      <c r="T11" s="6"/>
      <c r="U11" s="6"/>
      <c r="V11" s="6"/>
      <c r="W11" s="6"/>
      <c r="X11" s="6"/>
      <c r="Y11" s="1" t="str">
        <f>P2PG!AC11</f>
        <v>0 - 0 - 0</v>
      </c>
      <c r="Z11" s="1" t="str">
        <f>P2PG!AD11</f>
        <v>0, 0, 0</v>
      </c>
    </row>
    <row r="12" spans="1:26" x14ac:dyDescent="0.25">
      <c r="A12" s="7"/>
      <c r="B12" s="7"/>
      <c r="C12" s="7"/>
      <c r="D12" s="7"/>
      <c r="E12" s="6"/>
      <c r="F12" s="6"/>
      <c r="G12" s="6"/>
      <c r="H12" s="8"/>
      <c r="I12" s="8"/>
      <c r="J12" s="9"/>
      <c r="K12" s="6"/>
      <c r="L12" s="6"/>
      <c r="M12" s="6"/>
      <c r="N12" s="6"/>
      <c r="O12" s="6"/>
      <c r="P12" s="6"/>
      <c r="Q12" s="6"/>
      <c r="R12" s="6"/>
      <c r="S12" s="6"/>
      <c r="T12" s="6"/>
      <c r="U12" s="6"/>
      <c r="V12" s="6"/>
      <c r="W12" s="6"/>
      <c r="X12" s="6"/>
      <c r="Y12" s="1" t="str">
        <f>P2PG!AC12</f>
        <v>0 - 0 - 0</v>
      </c>
      <c r="Z12" s="1" t="str">
        <f>P2PG!AD12</f>
        <v>0, 0, 0</v>
      </c>
    </row>
    <row r="13" spans="1:26" x14ac:dyDescent="0.25">
      <c r="A13" s="7"/>
      <c r="B13" s="7"/>
      <c r="C13" s="7"/>
      <c r="D13" s="7"/>
      <c r="E13" s="6"/>
      <c r="F13" s="6"/>
      <c r="G13" s="6"/>
      <c r="H13" s="8"/>
      <c r="I13" s="8"/>
      <c r="J13" s="9"/>
      <c r="K13" s="6"/>
      <c r="L13" s="6"/>
      <c r="M13" s="6"/>
      <c r="N13" s="6"/>
      <c r="O13" s="6"/>
      <c r="P13" s="6"/>
      <c r="Q13" s="6"/>
      <c r="R13" s="6"/>
      <c r="S13" s="6"/>
      <c r="T13" s="6"/>
      <c r="U13" s="6"/>
      <c r="V13" s="6"/>
      <c r="W13" s="6"/>
      <c r="X13" s="6"/>
      <c r="Y13" s="1" t="str">
        <f>P2PG!AC13</f>
        <v>0 - 0 - 0</v>
      </c>
      <c r="Z13" s="1" t="str">
        <f>P2PG!AD13</f>
        <v>0, 0, 0</v>
      </c>
    </row>
    <row r="14" spans="1:26" x14ac:dyDescent="0.25">
      <c r="A14" s="7"/>
      <c r="B14" s="7"/>
      <c r="C14" s="7"/>
      <c r="D14" s="7"/>
      <c r="E14" s="6"/>
      <c r="F14" s="6"/>
      <c r="G14" s="6"/>
      <c r="H14" s="8"/>
      <c r="I14" s="8"/>
      <c r="J14" s="9"/>
      <c r="K14" s="6"/>
      <c r="L14" s="6"/>
      <c r="M14" s="6"/>
      <c r="N14" s="6"/>
      <c r="O14" s="6"/>
      <c r="P14" s="6"/>
      <c r="Q14" s="6"/>
      <c r="R14" s="6"/>
      <c r="S14" s="6"/>
      <c r="T14" s="6"/>
      <c r="U14" s="6"/>
      <c r="V14" s="6"/>
      <c r="W14" s="6"/>
      <c r="X14" s="6"/>
      <c r="Y14" s="1" t="str">
        <f>P2PG!AC14</f>
        <v>0 - 0 - 0</v>
      </c>
      <c r="Z14" s="1" t="str">
        <f>P2PG!AD14</f>
        <v>0, 0, 0</v>
      </c>
    </row>
    <row r="15" spans="1:26" x14ac:dyDescent="0.25">
      <c r="A15" s="7"/>
      <c r="B15" s="7"/>
      <c r="C15" s="7"/>
      <c r="D15" s="7"/>
      <c r="E15" s="6"/>
      <c r="F15" s="6"/>
      <c r="G15" s="6"/>
      <c r="H15" s="8"/>
      <c r="I15" s="8"/>
      <c r="J15" s="9"/>
      <c r="K15" s="6"/>
      <c r="L15" s="6"/>
      <c r="M15" s="6"/>
      <c r="N15" s="6"/>
      <c r="O15" s="6"/>
      <c r="P15" s="6"/>
      <c r="Q15" s="6"/>
      <c r="R15" s="6"/>
      <c r="S15" s="6"/>
      <c r="T15" s="6"/>
      <c r="U15" s="6"/>
      <c r="V15" s="6"/>
      <c r="W15" s="6"/>
      <c r="X15" s="6"/>
      <c r="Y15" s="1" t="str">
        <f>P2PG!AC15</f>
        <v>0 - 0 - 0</v>
      </c>
      <c r="Z15" s="1" t="str">
        <f>P2PG!AD15</f>
        <v>0, 0, 0</v>
      </c>
    </row>
    <row r="16" spans="1:26" x14ac:dyDescent="0.25">
      <c r="A16" s="7"/>
      <c r="B16" s="7"/>
      <c r="C16" s="7"/>
      <c r="D16" s="7"/>
      <c r="E16" s="6"/>
      <c r="F16" s="6"/>
      <c r="G16" s="6"/>
      <c r="H16" s="8"/>
      <c r="I16" s="8"/>
      <c r="J16" s="9"/>
      <c r="K16" s="6"/>
      <c r="L16" s="6"/>
      <c r="M16" s="6"/>
      <c r="N16" s="6"/>
      <c r="O16" s="6"/>
      <c r="P16" s="6"/>
      <c r="Q16" s="6"/>
      <c r="R16" s="6"/>
      <c r="S16" s="6"/>
      <c r="T16" s="6"/>
      <c r="U16" s="6"/>
      <c r="V16" s="6"/>
      <c r="W16" s="6"/>
      <c r="X16" s="6"/>
      <c r="Y16" s="1" t="str">
        <f>P2PG!AC16</f>
        <v>0 - 0 - 0</v>
      </c>
      <c r="Z16" s="1" t="str">
        <f>P2PG!AD16</f>
        <v>0, 0, 0</v>
      </c>
    </row>
    <row r="17" spans="1:26" x14ac:dyDescent="0.25">
      <c r="A17" s="7"/>
      <c r="B17" s="7"/>
      <c r="C17" s="7"/>
      <c r="D17" s="7"/>
      <c r="E17" s="6"/>
      <c r="F17" s="6"/>
      <c r="G17" s="6"/>
      <c r="H17" s="8"/>
      <c r="I17" s="8"/>
      <c r="J17" s="9"/>
      <c r="K17" s="6"/>
      <c r="L17" s="6"/>
      <c r="M17" s="6"/>
      <c r="N17" s="6"/>
      <c r="O17" s="6"/>
      <c r="P17" s="6"/>
      <c r="Q17" s="6"/>
      <c r="R17" s="6"/>
      <c r="S17" s="6"/>
      <c r="T17" s="6"/>
      <c r="U17" s="6"/>
      <c r="V17" s="6"/>
      <c r="W17" s="6"/>
      <c r="X17" s="6"/>
      <c r="Y17" s="1" t="str">
        <f>P2PG!AC17</f>
        <v>0 - 0 - 0</v>
      </c>
      <c r="Z17" s="1" t="str">
        <f>P2PG!AD17</f>
        <v>0, 0, 0</v>
      </c>
    </row>
    <row r="18" spans="1:26" x14ac:dyDescent="0.25">
      <c r="A18" s="7"/>
      <c r="B18" s="7"/>
      <c r="C18" s="7"/>
      <c r="D18" s="7"/>
      <c r="E18" s="6"/>
      <c r="F18" s="6"/>
      <c r="G18" s="6"/>
      <c r="H18" s="8"/>
      <c r="I18" s="8"/>
      <c r="J18" s="9"/>
      <c r="K18" s="6"/>
      <c r="L18" s="6"/>
      <c r="M18" s="6"/>
      <c r="N18" s="6"/>
      <c r="O18" s="6"/>
      <c r="P18" s="6"/>
      <c r="Q18" s="6"/>
      <c r="R18" s="6"/>
      <c r="S18" s="6"/>
      <c r="T18" s="6"/>
      <c r="U18" s="6"/>
      <c r="V18" s="6"/>
      <c r="W18" s="6"/>
      <c r="X18" s="6"/>
      <c r="Y18" s="1" t="str">
        <f>P2PG!AC18</f>
        <v>0 - 0 - 0</v>
      </c>
      <c r="Z18" s="1" t="str">
        <f>P2PG!AD18</f>
        <v>0, 0, 0</v>
      </c>
    </row>
    <row r="19" spans="1:26" x14ac:dyDescent="0.25">
      <c r="A19" s="7"/>
      <c r="B19" s="7"/>
      <c r="C19" s="7"/>
      <c r="D19" s="7"/>
      <c r="E19" s="6"/>
      <c r="F19" s="6"/>
      <c r="G19" s="6"/>
      <c r="H19" s="8"/>
      <c r="I19" s="8"/>
      <c r="J19" s="9"/>
      <c r="K19" s="6"/>
      <c r="L19" s="6"/>
      <c r="M19" s="6"/>
      <c r="N19" s="6"/>
      <c r="O19" s="6"/>
      <c r="P19" s="6"/>
      <c r="Q19" s="6"/>
      <c r="R19" s="6"/>
      <c r="S19" s="6"/>
      <c r="T19" s="6"/>
      <c r="U19" s="6"/>
      <c r="V19" s="6"/>
      <c r="W19" s="6"/>
      <c r="X19" s="6"/>
      <c r="Y19" s="1" t="str">
        <f>P2PG!AC19</f>
        <v>0 - 0 - 0</v>
      </c>
      <c r="Z19" s="1" t="str">
        <f>P2PG!AD19</f>
        <v>0, 0, 0</v>
      </c>
    </row>
    <row r="20" spans="1:26" x14ac:dyDescent="0.25">
      <c r="A20" s="7"/>
      <c r="B20" s="7"/>
      <c r="C20" s="7"/>
      <c r="D20" s="7"/>
      <c r="E20" s="6"/>
      <c r="F20" s="6"/>
      <c r="G20" s="6"/>
      <c r="H20" s="8"/>
      <c r="I20" s="8"/>
      <c r="J20" s="9"/>
      <c r="K20" s="6"/>
      <c r="L20" s="6"/>
      <c r="M20" s="6"/>
      <c r="N20" s="6"/>
      <c r="O20" s="6"/>
      <c r="P20" s="6"/>
      <c r="Q20" s="6"/>
      <c r="R20" s="6"/>
      <c r="S20" s="6"/>
      <c r="T20" s="6"/>
      <c r="U20" s="6"/>
      <c r="V20" s="6"/>
      <c r="W20" s="6"/>
      <c r="X20" s="6"/>
      <c r="Y20" s="1" t="str">
        <f>P2PG!AC20</f>
        <v>0 - 0 - 0</v>
      </c>
      <c r="Z20" s="1" t="str">
        <f>P2PG!AD20</f>
        <v>0, 0, 0</v>
      </c>
    </row>
    <row r="21" spans="1:26" x14ac:dyDescent="0.25">
      <c r="A21" s="7"/>
      <c r="B21" s="7"/>
      <c r="C21" s="7"/>
      <c r="D21" s="7"/>
      <c r="E21" s="6"/>
      <c r="F21" s="6"/>
      <c r="G21" s="6"/>
      <c r="H21" s="8"/>
      <c r="I21" s="8"/>
      <c r="J21" s="9"/>
      <c r="K21" s="6"/>
      <c r="L21" s="6"/>
      <c r="M21" s="6"/>
      <c r="N21" s="6"/>
      <c r="O21" s="6"/>
      <c r="P21" s="6"/>
      <c r="Q21" s="6"/>
      <c r="R21" s="6"/>
      <c r="S21" s="6"/>
      <c r="T21" s="6"/>
      <c r="U21" s="6"/>
      <c r="V21" s="6"/>
      <c r="W21" s="6"/>
      <c r="X21" s="6"/>
      <c r="Y21" s="1" t="str">
        <f>P2PG!AC21</f>
        <v>0 - 0 - 0</v>
      </c>
      <c r="Z21" s="1" t="str">
        <f>P2PG!AD21</f>
        <v>0, 0, 0</v>
      </c>
    </row>
    <row r="22" spans="1:26" x14ac:dyDescent="0.25">
      <c r="A22" s="7"/>
      <c r="B22" s="7"/>
      <c r="C22" s="7"/>
      <c r="D22" s="7"/>
      <c r="E22" s="6"/>
      <c r="F22" s="6"/>
      <c r="G22" s="6"/>
      <c r="H22" s="8"/>
      <c r="I22" s="8"/>
      <c r="J22" s="9"/>
      <c r="K22" s="6"/>
      <c r="L22" s="6"/>
      <c r="M22" s="6"/>
      <c r="N22" s="6"/>
      <c r="O22" s="6"/>
      <c r="P22" s="6"/>
      <c r="Q22" s="6"/>
      <c r="R22" s="6"/>
      <c r="S22" s="6"/>
      <c r="T22" s="6"/>
      <c r="U22" s="6"/>
      <c r="V22" s="6"/>
      <c r="W22" s="6"/>
      <c r="X22" s="6"/>
      <c r="Y22" s="1" t="str">
        <f>P2PG!AC22</f>
        <v>0 - 0 - 0</v>
      </c>
      <c r="Z22" s="1" t="str">
        <f>P2PG!AD22</f>
        <v>0, 0, 0</v>
      </c>
    </row>
    <row r="23" spans="1:26" x14ac:dyDescent="0.25">
      <c r="A23" s="7"/>
      <c r="B23" s="7"/>
      <c r="C23" s="7"/>
      <c r="D23" s="7"/>
      <c r="E23" s="6"/>
      <c r="F23" s="6"/>
      <c r="G23" s="6"/>
      <c r="H23" s="8"/>
      <c r="I23" s="8"/>
      <c r="J23" s="9"/>
      <c r="K23" s="6"/>
      <c r="L23" s="6"/>
      <c r="M23" s="6"/>
      <c r="N23" s="6"/>
      <c r="O23" s="6"/>
      <c r="P23" s="6"/>
      <c r="Q23" s="6"/>
      <c r="R23" s="6"/>
      <c r="S23" s="6"/>
      <c r="T23" s="6"/>
      <c r="U23" s="6"/>
      <c r="V23" s="6"/>
      <c r="W23" s="6"/>
      <c r="X23" s="6"/>
      <c r="Y23" s="1" t="str">
        <f>P2PG!AC23</f>
        <v>0 - 0 - 0</v>
      </c>
      <c r="Z23" s="1" t="str">
        <f>P2PG!AD23</f>
        <v>0, 0, 0</v>
      </c>
    </row>
    <row r="24" spans="1:26" x14ac:dyDescent="0.25">
      <c r="A24" s="7"/>
      <c r="B24" s="7"/>
      <c r="C24" s="7"/>
      <c r="D24" s="7"/>
      <c r="E24" s="6"/>
      <c r="F24" s="6"/>
      <c r="G24" s="6"/>
      <c r="H24" s="8"/>
      <c r="I24" s="8"/>
      <c r="J24" s="9"/>
      <c r="K24" s="6"/>
      <c r="L24" s="6"/>
      <c r="M24" s="6"/>
      <c r="N24" s="6"/>
      <c r="O24" s="6"/>
      <c r="P24" s="6"/>
      <c r="Q24" s="6"/>
      <c r="R24" s="6"/>
      <c r="S24" s="6"/>
      <c r="T24" s="6"/>
      <c r="U24" s="6"/>
      <c r="V24" s="6"/>
      <c r="W24" s="6"/>
      <c r="X24" s="6"/>
      <c r="Y24" s="1" t="str">
        <f>P2PG!AC24</f>
        <v>0 - 0 - 0</v>
      </c>
      <c r="Z24" s="1" t="str">
        <f>P2PG!AD24</f>
        <v>0, 0, 0</v>
      </c>
    </row>
    <row r="25" spans="1:26" x14ac:dyDescent="0.25">
      <c r="A25" s="7"/>
      <c r="B25" s="7"/>
      <c r="C25" s="7"/>
      <c r="D25" s="7"/>
      <c r="E25" s="6"/>
      <c r="F25" s="6"/>
      <c r="G25" s="6"/>
      <c r="H25" s="8"/>
      <c r="I25" s="8"/>
      <c r="J25" s="9"/>
      <c r="K25" s="6"/>
      <c r="L25" s="6"/>
      <c r="M25" s="6"/>
      <c r="N25" s="6"/>
      <c r="O25" s="6"/>
      <c r="P25" s="6"/>
      <c r="Q25" s="6"/>
      <c r="R25" s="6"/>
      <c r="S25" s="6"/>
      <c r="T25" s="6"/>
      <c r="U25" s="6"/>
      <c r="V25" s="6"/>
      <c r="W25" s="6"/>
      <c r="X25" s="6"/>
      <c r="Y25" s="1" t="str">
        <f>P2PG!AC25</f>
        <v>0 - 0 - 0</v>
      </c>
      <c r="Z25" s="1" t="str">
        <f>P2PG!AD25</f>
        <v>0, 0, 0</v>
      </c>
    </row>
    <row r="26" spans="1:26" x14ac:dyDescent="0.25">
      <c r="A26" s="7"/>
      <c r="B26" s="7"/>
      <c r="C26" s="7"/>
      <c r="D26" s="7"/>
      <c r="E26" s="6"/>
      <c r="F26" s="6"/>
      <c r="G26" s="6"/>
      <c r="H26" s="8"/>
      <c r="I26" s="8"/>
      <c r="J26" s="9"/>
      <c r="K26" s="6"/>
      <c r="L26" s="6"/>
      <c r="M26" s="6"/>
      <c r="N26" s="6"/>
      <c r="O26" s="6"/>
      <c r="P26" s="6"/>
      <c r="Q26" s="6"/>
      <c r="R26" s="6"/>
      <c r="S26" s="6"/>
      <c r="T26" s="6"/>
      <c r="U26" s="6"/>
      <c r="V26" s="6"/>
      <c r="W26" s="6"/>
      <c r="X26" s="6"/>
      <c r="Y26" s="1" t="str">
        <f>P2PG!AC26</f>
        <v>0 - 0 - 0</v>
      </c>
      <c r="Z26" s="1" t="str">
        <f>P2PG!AD26</f>
        <v>0, 0, 0</v>
      </c>
    </row>
    <row r="27" spans="1:26" x14ac:dyDescent="0.25">
      <c r="A27" s="7"/>
      <c r="B27" s="7"/>
      <c r="C27" s="7"/>
      <c r="D27" s="7"/>
      <c r="E27" s="6"/>
      <c r="F27" s="6"/>
      <c r="G27" s="6"/>
      <c r="H27" s="8"/>
      <c r="I27" s="8"/>
      <c r="J27" s="9"/>
      <c r="K27" s="6"/>
      <c r="L27" s="6"/>
      <c r="M27" s="6"/>
      <c r="N27" s="6"/>
      <c r="O27" s="6"/>
      <c r="P27" s="6"/>
      <c r="Q27" s="6"/>
      <c r="R27" s="6"/>
      <c r="S27" s="6"/>
      <c r="T27" s="6"/>
      <c r="U27" s="6"/>
      <c r="V27" s="6"/>
      <c r="W27" s="6"/>
      <c r="X27" s="6"/>
      <c r="Y27" s="1" t="str">
        <f>P2PG!AC27</f>
        <v>0 - 0 - 0</v>
      </c>
      <c r="Z27" s="1" t="str">
        <f>P2PG!AD27</f>
        <v>0, 0, 0</v>
      </c>
    </row>
    <row r="28" spans="1:26" x14ac:dyDescent="0.25">
      <c r="A28" s="7"/>
      <c r="B28" s="7"/>
      <c r="C28" s="7"/>
      <c r="D28" s="7"/>
      <c r="E28" s="6"/>
      <c r="F28" s="6"/>
      <c r="G28" s="6"/>
      <c r="H28" s="8"/>
      <c r="I28" s="8"/>
      <c r="J28" s="9"/>
      <c r="K28" s="6"/>
      <c r="L28" s="6"/>
      <c r="M28" s="6"/>
      <c r="N28" s="6"/>
      <c r="O28" s="6"/>
      <c r="P28" s="6"/>
      <c r="Q28" s="6"/>
      <c r="R28" s="6"/>
      <c r="S28" s="6"/>
      <c r="T28" s="6"/>
      <c r="U28" s="6"/>
      <c r="V28" s="6"/>
      <c r="W28" s="6"/>
      <c r="X28" s="6"/>
      <c r="Y28" s="1" t="str">
        <f>P2PG!AC28</f>
        <v>0 - 0 - 0</v>
      </c>
      <c r="Z28" s="1" t="str">
        <f>P2PG!AD28</f>
        <v>0, 0, 0</v>
      </c>
    </row>
    <row r="29" spans="1:26" x14ac:dyDescent="0.25">
      <c r="A29" s="7"/>
      <c r="B29" s="7"/>
      <c r="C29" s="7"/>
      <c r="D29" s="7"/>
      <c r="E29" s="6"/>
      <c r="F29" s="6"/>
      <c r="G29" s="6"/>
      <c r="H29" s="8"/>
      <c r="I29" s="8"/>
      <c r="J29" s="9"/>
      <c r="K29" s="6"/>
      <c r="L29" s="6"/>
      <c r="M29" s="6"/>
      <c r="N29" s="6"/>
      <c r="O29" s="6"/>
      <c r="P29" s="6"/>
      <c r="Q29" s="6"/>
      <c r="R29" s="6"/>
      <c r="S29" s="6"/>
      <c r="T29" s="6"/>
      <c r="U29" s="6"/>
      <c r="V29" s="6"/>
      <c r="W29" s="6"/>
      <c r="X29" s="6"/>
      <c r="Y29" s="1" t="str">
        <f>P2PG!AC29</f>
        <v>0 - 0 - 0</v>
      </c>
      <c r="Z29" s="1" t="str">
        <f>P2PG!AD29</f>
        <v>0, 0, 0</v>
      </c>
    </row>
    <row r="30" spans="1:26" x14ac:dyDescent="0.25">
      <c r="A30" s="7"/>
      <c r="B30" s="7"/>
      <c r="C30" s="7"/>
      <c r="D30" s="7"/>
      <c r="E30" s="6"/>
      <c r="F30" s="6"/>
      <c r="G30" s="6"/>
      <c r="H30" s="8"/>
      <c r="I30" s="8"/>
      <c r="J30" s="9"/>
      <c r="K30" s="6"/>
      <c r="L30" s="6"/>
      <c r="M30" s="6"/>
      <c r="N30" s="6"/>
      <c r="O30" s="6"/>
      <c r="P30" s="6"/>
      <c r="Q30" s="6"/>
      <c r="R30" s="6"/>
      <c r="S30" s="6"/>
      <c r="T30" s="6"/>
      <c r="U30" s="6"/>
      <c r="V30" s="6"/>
      <c r="W30" s="6"/>
      <c r="X30" s="6"/>
      <c r="Y30" s="1" t="str">
        <f>P2PG!AC30</f>
        <v>0 - 0 - 0</v>
      </c>
      <c r="Z30" s="1" t="str">
        <f>P2PG!AD30</f>
        <v>0, 0, 0</v>
      </c>
    </row>
    <row r="31" spans="1:26" x14ac:dyDescent="0.25">
      <c r="A31" s="7"/>
      <c r="B31" s="7"/>
      <c r="C31" s="7"/>
      <c r="D31" s="7"/>
      <c r="E31" s="6"/>
      <c r="F31" s="6"/>
      <c r="G31" s="6"/>
      <c r="H31" s="8"/>
      <c r="I31" s="8"/>
      <c r="J31" s="9"/>
      <c r="K31" s="6"/>
      <c r="L31" s="6"/>
      <c r="M31" s="6"/>
      <c r="N31" s="6"/>
      <c r="O31" s="6"/>
      <c r="P31" s="6"/>
      <c r="Q31" s="6"/>
      <c r="R31" s="6"/>
      <c r="S31" s="6"/>
      <c r="T31" s="6"/>
      <c r="U31" s="6"/>
      <c r="V31" s="6"/>
      <c r="W31" s="6"/>
      <c r="X31" s="6"/>
      <c r="Y31" s="1" t="str">
        <f>P2PG!AC31</f>
        <v>0 - 0 - 0</v>
      </c>
      <c r="Z31" s="1" t="str">
        <f>P2PG!AD31</f>
        <v>0, 0, 0</v>
      </c>
    </row>
    <row r="32" spans="1:26" x14ac:dyDescent="0.25">
      <c r="A32" s="7"/>
      <c r="B32" s="7"/>
      <c r="C32" s="7"/>
      <c r="D32" s="7"/>
      <c r="E32" s="6"/>
      <c r="F32" s="6"/>
      <c r="G32" s="6"/>
      <c r="H32" s="8"/>
      <c r="I32" s="8"/>
      <c r="J32" s="9"/>
      <c r="K32" s="6"/>
      <c r="L32" s="6"/>
      <c r="M32" s="6"/>
      <c r="N32" s="6"/>
      <c r="O32" s="6"/>
      <c r="P32" s="6"/>
      <c r="Q32" s="6"/>
      <c r="R32" s="6"/>
      <c r="S32" s="6"/>
      <c r="T32" s="6"/>
      <c r="U32" s="6"/>
      <c r="V32" s="6"/>
      <c r="W32" s="6"/>
      <c r="X32" s="6"/>
      <c r="Y32" s="1" t="str">
        <f>P2PG!AC32</f>
        <v>0 - 0 - 0</v>
      </c>
      <c r="Z32" s="1" t="str">
        <f>P2PG!AD32</f>
        <v>0, 0, 0</v>
      </c>
    </row>
    <row r="33" spans="1:26" x14ac:dyDescent="0.25">
      <c r="A33" s="7"/>
      <c r="B33" s="7"/>
      <c r="C33" s="7"/>
      <c r="D33" s="7"/>
      <c r="E33" s="6"/>
      <c r="F33" s="6"/>
      <c r="G33" s="6"/>
      <c r="H33" s="8"/>
      <c r="I33" s="8"/>
      <c r="J33" s="9"/>
      <c r="K33" s="6"/>
      <c r="L33" s="6"/>
      <c r="M33" s="6"/>
      <c r="N33" s="6"/>
      <c r="O33" s="6"/>
      <c r="P33" s="6"/>
      <c r="Q33" s="6"/>
      <c r="R33" s="6"/>
      <c r="S33" s="6"/>
      <c r="T33" s="6"/>
      <c r="U33" s="6"/>
      <c r="V33" s="6"/>
      <c r="W33" s="6"/>
      <c r="X33" s="6"/>
      <c r="Y33" s="1" t="str">
        <f>P2PG!AC33</f>
        <v>0 - 0 - 0</v>
      </c>
      <c r="Z33" s="1" t="str">
        <f>P2PG!AD33</f>
        <v>0, 0, 0</v>
      </c>
    </row>
    <row r="34" spans="1:26" x14ac:dyDescent="0.25">
      <c r="A34" s="7"/>
      <c r="B34" s="7"/>
      <c r="C34" s="7"/>
      <c r="D34" s="7"/>
      <c r="E34" s="6"/>
      <c r="F34" s="6"/>
      <c r="G34" s="6"/>
      <c r="H34" s="8"/>
      <c r="I34" s="8"/>
      <c r="J34" s="9"/>
      <c r="K34" s="6"/>
      <c r="L34" s="6"/>
      <c r="M34" s="6"/>
      <c r="N34" s="6"/>
      <c r="O34" s="6"/>
      <c r="P34" s="6"/>
      <c r="Q34" s="6"/>
      <c r="R34" s="6"/>
      <c r="S34" s="6"/>
      <c r="T34" s="6"/>
      <c r="U34" s="6"/>
      <c r="V34" s="6"/>
      <c r="W34" s="6"/>
      <c r="X34" s="6"/>
      <c r="Y34" s="1" t="str">
        <f>P2PG!AC34</f>
        <v>0 - 0 - 0</v>
      </c>
      <c r="Z34" s="1" t="str">
        <f>P2PG!AD34</f>
        <v>0, 0, 0</v>
      </c>
    </row>
    <row r="35" spans="1:26" x14ac:dyDescent="0.25">
      <c r="A35" s="7"/>
      <c r="B35" s="7"/>
      <c r="C35" s="7"/>
      <c r="D35" s="7"/>
      <c r="E35" s="6"/>
      <c r="F35" s="6"/>
      <c r="G35" s="6"/>
      <c r="H35" s="8"/>
      <c r="I35" s="8"/>
      <c r="J35" s="9"/>
      <c r="K35" s="6"/>
      <c r="L35" s="6"/>
      <c r="M35" s="6"/>
      <c r="N35" s="6"/>
      <c r="O35" s="6"/>
      <c r="P35" s="6"/>
      <c r="Q35" s="6"/>
      <c r="R35" s="6"/>
      <c r="S35" s="6"/>
      <c r="T35" s="6"/>
      <c r="U35" s="6"/>
      <c r="V35" s="6"/>
      <c r="W35" s="6"/>
      <c r="X35" s="6"/>
      <c r="Y35" s="1" t="str">
        <f>P2PG!AC35</f>
        <v>0 - 0 - 0</v>
      </c>
      <c r="Z35" s="1" t="str">
        <f>P2PG!AD35</f>
        <v>0, 0, 0</v>
      </c>
    </row>
    <row r="36" spans="1:26" x14ac:dyDescent="0.25">
      <c r="A36" s="7"/>
      <c r="B36" s="7"/>
      <c r="C36" s="7"/>
      <c r="D36" s="7"/>
      <c r="E36" s="6"/>
      <c r="F36" s="6"/>
      <c r="G36" s="6"/>
      <c r="H36" s="8"/>
      <c r="I36" s="8"/>
      <c r="J36" s="9"/>
      <c r="K36" s="6"/>
      <c r="L36" s="6"/>
      <c r="M36" s="6"/>
      <c r="N36" s="6"/>
      <c r="O36" s="6"/>
      <c r="P36" s="6"/>
      <c r="Q36" s="6"/>
      <c r="R36" s="6"/>
      <c r="S36" s="6"/>
      <c r="T36" s="6"/>
      <c r="U36" s="6"/>
      <c r="V36" s="6"/>
      <c r="W36" s="6"/>
      <c r="X36" s="6"/>
      <c r="Y36" s="1" t="str">
        <f>P2PG!AC36</f>
        <v>0 - 0 - 0</v>
      </c>
      <c r="Z36" s="1" t="str">
        <f>P2PG!AD36</f>
        <v>0, 0, 0</v>
      </c>
    </row>
    <row r="37" spans="1:26" x14ac:dyDescent="0.25">
      <c r="A37" s="7"/>
      <c r="B37" s="7"/>
      <c r="C37" s="7"/>
      <c r="D37" s="7"/>
      <c r="E37" s="6"/>
      <c r="F37" s="6"/>
      <c r="G37" s="6"/>
      <c r="H37" s="8"/>
      <c r="I37" s="8"/>
      <c r="J37" s="9"/>
      <c r="K37" s="6"/>
      <c r="L37" s="6"/>
      <c r="M37" s="6"/>
      <c r="N37" s="6"/>
      <c r="O37" s="6"/>
      <c r="P37" s="6"/>
      <c r="Q37" s="6"/>
      <c r="R37" s="6"/>
      <c r="S37" s="6"/>
      <c r="T37" s="6"/>
      <c r="U37" s="6"/>
      <c r="V37" s="6"/>
      <c r="W37" s="6"/>
      <c r="X37" s="6"/>
      <c r="Y37" s="1" t="str">
        <f>P2PG!AC37</f>
        <v>0 - 0 - 0</v>
      </c>
      <c r="Z37" s="1" t="str">
        <f>P2PG!AD37</f>
        <v>0, 0, 0</v>
      </c>
    </row>
    <row r="38" spans="1:26" x14ac:dyDescent="0.25">
      <c r="A38" s="7"/>
      <c r="B38" s="7"/>
      <c r="C38" s="7"/>
      <c r="D38" s="7"/>
      <c r="E38" s="6"/>
      <c r="F38" s="6"/>
      <c r="G38" s="6"/>
      <c r="H38" s="8"/>
      <c r="I38" s="8"/>
      <c r="J38" s="9"/>
      <c r="K38" s="6"/>
      <c r="L38" s="6"/>
      <c r="M38" s="6"/>
      <c r="N38" s="6"/>
      <c r="O38" s="6"/>
      <c r="P38" s="6"/>
      <c r="Q38" s="6"/>
      <c r="R38" s="6"/>
      <c r="S38" s="6"/>
      <c r="T38" s="6"/>
      <c r="U38" s="6"/>
      <c r="V38" s="6"/>
      <c r="W38" s="6"/>
      <c r="X38" s="6"/>
      <c r="Y38" s="1" t="str">
        <f>P2PG!AC38</f>
        <v>0 - 0 - 0</v>
      </c>
      <c r="Z38" s="1" t="str">
        <f>P2PG!AD38</f>
        <v>0, 0, 0</v>
      </c>
    </row>
    <row r="39" spans="1:26" x14ac:dyDescent="0.25">
      <c r="A39" s="7"/>
      <c r="B39" s="7"/>
      <c r="C39" s="7"/>
      <c r="D39" s="7"/>
      <c r="E39" s="6"/>
      <c r="F39" s="6"/>
      <c r="G39" s="6"/>
      <c r="H39" s="8"/>
      <c r="I39" s="8"/>
      <c r="J39" s="9"/>
      <c r="K39" s="6"/>
      <c r="L39" s="6"/>
      <c r="M39" s="6"/>
      <c r="N39" s="6"/>
      <c r="O39" s="6"/>
      <c r="P39" s="6"/>
      <c r="Q39" s="6"/>
      <c r="R39" s="6"/>
      <c r="S39" s="6"/>
      <c r="T39" s="6"/>
      <c r="U39" s="6"/>
      <c r="V39" s="6"/>
      <c r="W39" s="6"/>
      <c r="X39" s="6"/>
      <c r="Y39" s="1" t="str">
        <f>P2PG!AC39</f>
        <v>0 - 0 - 0</v>
      </c>
      <c r="Z39" s="1" t="str">
        <f>P2PG!AD39</f>
        <v>0, 0, 0</v>
      </c>
    </row>
    <row r="40" spans="1:26" x14ac:dyDescent="0.25">
      <c r="A40" s="7"/>
      <c r="B40" s="7"/>
      <c r="C40" s="7"/>
      <c r="D40" s="7"/>
      <c r="E40" s="6"/>
      <c r="F40" s="6"/>
      <c r="G40" s="6"/>
      <c r="H40" s="8"/>
      <c r="I40" s="8"/>
      <c r="J40" s="9"/>
      <c r="K40" s="6"/>
      <c r="L40" s="6"/>
      <c r="M40" s="6"/>
      <c r="N40" s="6"/>
      <c r="O40" s="6"/>
      <c r="P40" s="6"/>
      <c r="Q40" s="6"/>
      <c r="R40" s="6"/>
      <c r="S40" s="6"/>
      <c r="T40" s="6"/>
      <c r="U40" s="6"/>
      <c r="V40" s="6"/>
      <c r="W40" s="6"/>
      <c r="X40" s="6"/>
      <c r="Y40" s="1" t="str">
        <f>P2PG!AC40</f>
        <v>0 - 0 - 0</v>
      </c>
      <c r="Z40" s="1" t="str">
        <f>P2PG!AD40</f>
        <v>0, 0, 0</v>
      </c>
    </row>
    <row r="41" spans="1:26" x14ac:dyDescent="0.25">
      <c r="A41" s="7"/>
      <c r="B41" s="7"/>
      <c r="C41" s="7"/>
      <c r="D41" s="7"/>
      <c r="E41" s="6"/>
      <c r="F41" s="6"/>
      <c r="G41" s="6"/>
      <c r="H41" s="8"/>
      <c r="I41" s="8"/>
      <c r="J41" s="9"/>
      <c r="K41" s="6"/>
      <c r="L41" s="6"/>
      <c r="M41" s="6"/>
      <c r="N41" s="6"/>
      <c r="O41" s="6"/>
      <c r="P41" s="6"/>
      <c r="Q41" s="6"/>
      <c r="R41" s="6"/>
      <c r="S41" s="6"/>
      <c r="T41" s="6"/>
      <c r="U41" s="6"/>
      <c r="V41" s="6"/>
      <c r="W41" s="6"/>
      <c r="X41" s="6"/>
      <c r="Y41" s="1" t="str">
        <f>P2PG!AC41</f>
        <v>0 - 0 - 0</v>
      </c>
      <c r="Z41" s="1" t="str">
        <f>P2PG!AD41</f>
        <v>0, 0, 0</v>
      </c>
    </row>
    <row r="42" spans="1:26" x14ac:dyDescent="0.25">
      <c r="A42" s="7"/>
      <c r="B42" s="7"/>
      <c r="C42" s="7"/>
      <c r="D42" s="7"/>
      <c r="E42" s="6"/>
      <c r="F42" s="6"/>
      <c r="G42" s="6"/>
      <c r="H42" s="8"/>
      <c r="I42" s="8"/>
      <c r="J42" s="9"/>
      <c r="K42" s="6"/>
      <c r="L42" s="6"/>
      <c r="M42" s="6"/>
      <c r="N42" s="6"/>
      <c r="O42" s="6"/>
      <c r="P42" s="6"/>
      <c r="Q42" s="6"/>
      <c r="R42" s="6"/>
      <c r="S42" s="6"/>
      <c r="T42" s="6"/>
      <c r="U42" s="6"/>
      <c r="V42" s="6"/>
      <c r="W42" s="6"/>
      <c r="X42" s="6"/>
      <c r="Y42" s="1" t="str">
        <f>P2PG!AC42</f>
        <v>0 - 0 - 0</v>
      </c>
      <c r="Z42" s="1" t="str">
        <f>P2PG!AD42</f>
        <v>0, 0, 0</v>
      </c>
    </row>
    <row r="43" spans="1:26" x14ac:dyDescent="0.25">
      <c r="A43" s="7"/>
      <c r="B43" s="7"/>
      <c r="C43" s="7"/>
      <c r="D43" s="7"/>
      <c r="E43" s="6"/>
      <c r="F43" s="6"/>
      <c r="G43" s="6"/>
      <c r="H43" s="8"/>
      <c r="I43" s="8"/>
      <c r="J43" s="9"/>
      <c r="K43" s="6"/>
      <c r="L43" s="6"/>
      <c r="M43" s="6"/>
      <c r="N43" s="6"/>
      <c r="O43" s="6"/>
      <c r="P43" s="6"/>
      <c r="Q43" s="6"/>
      <c r="R43" s="6"/>
      <c r="S43" s="6"/>
      <c r="T43" s="6"/>
      <c r="U43" s="6"/>
      <c r="V43" s="6"/>
      <c r="W43" s="6"/>
      <c r="X43" s="6"/>
      <c r="Y43" s="1" t="str">
        <f>P2PG!AC43</f>
        <v>0 - 0 - 0</v>
      </c>
      <c r="Z43" s="1" t="str">
        <f>P2PG!AD43</f>
        <v>0, 0, 0</v>
      </c>
    </row>
    <row r="44" spans="1:26" x14ac:dyDescent="0.25">
      <c r="A44" s="7"/>
      <c r="B44" s="7"/>
      <c r="C44" s="7"/>
      <c r="D44" s="7"/>
      <c r="E44" s="6"/>
      <c r="F44" s="6"/>
      <c r="G44" s="6"/>
      <c r="H44" s="8"/>
      <c r="I44" s="8"/>
      <c r="J44" s="9"/>
      <c r="K44" s="6"/>
      <c r="L44" s="6"/>
      <c r="M44" s="6"/>
      <c r="N44" s="6"/>
      <c r="O44" s="6"/>
      <c r="P44" s="6"/>
      <c r="Q44" s="6"/>
      <c r="R44" s="6"/>
      <c r="S44" s="6"/>
      <c r="T44" s="6"/>
      <c r="U44" s="6"/>
      <c r="V44" s="6"/>
      <c r="W44" s="6"/>
      <c r="X44" s="6"/>
      <c r="Y44" s="1" t="str">
        <f>P2PG!AC44</f>
        <v>0 - 0 - 0</v>
      </c>
      <c r="Z44" s="1" t="str">
        <f>P2PG!AD44</f>
        <v>0, 0, 0</v>
      </c>
    </row>
    <row r="45" spans="1:26" x14ac:dyDescent="0.25">
      <c r="A45" s="7"/>
      <c r="B45" s="7"/>
      <c r="C45" s="7"/>
      <c r="D45" s="7"/>
      <c r="E45" s="6"/>
      <c r="F45" s="6"/>
      <c r="G45" s="6"/>
      <c r="H45" s="8"/>
      <c r="I45" s="8"/>
      <c r="J45" s="9"/>
      <c r="K45" s="6"/>
      <c r="L45" s="6"/>
      <c r="M45" s="6"/>
      <c r="N45" s="6"/>
      <c r="O45" s="6"/>
      <c r="P45" s="6"/>
      <c r="Q45" s="6"/>
      <c r="R45" s="6"/>
      <c r="S45" s="6"/>
      <c r="T45" s="6"/>
      <c r="U45" s="6"/>
      <c r="V45" s="6"/>
      <c r="W45" s="6"/>
      <c r="X45" s="6"/>
      <c r="Y45" s="1" t="str">
        <f>P2PG!AC45</f>
        <v>0 - 0 - 0</v>
      </c>
      <c r="Z45" s="1" t="str">
        <f>P2PG!AD45</f>
        <v>0, 0, 0</v>
      </c>
    </row>
    <row r="46" spans="1:26" x14ac:dyDescent="0.25">
      <c r="A46" s="7"/>
      <c r="B46" s="7"/>
      <c r="C46" s="7"/>
      <c r="D46" s="7"/>
      <c r="E46" s="6"/>
      <c r="F46" s="6"/>
      <c r="G46" s="6"/>
      <c r="H46" s="8"/>
      <c r="I46" s="8"/>
      <c r="J46" s="9"/>
      <c r="K46" s="6"/>
      <c r="L46" s="6"/>
      <c r="M46" s="6"/>
      <c r="N46" s="6"/>
      <c r="O46" s="6"/>
      <c r="P46" s="6"/>
      <c r="Q46" s="6"/>
      <c r="R46" s="6"/>
      <c r="S46" s="6"/>
      <c r="T46" s="6"/>
      <c r="U46" s="6"/>
      <c r="V46" s="6"/>
      <c r="W46" s="6"/>
      <c r="X46" s="6"/>
      <c r="Y46" s="1" t="str">
        <f>P2PG!AC46</f>
        <v>0 - 0 - 0</v>
      </c>
      <c r="Z46" s="1" t="str">
        <f>P2PG!AD46</f>
        <v>0, 0, 0</v>
      </c>
    </row>
    <row r="47" spans="1:26" x14ac:dyDescent="0.25">
      <c r="A47" s="7"/>
      <c r="B47" s="7"/>
      <c r="C47" s="7"/>
      <c r="D47" s="7"/>
      <c r="E47" s="6"/>
      <c r="F47" s="6"/>
      <c r="G47" s="6"/>
      <c r="H47" s="8"/>
      <c r="I47" s="8"/>
      <c r="J47" s="9"/>
      <c r="K47" s="6"/>
      <c r="L47" s="6"/>
      <c r="M47" s="6"/>
      <c r="N47" s="6"/>
      <c r="O47" s="6"/>
      <c r="P47" s="6"/>
      <c r="Q47" s="6"/>
      <c r="R47" s="6"/>
      <c r="S47" s="6"/>
      <c r="T47" s="6"/>
      <c r="U47" s="6"/>
      <c r="V47" s="6"/>
      <c r="W47" s="6"/>
      <c r="X47" s="6"/>
      <c r="Y47" s="1" t="str">
        <f>P2PG!AC47</f>
        <v>0 - 0 - 0</v>
      </c>
      <c r="Z47" s="1" t="str">
        <f>P2PG!AD47</f>
        <v>0, 0, 0</v>
      </c>
    </row>
    <row r="48" spans="1:26" x14ac:dyDescent="0.25">
      <c r="A48" s="7"/>
      <c r="B48" s="7"/>
      <c r="C48" s="7"/>
      <c r="D48" s="7"/>
      <c r="E48" s="6"/>
      <c r="F48" s="6"/>
      <c r="G48" s="6"/>
      <c r="H48" s="8"/>
      <c r="I48" s="8"/>
      <c r="J48" s="9"/>
      <c r="K48" s="6"/>
      <c r="L48" s="6"/>
      <c r="M48" s="6"/>
      <c r="N48" s="6"/>
      <c r="O48" s="6"/>
      <c r="P48" s="6"/>
      <c r="Q48" s="6"/>
      <c r="R48" s="6"/>
      <c r="S48" s="6"/>
      <c r="T48" s="6"/>
      <c r="U48" s="6"/>
      <c r="V48" s="6"/>
      <c r="W48" s="6"/>
      <c r="X48" s="6"/>
      <c r="Y48" s="1" t="str">
        <f>P2PG!AC48</f>
        <v>0 - 0 - 0</v>
      </c>
      <c r="Z48" s="1" t="str">
        <f>P2PG!AD48</f>
        <v>0, 0, 0</v>
      </c>
    </row>
    <row r="49" spans="1:26" x14ac:dyDescent="0.25">
      <c r="A49" s="7"/>
      <c r="B49" s="7"/>
      <c r="C49" s="7"/>
      <c r="D49" s="7"/>
      <c r="E49" s="6"/>
      <c r="F49" s="6"/>
      <c r="G49" s="6"/>
      <c r="H49" s="8"/>
      <c r="I49" s="8"/>
      <c r="J49" s="9"/>
      <c r="K49" s="6"/>
      <c r="L49" s="6"/>
      <c r="M49" s="6"/>
      <c r="N49" s="6"/>
      <c r="O49" s="6"/>
      <c r="P49" s="6"/>
      <c r="Q49" s="6"/>
      <c r="R49" s="6"/>
      <c r="S49" s="6"/>
      <c r="T49" s="6"/>
      <c r="U49" s="6"/>
      <c r="V49" s="6"/>
      <c r="W49" s="6"/>
      <c r="X49" s="6"/>
      <c r="Y49" s="1" t="str">
        <f>P2PG!AC49</f>
        <v>0 - 0 - 0</v>
      </c>
      <c r="Z49" s="1" t="str">
        <f>P2PG!AD49</f>
        <v>0, 0, 0</v>
      </c>
    </row>
    <row r="50" spans="1:26" x14ac:dyDescent="0.25">
      <c r="A50" s="7"/>
      <c r="B50" s="7"/>
      <c r="C50" s="7"/>
      <c r="D50" s="7"/>
      <c r="E50" s="6"/>
      <c r="F50" s="6"/>
      <c r="G50" s="6"/>
      <c r="H50" s="8"/>
      <c r="I50" s="8"/>
      <c r="J50" s="9"/>
      <c r="K50" s="6"/>
      <c r="L50" s="6"/>
      <c r="M50" s="6"/>
      <c r="N50" s="6"/>
      <c r="O50" s="6"/>
      <c r="P50" s="6"/>
      <c r="Q50" s="6"/>
      <c r="R50" s="6"/>
      <c r="S50" s="6"/>
      <c r="T50" s="6"/>
      <c r="U50" s="6"/>
      <c r="V50" s="6"/>
      <c r="W50" s="6"/>
      <c r="X50" s="6"/>
      <c r="Y50" s="1" t="str">
        <f>P2PG!AC50</f>
        <v>0 - 0 - 0</v>
      </c>
      <c r="Z50" s="1" t="str">
        <f>P2PG!AD50</f>
        <v>0, 0, 0</v>
      </c>
    </row>
    <row r="51" spans="1:26" x14ac:dyDescent="0.25">
      <c r="A51" s="7"/>
      <c r="B51" s="7"/>
      <c r="C51" s="7"/>
      <c r="D51" s="7"/>
      <c r="E51" s="6"/>
      <c r="F51" s="6"/>
      <c r="G51" s="6"/>
      <c r="H51" s="8"/>
      <c r="I51" s="8"/>
      <c r="J51" s="9"/>
      <c r="K51" s="6"/>
      <c r="L51" s="6"/>
      <c r="M51" s="6"/>
      <c r="N51" s="6"/>
      <c r="O51" s="6"/>
      <c r="P51" s="6"/>
      <c r="Q51" s="6"/>
      <c r="R51" s="6"/>
      <c r="S51" s="6"/>
      <c r="T51" s="6"/>
      <c r="U51" s="6"/>
      <c r="V51" s="6"/>
      <c r="W51" s="6"/>
      <c r="X51" s="6"/>
      <c r="Y51" s="1" t="str">
        <f>P2PG!AC51</f>
        <v>0 - 0 - 0</v>
      </c>
      <c r="Z51" s="1" t="str">
        <f>P2PG!AD51</f>
        <v>0, 0, 0</v>
      </c>
    </row>
    <row r="52" spans="1:26" x14ac:dyDescent="0.25">
      <c r="A52" s="7"/>
      <c r="B52" s="7"/>
      <c r="C52" s="7"/>
      <c r="D52" s="7"/>
      <c r="E52" s="6"/>
      <c r="F52" s="6"/>
      <c r="G52" s="6"/>
      <c r="H52" s="8"/>
      <c r="I52" s="8"/>
      <c r="J52" s="9"/>
      <c r="K52" s="6"/>
      <c r="L52" s="6"/>
      <c r="M52" s="6"/>
      <c r="N52" s="6"/>
      <c r="O52" s="6"/>
      <c r="P52" s="6"/>
      <c r="Q52" s="6"/>
      <c r="R52" s="6"/>
      <c r="S52" s="6"/>
      <c r="T52" s="6"/>
      <c r="U52" s="6"/>
      <c r="V52" s="6"/>
      <c r="W52" s="6"/>
      <c r="X52" s="6"/>
      <c r="Y52" s="1" t="str">
        <f>P2PG!AC52</f>
        <v>0 - 0 - 0</v>
      </c>
      <c r="Z52" s="1" t="str">
        <f>P2PG!AD52</f>
        <v>0, 0, 0</v>
      </c>
    </row>
    <row r="53" spans="1:26" x14ac:dyDescent="0.25">
      <c r="A53" s="7"/>
      <c r="B53" s="7"/>
      <c r="C53" s="7"/>
      <c r="D53" s="7"/>
      <c r="E53" s="6"/>
      <c r="F53" s="6"/>
      <c r="G53" s="6"/>
      <c r="H53" s="8"/>
      <c r="I53" s="8"/>
      <c r="J53" s="9"/>
      <c r="K53" s="6"/>
      <c r="L53" s="6"/>
      <c r="M53" s="6"/>
      <c r="N53" s="6"/>
      <c r="O53" s="6"/>
      <c r="P53" s="6"/>
      <c r="Q53" s="6"/>
      <c r="R53" s="6"/>
      <c r="S53" s="6"/>
      <c r="T53" s="6"/>
      <c r="U53" s="6"/>
      <c r="V53" s="6"/>
      <c r="W53" s="6"/>
      <c r="X53" s="6"/>
      <c r="Y53" s="1" t="str">
        <f>P2PG!AC53</f>
        <v>0 - 0 - 0</v>
      </c>
      <c r="Z53" s="1" t="str">
        <f>P2PG!AD53</f>
        <v>0, 0, 0</v>
      </c>
    </row>
    <row r="54" spans="1:26" x14ac:dyDescent="0.25">
      <c r="A54" s="7"/>
      <c r="B54" s="7"/>
      <c r="C54" s="7"/>
      <c r="D54" s="7"/>
      <c r="E54" s="6"/>
      <c r="F54" s="6"/>
      <c r="G54" s="6"/>
      <c r="H54" s="8"/>
      <c r="I54" s="8"/>
      <c r="J54" s="9"/>
      <c r="K54" s="6"/>
      <c r="L54" s="6"/>
      <c r="M54" s="6"/>
      <c r="N54" s="6"/>
      <c r="O54" s="6"/>
      <c r="P54" s="6"/>
      <c r="Q54" s="6"/>
      <c r="R54" s="6"/>
      <c r="S54" s="6"/>
      <c r="T54" s="6"/>
      <c r="U54" s="6"/>
      <c r="V54" s="6"/>
      <c r="W54" s="6"/>
      <c r="X54" s="6"/>
      <c r="Y54" s="1" t="str">
        <f>P2PG!AC54</f>
        <v>0 - 0 - 0</v>
      </c>
      <c r="Z54" s="1" t="str">
        <f>P2PG!AD54</f>
        <v>0, 0, 0</v>
      </c>
    </row>
    <row r="55" spans="1:26" x14ac:dyDescent="0.25">
      <c r="A55" s="7"/>
      <c r="B55" s="7"/>
      <c r="C55" s="7"/>
      <c r="D55" s="7"/>
      <c r="E55" s="6"/>
      <c r="F55" s="6"/>
      <c r="G55" s="6"/>
      <c r="H55" s="8"/>
      <c r="I55" s="8"/>
      <c r="J55" s="9"/>
      <c r="K55" s="6"/>
      <c r="L55" s="6"/>
      <c r="M55" s="6"/>
      <c r="N55" s="6"/>
      <c r="O55" s="6"/>
      <c r="P55" s="6"/>
      <c r="Q55" s="6"/>
      <c r="R55" s="6"/>
      <c r="S55" s="6"/>
      <c r="T55" s="6"/>
      <c r="U55" s="6"/>
      <c r="V55" s="6"/>
      <c r="W55" s="6"/>
      <c r="X55" s="6"/>
      <c r="Y55" s="1" t="str">
        <f>P2PG!AC55</f>
        <v>0 - 0 - 0</v>
      </c>
      <c r="Z55" s="1" t="str">
        <f>P2PG!AD55</f>
        <v>0, 0, 0</v>
      </c>
    </row>
    <row r="56" spans="1:26" x14ac:dyDescent="0.25">
      <c r="A56" s="7"/>
      <c r="B56" s="7"/>
      <c r="C56" s="7"/>
      <c r="D56" s="7"/>
      <c r="E56" s="6"/>
      <c r="F56" s="6"/>
      <c r="G56" s="6"/>
      <c r="H56" s="8"/>
      <c r="I56" s="8"/>
      <c r="J56" s="9"/>
      <c r="K56" s="6"/>
      <c r="L56" s="6"/>
      <c r="M56" s="6"/>
      <c r="N56" s="6"/>
      <c r="O56" s="6"/>
      <c r="P56" s="6"/>
      <c r="Q56" s="6"/>
      <c r="R56" s="6"/>
      <c r="S56" s="6"/>
      <c r="T56" s="6"/>
      <c r="U56" s="6"/>
      <c r="V56" s="6"/>
      <c r="W56" s="6"/>
      <c r="X56" s="6"/>
      <c r="Y56" s="1" t="str">
        <f>P2PG!AC56</f>
        <v>0 - 0 - 0</v>
      </c>
      <c r="Z56" s="1" t="str">
        <f>P2PG!AD56</f>
        <v>0, 0, 0</v>
      </c>
    </row>
    <row r="57" spans="1:26" x14ac:dyDescent="0.25">
      <c r="A57" s="7"/>
      <c r="B57" s="7"/>
      <c r="C57" s="7"/>
      <c r="D57" s="7"/>
      <c r="E57" s="6"/>
      <c r="F57" s="6"/>
      <c r="G57" s="6"/>
      <c r="H57" s="8"/>
      <c r="I57" s="8"/>
      <c r="J57" s="9"/>
      <c r="K57" s="6"/>
      <c r="L57" s="6"/>
      <c r="M57" s="6"/>
      <c r="N57" s="6"/>
      <c r="O57" s="6"/>
      <c r="P57" s="6"/>
      <c r="Q57" s="6"/>
      <c r="R57" s="6"/>
      <c r="S57" s="6"/>
      <c r="T57" s="6"/>
      <c r="U57" s="6"/>
      <c r="V57" s="6"/>
      <c r="W57" s="6"/>
      <c r="X57" s="6"/>
      <c r="Y57" s="1" t="str">
        <f>P2PG!AC57</f>
        <v>0 - 0 - 0</v>
      </c>
      <c r="Z57" s="1" t="str">
        <f>P2PG!AD57</f>
        <v>0, 0, 0</v>
      </c>
    </row>
    <row r="58" spans="1:26" x14ac:dyDescent="0.25">
      <c r="A58" s="7"/>
      <c r="B58" s="7"/>
      <c r="C58" s="7"/>
      <c r="D58" s="7"/>
      <c r="E58" s="6"/>
      <c r="F58" s="6"/>
      <c r="G58" s="6"/>
      <c r="H58" s="8"/>
      <c r="I58" s="8"/>
      <c r="J58" s="9"/>
      <c r="K58" s="6"/>
      <c r="L58" s="6"/>
      <c r="M58" s="6"/>
      <c r="N58" s="6"/>
      <c r="O58" s="6"/>
      <c r="P58" s="6"/>
      <c r="Q58" s="6"/>
      <c r="R58" s="6"/>
      <c r="S58" s="6"/>
      <c r="T58" s="6"/>
      <c r="U58" s="6"/>
      <c r="V58" s="6"/>
      <c r="W58" s="6"/>
      <c r="X58" s="6"/>
      <c r="Y58" s="1" t="str">
        <f>P2PG!AC58</f>
        <v>0 - 0 - 0</v>
      </c>
      <c r="Z58" s="1" t="str">
        <f>P2PG!AD58</f>
        <v>0, 0, 0</v>
      </c>
    </row>
    <row r="59" spans="1:26" x14ac:dyDescent="0.25">
      <c r="A59" s="7"/>
      <c r="B59" s="7"/>
      <c r="C59" s="7"/>
      <c r="D59" s="7"/>
      <c r="E59" s="6"/>
      <c r="F59" s="6"/>
      <c r="G59" s="6"/>
      <c r="H59" s="8"/>
      <c r="I59" s="8"/>
      <c r="J59" s="9"/>
      <c r="K59" s="6"/>
      <c r="L59" s="6"/>
      <c r="M59" s="6"/>
      <c r="N59" s="6"/>
      <c r="O59" s="6"/>
      <c r="P59" s="6"/>
      <c r="Q59" s="6"/>
      <c r="R59" s="6"/>
      <c r="S59" s="6"/>
      <c r="T59" s="6"/>
      <c r="U59" s="6"/>
      <c r="V59" s="6"/>
      <c r="W59" s="6"/>
      <c r="X59" s="6"/>
      <c r="Y59" s="1" t="str">
        <f>P2PG!AC59</f>
        <v>0 - 0 - 0</v>
      </c>
      <c r="Z59" s="1" t="str">
        <f>P2PG!AD59</f>
        <v>0, 0, 0</v>
      </c>
    </row>
    <row r="60" spans="1:26" x14ac:dyDescent="0.25">
      <c r="A60" s="7"/>
      <c r="B60" s="7"/>
      <c r="C60" s="7"/>
      <c r="D60" s="7"/>
      <c r="E60" s="6"/>
      <c r="F60" s="6"/>
      <c r="G60" s="6"/>
      <c r="H60" s="8"/>
      <c r="I60" s="8"/>
      <c r="J60" s="9"/>
      <c r="K60" s="6"/>
      <c r="L60" s="6"/>
      <c r="M60" s="6"/>
      <c r="N60" s="6"/>
      <c r="O60" s="6"/>
      <c r="P60" s="6"/>
      <c r="Q60" s="6"/>
      <c r="R60" s="6"/>
      <c r="S60" s="6"/>
      <c r="T60" s="6"/>
      <c r="U60" s="6"/>
      <c r="V60" s="6"/>
      <c r="W60" s="6"/>
      <c r="X60" s="6"/>
      <c r="Y60" s="1" t="str">
        <f>P2PG!AC60</f>
        <v>0 - 0 - 0</v>
      </c>
      <c r="Z60" s="1" t="str">
        <f>P2PG!AD60</f>
        <v>0, 0, 0</v>
      </c>
    </row>
    <row r="61" spans="1:26" x14ac:dyDescent="0.25">
      <c r="A61" s="7"/>
      <c r="B61" s="7"/>
      <c r="C61" s="7"/>
      <c r="D61" s="7"/>
      <c r="E61" s="6"/>
      <c r="F61" s="6"/>
      <c r="G61" s="6"/>
      <c r="H61" s="8"/>
      <c r="I61" s="8"/>
      <c r="J61" s="9"/>
      <c r="K61" s="6"/>
      <c r="L61" s="6"/>
      <c r="M61" s="6"/>
      <c r="N61" s="6"/>
      <c r="O61" s="6"/>
      <c r="P61" s="6"/>
      <c r="Q61" s="6"/>
      <c r="R61" s="6"/>
      <c r="S61" s="6"/>
      <c r="T61" s="6"/>
      <c r="U61" s="6"/>
      <c r="V61" s="6"/>
      <c r="W61" s="6"/>
      <c r="X61" s="6"/>
      <c r="Y61" s="1" t="str">
        <f>P2PG!AC61</f>
        <v>0 - 0 - 0</v>
      </c>
      <c r="Z61" s="1" t="str">
        <f>P2PG!AD61</f>
        <v>0, 0, 0</v>
      </c>
    </row>
    <row r="62" spans="1:26" x14ac:dyDescent="0.25">
      <c r="A62" s="7"/>
      <c r="B62" s="7"/>
      <c r="C62" s="7"/>
      <c r="D62" s="7"/>
      <c r="E62" s="6"/>
      <c r="F62" s="6"/>
      <c r="G62" s="6"/>
      <c r="H62" s="8"/>
      <c r="I62" s="8"/>
      <c r="J62" s="9"/>
      <c r="K62" s="6"/>
      <c r="L62" s="6"/>
      <c r="M62" s="6"/>
      <c r="N62" s="6"/>
      <c r="O62" s="6"/>
      <c r="P62" s="6"/>
      <c r="Q62" s="6"/>
      <c r="R62" s="6"/>
      <c r="S62" s="6"/>
      <c r="T62" s="6"/>
      <c r="U62" s="6"/>
      <c r="V62" s="6"/>
      <c r="W62" s="6"/>
      <c r="X62" s="6"/>
      <c r="Y62" s="1" t="str">
        <f>P2PG!AC62</f>
        <v>0 - 0 - 0</v>
      </c>
      <c r="Z62" s="1" t="str">
        <f>P2PG!AD62</f>
        <v>0, 0, 0</v>
      </c>
    </row>
    <row r="63" spans="1:26" x14ac:dyDescent="0.25">
      <c r="A63" s="7"/>
      <c r="B63" s="7"/>
      <c r="C63" s="7"/>
      <c r="D63" s="7"/>
      <c r="E63" s="6"/>
      <c r="F63" s="6"/>
      <c r="G63" s="6"/>
      <c r="H63" s="8"/>
      <c r="I63" s="8"/>
      <c r="J63" s="9"/>
      <c r="K63" s="6"/>
      <c r="L63" s="6"/>
      <c r="M63" s="6"/>
      <c r="N63" s="6"/>
      <c r="O63" s="6"/>
      <c r="P63" s="6"/>
      <c r="Q63" s="6"/>
      <c r="R63" s="6"/>
      <c r="S63" s="6"/>
      <c r="T63" s="6"/>
      <c r="U63" s="6"/>
      <c r="V63" s="6"/>
      <c r="W63" s="6"/>
      <c r="X63" s="6"/>
      <c r="Y63" s="1" t="str">
        <f>P2PG!AC63</f>
        <v>0 - 0 - 0</v>
      </c>
      <c r="Z63" s="1" t="str">
        <f>P2PG!AD63</f>
        <v>0, 0, 0</v>
      </c>
    </row>
    <row r="64" spans="1:26" x14ac:dyDescent="0.25">
      <c r="A64" s="7"/>
      <c r="B64" s="7"/>
      <c r="C64" s="7"/>
      <c r="D64" s="7"/>
      <c r="E64" s="6"/>
      <c r="F64" s="6"/>
      <c r="G64" s="6"/>
      <c r="H64" s="8"/>
      <c r="I64" s="8"/>
      <c r="J64" s="9"/>
      <c r="K64" s="6"/>
      <c r="L64" s="6"/>
      <c r="M64" s="6"/>
      <c r="N64" s="6"/>
      <c r="O64" s="6"/>
      <c r="P64" s="6"/>
      <c r="Q64" s="6"/>
      <c r="R64" s="6"/>
      <c r="S64" s="6"/>
      <c r="T64" s="6"/>
      <c r="U64" s="6"/>
      <c r="V64" s="6"/>
      <c r="W64" s="6"/>
      <c r="X64" s="6"/>
      <c r="Y64" s="1" t="str">
        <f>P2PG!AC64</f>
        <v>0 - 0 - 0</v>
      </c>
      <c r="Z64" s="1" t="str">
        <f>P2PG!AD64</f>
        <v>0, 0, 0</v>
      </c>
    </row>
    <row r="65" spans="1:26" x14ac:dyDescent="0.25">
      <c r="A65" s="7"/>
      <c r="B65" s="7"/>
      <c r="C65" s="7"/>
      <c r="D65" s="7"/>
      <c r="E65" s="6"/>
      <c r="F65" s="6"/>
      <c r="G65" s="6"/>
      <c r="H65" s="8"/>
      <c r="I65" s="8"/>
      <c r="J65" s="9"/>
      <c r="K65" s="6"/>
      <c r="L65" s="6"/>
      <c r="M65" s="6"/>
      <c r="N65" s="6"/>
      <c r="O65" s="6"/>
      <c r="P65" s="6"/>
      <c r="Q65" s="6"/>
      <c r="R65" s="6"/>
      <c r="S65" s="6"/>
      <c r="T65" s="6"/>
      <c r="U65" s="6"/>
      <c r="V65" s="6"/>
      <c r="W65" s="6"/>
      <c r="X65" s="6"/>
      <c r="Y65" s="1" t="str">
        <f>P2PG!AC65</f>
        <v>0 - 0 - 0</v>
      </c>
      <c r="Z65" s="1" t="str">
        <f>P2PG!AD65</f>
        <v>0, 0, 0</v>
      </c>
    </row>
    <row r="66" spans="1:26" x14ac:dyDescent="0.25">
      <c r="A66" s="7"/>
      <c r="B66" s="7"/>
      <c r="C66" s="7"/>
      <c r="D66" s="7"/>
      <c r="E66" s="6"/>
      <c r="F66" s="6"/>
      <c r="G66" s="6"/>
      <c r="H66" s="8"/>
      <c r="I66" s="8"/>
      <c r="J66" s="9"/>
      <c r="K66" s="6"/>
      <c r="L66" s="6"/>
      <c r="M66" s="6"/>
      <c r="N66" s="6"/>
      <c r="O66" s="6"/>
      <c r="P66" s="6"/>
      <c r="Q66" s="6"/>
      <c r="R66" s="6"/>
      <c r="S66" s="6"/>
      <c r="T66" s="6"/>
      <c r="U66" s="6"/>
      <c r="V66" s="6"/>
      <c r="W66" s="6"/>
      <c r="X66" s="6"/>
      <c r="Y66" s="1" t="str">
        <f>P2PG!AC66</f>
        <v>0 - 0 - 0</v>
      </c>
      <c r="Z66" s="1" t="str">
        <f>P2PG!AD66</f>
        <v>0, 0, 0</v>
      </c>
    </row>
    <row r="67" spans="1:26" x14ac:dyDescent="0.25">
      <c r="A67" s="7"/>
      <c r="B67" s="7"/>
      <c r="C67" s="7"/>
      <c r="D67" s="7"/>
      <c r="E67" s="6"/>
      <c r="F67" s="6"/>
      <c r="G67" s="6"/>
      <c r="H67" s="8"/>
      <c r="I67" s="8"/>
      <c r="J67" s="9"/>
      <c r="K67" s="6"/>
      <c r="L67" s="6"/>
      <c r="M67" s="6"/>
      <c r="N67" s="6"/>
      <c r="O67" s="6"/>
      <c r="P67" s="6"/>
      <c r="Q67" s="6"/>
      <c r="R67" s="6"/>
      <c r="S67" s="6"/>
      <c r="T67" s="6"/>
      <c r="U67" s="6"/>
      <c r="V67" s="6"/>
      <c r="W67" s="6"/>
      <c r="X67" s="6"/>
      <c r="Y67" s="1" t="str">
        <f>P2PG!AC67</f>
        <v>0 - 0 - 0</v>
      </c>
      <c r="Z67" s="1" t="str">
        <f>P2PG!AD67</f>
        <v>0, 0, 0</v>
      </c>
    </row>
    <row r="68" spans="1:26" x14ac:dyDescent="0.25">
      <c r="A68" s="7"/>
      <c r="B68" s="7"/>
      <c r="C68" s="7"/>
      <c r="D68" s="7"/>
      <c r="E68" s="6"/>
      <c r="F68" s="6"/>
      <c r="G68" s="6"/>
      <c r="H68" s="8"/>
      <c r="I68" s="8"/>
      <c r="J68" s="9"/>
      <c r="K68" s="6"/>
      <c r="L68" s="6"/>
      <c r="M68" s="6"/>
      <c r="N68" s="6"/>
      <c r="O68" s="6"/>
      <c r="P68" s="6"/>
      <c r="Q68" s="6"/>
      <c r="R68" s="6"/>
      <c r="S68" s="6"/>
      <c r="T68" s="6"/>
      <c r="U68" s="6"/>
      <c r="V68" s="6"/>
      <c r="W68" s="6"/>
      <c r="X68" s="6"/>
      <c r="Y68" s="1" t="str">
        <f>P2PG!AC68</f>
        <v>0 - 0 - 0</v>
      </c>
      <c r="Z68" s="1" t="str">
        <f>P2PG!AD68</f>
        <v>0, 0, 0</v>
      </c>
    </row>
    <row r="69" spans="1:26" x14ac:dyDescent="0.25">
      <c r="A69" s="7"/>
      <c r="B69" s="7"/>
      <c r="C69" s="7"/>
      <c r="D69" s="7"/>
      <c r="E69" s="6"/>
      <c r="F69" s="6"/>
      <c r="G69" s="6"/>
      <c r="H69" s="8"/>
      <c r="I69" s="8"/>
      <c r="J69" s="9"/>
      <c r="K69" s="6"/>
      <c r="L69" s="6"/>
      <c r="M69" s="6"/>
      <c r="N69" s="6"/>
      <c r="O69" s="6"/>
      <c r="P69" s="6"/>
      <c r="Q69" s="6"/>
      <c r="R69" s="6"/>
      <c r="S69" s="6"/>
      <c r="T69" s="6"/>
      <c r="U69" s="6"/>
      <c r="V69" s="6"/>
      <c r="W69" s="6"/>
      <c r="X69" s="6"/>
      <c r="Y69" s="1" t="str">
        <f>P2PG!AC69</f>
        <v>0 - 0 - 0</v>
      </c>
      <c r="Z69" s="1" t="str">
        <f>P2PG!AD69</f>
        <v>0, 0, 0</v>
      </c>
    </row>
    <row r="70" spans="1:26" x14ac:dyDescent="0.25">
      <c r="A70" s="7"/>
      <c r="B70" s="7"/>
      <c r="C70" s="7"/>
      <c r="D70" s="7"/>
      <c r="E70" s="6"/>
      <c r="F70" s="6"/>
      <c r="G70" s="6"/>
      <c r="H70" s="8"/>
      <c r="I70" s="8"/>
      <c r="J70" s="9"/>
      <c r="K70" s="6"/>
      <c r="L70" s="6"/>
      <c r="M70" s="6"/>
      <c r="N70" s="6"/>
      <c r="O70" s="6"/>
      <c r="P70" s="6"/>
      <c r="Q70" s="6"/>
      <c r="R70" s="6"/>
      <c r="S70" s="6"/>
      <c r="T70" s="6"/>
      <c r="U70" s="6"/>
      <c r="V70" s="6"/>
      <c r="W70" s="6"/>
      <c r="X70" s="6"/>
      <c r="Y70" s="1" t="str">
        <f>P2PG!AC70</f>
        <v>0 - 0 - 0</v>
      </c>
      <c r="Z70" s="1" t="str">
        <f>P2PG!AD70</f>
        <v>0, 0, 0</v>
      </c>
    </row>
    <row r="71" spans="1:26" x14ac:dyDescent="0.25">
      <c r="A71" s="7"/>
      <c r="B71" s="7"/>
      <c r="C71" s="7"/>
      <c r="D71" s="7"/>
      <c r="E71" s="6"/>
      <c r="F71" s="6"/>
      <c r="G71" s="6"/>
      <c r="H71" s="8"/>
      <c r="I71" s="8"/>
      <c r="J71" s="9"/>
      <c r="K71" s="6"/>
      <c r="L71" s="6"/>
      <c r="M71" s="6"/>
      <c r="N71" s="6"/>
      <c r="O71" s="6"/>
      <c r="P71" s="6"/>
      <c r="Q71" s="6"/>
      <c r="R71" s="6"/>
      <c r="S71" s="6"/>
      <c r="T71" s="6"/>
      <c r="U71" s="6"/>
      <c r="V71" s="6"/>
      <c r="W71" s="6"/>
      <c r="X71" s="6"/>
      <c r="Y71" s="1" t="str">
        <f>P2PG!AC71</f>
        <v>0 - 0 - 0</v>
      </c>
      <c r="Z71" s="1" t="str">
        <f>P2PG!AD71</f>
        <v>0, 0, 0</v>
      </c>
    </row>
    <row r="72" spans="1:26" x14ac:dyDescent="0.25">
      <c r="A72" s="7"/>
      <c r="B72" s="7"/>
      <c r="C72" s="7"/>
      <c r="D72" s="7"/>
      <c r="E72" s="6"/>
      <c r="F72" s="6"/>
      <c r="G72" s="6"/>
      <c r="H72" s="8"/>
      <c r="I72" s="8"/>
      <c r="J72" s="9"/>
      <c r="K72" s="6"/>
      <c r="L72" s="6"/>
      <c r="M72" s="6"/>
      <c r="N72" s="6"/>
      <c r="O72" s="6"/>
      <c r="P72" s="6"/>
      <c r="Q72" s="6"/>
      <c r="R72" s="6"/>
      <c r="S72" s="6"/>
      <c r="T72" s="6"/>
      <c r="U72" s="6"/>
      <c r="V72" s="6"/>
      <c r="W72" s="6"/>
      <c r="X72" s="6"/>
      <c r="Y72" s="1" t="str">
        <f>P2PG!AC72</f>
        <v>0 - 0 - 0</v>
      </c>
      <c r="Z72" s="1" t="str">
        <f>P2PG!AD72</f>
        <v>0, 0, 0</v>
      </c>
    </row>
    <row r="73" spans="1:26" x14ac:dyDescent="0.25">
      <c r="A73" s="7"/>
      <c r="B73" s="7"/>
      <c r="C73" s="7"/>
      <c r="D73" s="7"/>
      <c r="E73" s="6"/>
      <c r="F73" s="6"/>
      <c r="G73" s="6"/>
      <c r="H73" s="8"/>
      <c r="I73" s="8"/>
      <c r="J73" s="9"/>
      <c r="K73" s="6"/>
      <c r="L73" s="6"/>
      <c r="M73" s="6"/>
      <c r="N73" s="6"/>
      <c r="O73" s="6"/>
      <c r="P73" s="6"/>
      <c r="Q73" s="6"/>
      <c r="R73" s="6"/>
      <c r="S73" s="6"/>
      <c r="T73" s="6"/>
      <c r="U73" s="6"/>
      <c r="V73" s="6"/>
      <c r="W73" s="6"/>
      <c r="X73" s="6"/>
      <c r="Y73" s="1" t="str">
        <f>P2PG!AC73</f>
        <v>0 - 0 - 0</v>
      </c>
      <c r="Z73" s="1" t="str">
        <f>P2PG!AD73</f>
        <v>0, 0, 0</v>
      </c>
    </row>
    <row r="74" spans="1:26" x14ac:dyDescent="0.25">
      <c r="A74" s="7"/>
      <c r="B74" s="7"/>
      <c r="C74" s="7"/>
      <c r="D74" s="7"/>
      <c r="E74" s="6"/>
      <c r="F74" s="6"/>
      <c r="G74" s="6"/>
      <c r="H74" s="8"/>
      <c r="I74" s="8"/>
      <c r="J74" s="9"/>
      <c r="K74" s="6"/>
      <c r="L74" s="6"/>
      <c r="M74" s="6"/>
      <c r="N74" s="6"/>
      <c r="O74" s="6"/>
      <c r="P74" s="6"/>
      <c r="Q74" s="6"/>
      <c r="R74" s="6"/>
      <c r="S74" s="6"/>
      <c r="T74" s="6"/>
      <c r="U74" s="6"/>
      <c r="V74" s="6"/>
      <c r="W74" s="6"/>
      <c r="X74" s="6"/>
      <c r="Y74" s="1" t="str">
        <f>P2PG!AC74</f>
        <v>0 - 0 - 0</v>
      </c>
      <c r="Z74" s="1" t="str">
        <f>P2PG!AD74</f>
        <v>0, 0, 0</v>
      </c>
    </row>
    <row r="75" spans="1:26" x14ac:dyDescent="0.25">
      <c r="A75" s="7"/>
      <c r="B75" s="7"/>
      <c r="C75" s="7"/>
      <c r="D75" s="7"/>
      <c r="E75" s="6"/>
      <c r="F75" s="6"/>
      <c r="G75" s="6"/>
      <c r="H75" s="8"/>
      <c r="I75" s="8"/>
      <c r="J75" s="9"/>
      <c r="K75" s="6"/>
      <c r="L75" s="6"/>
      <c r="M75" s="6"/>
      <c r="N75" s="6"/>
      <c r="O75" s="6"/>
      <c r="P75" s="6"/>
      <c r="Q75" s="6"/>
      <c r="R75" s="6"/>
      <c r="S75" s="6"/>
      <c r="T75" s="6"/>
      <c r="U75" s="6"/>
      <c r="V75" s="6"/>
      <c r="W75" s="6"/>
      <c r="X75" s="6"/>
      <c r="Y75" s="1" t="str">
        <f>P2PG!AC75</f>
        <v>0 - 0 - 0</v>
      </c>
      <c r="Z75" s="1" t="str">
        <f>P2PG!AD75</f>
        <v>0, 0, 0</v>
      </c>
    </row>
    <row r="76" spans="1:26" x14ac:dyDescent="0.25">
      <c r="A76" s="7"/>
      <c r="B76" s="7"/>
      <c r="C76" s="7"/>
      <c r="D76" s="7"/>
      <c r="E76" s="6"/>
      <c r="F76" s="6"/>
      <c r="G76" s="6"/>
      <c r="H76" s="8"/>
      <c r="I76" s="8"/>
      <c r="J76" s="9"/>
      <c r="K76" s="6"/>
      <c r="L76" s="6"/>
      <c r="M76" s="6"/>
      <c r="N76" s="6"/>
      <c r="O76" s="6"/>
      <c r="P76" s="6"/>
      <c r="Q76" s="6"/>
      <c r="R76" s="6"/>
      <c r="S76" s="6"/>
      <c r="T76" s="6"/>
      <c r="U76" s="6"/>
      <c r="V76" s="6"/>
      <c r="W76" s="6"/>
      <c r="X76" s="6"/>
      <c r="Y76" s="1" t="str">
        <f>P2PG!AC76</f>
        <v>0 - 0 - 0</v>
      </c>
      <c r="Z76" s="1" t="str">
        <f>P2PG!AD76</f>
        <v>0, 0, 0</v>
      </c>
    </row>
    <row r="77" spans="1:26" x14ac:dyDescent="0.25">
      <c r="A77" s="7"/>
      <c r="B77" s="7"/>
      <c r="C77" s="7"/>
      <c r="D77" s="7"/>
      <c r="E77" s="6"/>
      <c r="F77" s="6"/>
      <c r="G77" s="6"/>
      <c r="H77" s="8"/>
      <c r="I77" s="8"/>
      <c r="J77" s="9"/>
      <c r="K77" s="6"/>
      <c r="L77" s="6"/>
      <c r="M77" s="6"/>
      <c r="N77" s="6"/>
      <c r="O77" s="6"/>
      <c r="P77" s="6"/>
      <c r="Q77" s="6"/>
      <c r="R77" s="6"/>
      <c r="S77" s="6"/>
      <c r="T77" s="6"/>
      <c r="U77" s="6"/>
      <c r="V77" s="6"/>
      <c r="W77" s="6"/>
      <c r="X77" s="6"/>
      <c r="Y77" s="1" t="str">
        <f>P2PG!AC77</f>
        <v>0 - 0 - 0</v>
      </c>
      <c r="Z77" s="1" t="str">
        <f>P2PG!AD77</f>
        <v>0, 0, 0</v>
      </c>
    </row>
    <row r="78" spans="1:26" x14ac:dyDescent="0.25">
      <c r="A78" s="7"/>
      <c r="B78" s="7"/>
      <c r="C78" s="7"/>
      <c r="D78" s="7"/>
      <c r="E78" s="6"/>
      <c r="F78" s="6"/>
      <c r="G78" s="6"/>
      <c r="H78" s="8"/>
      <c r="I78" s="8"/>
      <c r="J78" s="9"/>
      <c r="K78" s="6"/>
      <c r="L78" s="6"/>
      <c r="M78" s="6"/>
      <c r="N78" s="6"/>
      <c r="O78" s="6"/>
      <c r="P78" s="6"/>
      <c r="Q78" s="6"/>
      <c r="R78" s="6"/>
      <c r="S78" s="6"/>
      <c r="T78" s="6"/>
      <c r="U78" s="6"/>
      <c r="V78" s="6"/>
      <c r="W78" s="6"/>
      <c r="X78" s="6"/>
      <c r="Y78" s="1" t="str">
        <f>P2PG!AC78</f>
        <v>0 - 0 - 0</v>
      </c>
      <c r="Z78" s="1" t="str">
        <f>P2PG!AD78</f>
        <v>0, 0, 0</v>
      </c>
    </row>
    <row r="79" spans="1:26" x14ac:dyDescent="0.25">
      <c r="A79" s="7"/>
      <c r="B79" s="7"/>
      <c r="C79" s="7"/>
      <c r="D79" s="7"/>
      <c r="E79" s="6"/>
      <c r="F79" s="6"/>
      <c r="G79" s="6"/>
      <c r="H79" s="8"/>
      <c r="I79" s="8"/>
      <c r="J79" s="9"/>
      <c r="K79" s="6"/>
      <c r="L79" s="6"/>
      <c r="M79" s="6"/>
      <c r="N79" s="6"/>
      <c r="O79" s="6"/>
      <c r="P79" s="6"/>
      <c r="Q79" s="6"/>
      <c r="R79" s="6"/>
      <c r="S79" s="6"/>
      <c r="T79" s="6"/>
      <c r="U79" s="6"/>
      <c r="V79" s="6"/>
      <c r="W79" s="6"/>
      <c r="X79" s="6"/>
      <c r="Y79" s="1" t="str">
        <f>P2PG!AC79</f>
        <v>0 - 0 - 0</v>
      </c>
      <c r="Z79" s="1" t="str">
        <f>P2PG!AD79</f>
        <v>0, 0, 0</v>
      </c>
    </row>
    <row r="80" spans="1:26" x14ac:dyDescent="0.25">
      <c r="A80" s="7"/>
      <c r="B80" s="7"/>
      <c r="C80" s="7"/>
      <c r="D80" s="7"/>
      <c r="E80" s="6"/>
      <c r="F80" s="6"/>
      <c r="G80" s="6"/>
      <c r="H80" s="8"/>
      <c r="I80" s="8"/>
      <c r="J80" s="9"/>
      <c r="K80" s="6"/>
      <c r="L80" s="6"/>
      <c r="M80" s="6"/>
      <c r="N80" s="6"/>
      <c r="O80" s="6"/>
      <c r="P80" s="6"/>
      <c r="Q80" s="6"/>
      <c r="R80" s="6"/>
      <c r="S80" s="6"/>
      <c r="T80" s="6"/>
      <c r="U80" s="6"/>
      <c r="V80" s="6"/>
      <c r="W80" s="6"/>
      <c r="X80" s="6"/>
      <c r="Y80" s="1" t="str">
        <f>P2PG!AC80</f>
        <v>0 - 0 - 0</v>
      </c>
      <c r="Z80" s="1" t="str">
        <f>P2PG!AD80</f>
        <v>0, 0, 0</v>
      </c>
    </row>
    <row r="81" spans="1:26" x14ac:dyDescent="0.25">
      <c r="A81" s="7"/>
      <c r="B81" s="7"/>
      <c r="C81" s="7"/>
      <c r="D81" s="7"/>
      <c r="E81" s="6"/>
      <c r="F81" s="6"/>
      <c r="G81" s="6"/>
      <c r="H81" s="8"/>
      <c r="I81" s="8"/>
      <c r="J81" s="9"/>
      <c r="K81" s="6"/>
      <c r="L81" s="6"/>
      <c r="M81" s="6"/>
      <c r="N81" s="6"/>
      <c r="O81" s="6"/>
      <c r="P81" s="6"/>
      <c r="Q81" s="6"/>
      <c r="R81" s="6"/>
      <c r="S81" s="6"/>
      <c r="T81" s="6"/>
      <c r="U81" s="6"/>
      <c r="V81" s="6"/>
      <c r="W81" s="6"/>
      <c r="X81" s="6"/>
      <c r="Y81" s="1" t="str">
        <f>P2PG!AC81</f>
        <v>0 - 0 - 0</v>
      </c>
      <c r="Z81" s="1" t="str">
        <f>P2PG!AD81</f>
        <v>0, 0, 0</v>
      </c>
    </row>
    <row r="82" spans="1:26" x14ac:dyDescent="0.25">
      <c r="A82" s="7"/>
      <c r="B82" s="7"/>
      <c r="C82" s="7"/>
      <c r="D82" s="7"/>
      <c r="E82" s="6"/>
      <c r="F82" s="6"/>
      <c r="G82" s="6"/>
      <c r="H82" s="8"/>
      <c r="I82" s="8"/>
      <c r="J82" s="9"/>
      <c r="K82" s="6"/>
      <c r="L82" s="6"/>
      <c r="M82" s="6"/>
      <c r="N82" s="6"/>
      <c r="O82" s="6"/>
      <c r="P82" s="6"/>
      <c r="Q82" s="6"/>
      <c r="R82" s="6"/>
      <c r="S82" s="6"/>
      <c r="T82" s="6"/>
      <c r="U82" s="6"/>
      <c r="V82" s="6"/>
      <c r="W82" s="6"/>
      <c r="X82" s="6"/>
      <c r="Y82" s="1" t="str">
        <f>P2PG!AC82</f>
        <v>0 - 0 - 0</v>
      </c>
      <c r="Z82" s="1" t="str">
        <f>P2PG!AD82</f>
        <v>0, 0, 0</v>
      </c>
    </row>
    <row r="83" spans="1:26" x14ac:dyDescent="0.25">
      <c r="A83" s="7"/>
      <c r="B83" s="7"/>
      <c r="C83" s="7"/>
      <c r="D83" s="7"/>
      <c r="E83" s="6"/>
      <c r="F83" s="6"/>
      <c r="G83" s="6"/>
      <c r="H83" s="8"/>
      <c r="I83" s="8"/>
      <c r="J83" s="9"/>
      <c r="K83" s="6"/>
      <c r="L83" s="6"/>
      <c r="M83" s="6"/>
      <c r="N83" s="6"/>
      <c r="O83" s="6"/>
      <c r="P83" s="6"/>
      <c r="Q83" s="6"/>
      <c r="R83" s="6"/>
      <c r="S83" s="6"/>
      <c r="T83" s="6"/>
      <c r="U83" s="6"/>
      <c r="V83" s="6"/>
      <c r="W83" s="6"/>
      <c r="X83" s="6"/>
      <c r="Y83" s="1" t="str">
        <f>P2PG!AC83</f>
        <v>0 - 0 - 0</v>
      </c>
      <c r="Z83" s="1" t="str">
        <f>P2PG!AD83</f>
        <v>0, 0, 0</v>
      </c>
    </row>
    <row r="84" spans="1:26" x14ac:dyDescent="0.25">
      <c r="A84" s="7"/>
      <c r="B84" s="7"/>
      <c r="C84" s="7"/>
      <c r="D84" s="7"/>
      <c r="E84" s="6"/>
      <c r="F84" s="6"/>
      <c r="G84" s="6"/>
      <c r="H84" s="8"/>
      <c r="I84" s="8"/>
      <c r="J84" s="9"/>
      <c r="K84" s="6"/>
      <c r="L84" s="6"/>
      <c r="M84" s="6"/>
      <c r="N84" s="6"/>
      <c r="O84" s="6"/>
      <c r="P84" s="6"/>
      <c r="Q84" s="6"/>
      <c r="R84" s="6"/>
      <c r="S84" s="6"/>
      <c r="T84" s="6"/>
      <c r="U84" s="6"/>
      <c r="V84" s="6"/>
      <c r="W84" s="6"/>
      <c r="X84" s="6"/>
      <c r="Y84" s="1" t="str">
        <f>P2PG!AC84</f>
        <v>0 - 0 - 0</v>
      </c>
      <c r="Z84" s="1" t="str">
        <f>P2PG!AD84</f>
        <v>0, 0, 0</v>
      </c>
    </row>
    <row r="85" spans="1:26" x14ac:dyDescent="0.25">
      <c r="A85" s="7"/>
      <c r="B85" s="7"/>
      <c r="C85" s="7"/>
      <c r="D85" s="7"/>
      <c r="E85" s="6"/>
      <c r="F85" s="6"/>
      <c r="G85" s="6"/>
      <c r="H85" s="8"/>
      <c r="I85" s="8"/>
      <c r="J85" s="9"/>
      <c r="K85" s="6"/>
      <c r="L85" s="6"/>
      <c r="M85" s="6"/>
      <c r="N85" s="6"/>
      <c r="O85" s="6"/>
      <c r="P85" s="6"/>
      <c r="Q85" s="6"/>
      <c r="R85" s="6"/>
      <c r="S85" s="6"/>
      <c r="T85" s="6"/>
      <c r="U85" s="6"/>
      <c r="V85" s="6"/>
      <c r="W85" s="6"/>
      <c r="X85" s="6"/>
      <c r="Y85" s="1" t="str">
        <f>P2PG!AC85</f>
        <v>0 - 0 - 0</v>
      </c>
      <c r="Z85" s="1" t="str">
        <f>P2PG!AD85</f>
        <v>0, 0, 0</v>
      </c>
    </row>
    <row r="86" spans="1:26" x14ac:dyDescent="0.25">
      <c r="A86" s="7"/>
      <c r="B86" s="7"/>
      <c r="C86" s="7"/>
      <c r="D86" s="7"/>
      <c r="E86" s="6"/>
      <c r="F86" s="6"/>
      <c r="G86" s="6"/>
      <c r="H86" s="8"/>
      <c r="I86" s="8"/>
      <c r="J86" s="9"/>
      <c r="K86" s="6"/>
      <c r="L86" s="6"/>
      <c r="M86" s="6"/>
      <c r="N86" s="6"/>
      <c r="O86" s="6"/>
      <c r="P86" s="6"/>
      <c r="Q86" s="6"/>
      <c r="R86" s="6"/>
      <c r="S86" s="6"/>
      <c r="T86" s="6"/>
      <c r="U86" s="6"/>
      <c r="V86" s="6"/>
      <c r="W86" s="6"/>
      <c r="X86" s="6"/>
      <c r="Y86" s="1" t="str">
        <f>P2PG!AC86</f>
        <v>0 - 0 - 0</v>
      </c>
      <c r="Z86" s="1" t="str">
        <f>P2PG!AD86</f>
        <v>0, 0, 0</v>
      </c>
    </row>
    <row r="87" spans="1:26" x14ac:dyDescent="0.25">
      <c r="A87" s="7"/>
      <c r="B87" s="7"/>
      <c r="C87" s="7"/>
      <c r="D87" s="7"/>
      <c r="E87" s="6"/>
      <c r="F87" s="6"/>
      <c r="G87" s="6"/>
      <c r="H87" s="8"/>
      <c r="I87" s="8"/>
      <c r="J87" s="9"/>
      <c r="K87" s="6"/>
      <c r="L87" s="6"/>
      <c r="M87" s="6"/>
      <c r="N87" s="6"/>
      <c r="O87" s="6"/>
      <c r="P87" s="6"/>
      <c r="Q87" s="6"/>
      <c r="R87" s="6"/>
      <c r="S87" s="6"/>
      <c r="T87" s="6"/>
      <c r="U87" s="6"/>
      <c r="V87" s="6"/>
      <c r="W87" s="6"/>
      <c r="X87" s="6"/>
      <c r="Y87" s="1" t="str">
        <f>P2PG!AC87</f>
        <v>0 - 0 - 0</v>
      </c>
      <c r="Z87" s="1" t="str">
        <f>P2PG!AD87</f>
        <v>0, 0, 0</v>
      </c>
    </row>
    <row r="88" spans="1:26" x14ac:dyDescent="0.25">
      <c r="A88" s="7"/>
      <c r="B88" s="7"/>
      <c r="C88" s="7"/>
      <c r="D88" s="7"/>
      <c r="E88" s="6"/>
      <c r="F88" s="6"/>
      <c r="G88" s="6"/>
      <c r="H88" s="8"/>
      <c r="I88" s="8"/>
      <c r="J88" s="9"/>
      <c r="K88" s="6"/>
      <c r="L88" s="6"/>
      <c r="M88" s="6"/>
      <c r="N88" s="6"/>
      <c r="O88" s="6"/>
      <c r="P88" s="6"/>
      <c r="Q88" s="6"/>
      <c r="R88" s="6"/>
      <c r="S88" s="6"/>
      <c r="T88" s="6"/>
      <c r="U88" s="6"/>
      <c r="V88" s="6"/>
      <c r="W88" s="6"/>
      <c r="X88" s="6"/>
      <c r="Y88" s="1" t="str">
        <f>P2PG!AC88</f>
        <v>0 - 0 - 0</v>
      </c>
      <c r="Z88" s="1" t="str">
        <f>P2PG!AD88</f>
        <v>0, 0, 0</v>
      </c>
    </row>
    <row r="89" spans="1:26" x14ac:dyDescent="0.25">
      <c r="A89" s="7"/>
      <c r="B89" s="7"/>
      <c r="C89" s="7"/>
      <c r="D89" s="7"/>
      <c r="E89" s="6"/>
      <c r="F89" s="6"/>
      <c r="G89" s="6"/>
      <c r="H89" s="8"/>
      <c r="I89" s="8"/>
      <c r="J89" s="9"/>
      <c r="K89" s="6"/>
      <c r="L89" s="6"/>
      <c r="M89" s="6"/>
      <c r="N89" s="6"/>
      <c r="O89" s="6"/>
      <c r="P89" s="6"/>
      <c r="Q89" s="6"/>
      <c r="R89" s="6"/>
      <c r="S89" s="6"/>
      <c r="T89" s="6"/>
      <c r="U89" s="6"/>
      <c r="V89" s="6"/>
      <c r="W89" s="6"/>
      <c r="X89" s="6"/>
      <c r="Y89" s="1" t="str">
        <f>P2PG!AC89</f>
        <v>0 - 0 - 0</v>
      </c>
      <c r="Z89" s="1" t="str">
        <f>P2PG!AD89</f>
        <v>0, 0, 0</v>
      </c>
    </row>
    <row r="90" spans="1:26" x14ac:dyDescent="0.25">
      <c r="A90" s="7"/>
      <c r="B90" s="7"/>
      <c r="C90" s="7"/>
      <c r="D90" s="7"/>
      <c r="E90" s="6"/>
      <c r="F90" s="6"/>
      <c r="G90" s="6"/>
      <c r="H90" s="8"/>
      <c r="I90" s="8"/>
      <c r="J90" s="9"/>
      <c r="K90" s="6"/>
      <c r="L90" s="6"/>
      <c r="M90" s="6"/>
      <c r="N90" s="6"/>
      <c r="O90" s="6"/>
      <c r="P90" s="6"/>
      <c r="Q90" s="6"/>
      <c r="R90" s="6"/>
      <c r="S90" s="6"/>
      <c r="T90" s="6"/>
      <c r="U90" s="6"/>
      <c r="V90" s="6"/>
      <c r="W90" s="6"/>
      <c r="X90" s="6"/>
      <c r="Y90" s="1" t="str">
        <f>P2PG!AC90</f>
        <v>0 - 0 - 0</v>
      </c>
      <c r="Z90" s="1" t="str">
        <f>P2PG!AD90</f>
        <v>0, 0, 0</v>
      </c>
    </row>
    <row r="91" spans="1:26" x14ac:dyDescent="0.25">
      <c r="A91" s="7"/>
      <c r="B91" s="7"/>
      <c r="C91" s="7"/>
      <c r="D91" s="7"/>
      <c r="E91" s="6"/>
      <c r="F91" s="6"/>
      <c r="G91" s="6"/>
      <c r="H91" s="8"/>
      <c r="I91" s="8"/>
      <c r="J91" s="9"/>
      <c r="K91" s="6"/>
      <c r="L91" s="6"/>
      <c r="M91" s="6"/>
      <c r="N91" s="6"/>
      <c r="O91" s="6"/>
      <c r="P91" s="6"/>
      <c r="Q91" s="6"/>
      <c r="R91" s="6"/>
      <c r="S91" s="6"/>
      <c r="T91" s="6"/>
      <c r="U91" s="6"/>
      <c r="V91" s="6"/>
      <c r="W91" s="6"/>
      <c r="X91" s="6"/>
      <c r="Y91" s="1" t="str">
        <f>P2PG!AC91</f>
        <v>0 - 0 - 0</v>
      </c>
      <c r="Z91" s="1" t="str">
        <f>P2PG!AD91</f>
        <v>0, 0, 0</v>
      </c>
    </row>
    <row r="92" spans="1:26" x14ac:dyDescent="0.25">
      <c r="A92" s="7"/>
      <c r="B92" s="7"/>
      <c r="C92" s="7"/>
      <c r="D92" s="7"/>
      <c r="E92" s="6"/>
      <c r="F92" s="6"/>
      <c r="G92" s="6"/>
      <c r="H92" s="8"/>
      <c r="I92" s="8"/>
      <c r="J92" s="9"/>
      <c r="K92" s="6"/>
      <c r="L92" s="6"/>
      <c r="M92" s="6"/>
      <c r="N92" s="6"/>
      <c r="O92" s="6"/>
      <c r="P92" s="6"/>
      <c r="Q92" s="6"/>
      <c r="R92" s="6"/>
      <c r="S92" s="6"/>
      <c r="T92" s="6"/>
      <c r="U92" s="6"/>
      <c r="V92" s="6"/>
      <c r="W92" s="6"/>
      <c r="X92" s="6"/>
      <c r="Y92" s="1" t="str">
        <f>P2PG!AC92</f>
        <v>0 - 0 - 0</v>
      </c>
      <c r="Z92" s="1" t="str">
        <f>P2PG!AD92</f>
        <v>0, 0, 0</v>
      </c>
    </row>
    <row r="93" spans="1:26" x14ac:dyDescent="0.25">
      <c r="A93" s="7"/>
      <c r="B93" s="7"/>
      <c r="C93" s="7"/>
      <c r="D93" s="7"/>
      <c r="E93" s="6"/>
      <c r="F93" s="6"/>
      <c r="G93" s="6"/>
      <c r="H93" s="8"/>
      <c r="I93" s="8"/>
      <c r="J93" s="9"/>
      <c r="K93" s="6"/>
      <c r="L93" s="6"/>
      <c r="M93" s="6"/>
      <c r="N93" s="6"/>
      <c r="O93" s="6"/>
      <c r="P93" s="6"/>
      <c r="Q93" s="6"/>
      <c r="R93" s="6"/>
      <c r="S93" s="6"/>
      <c r="T93" s="6"/>
      <c r="U93" s="6"/>
      <c r="V93" s="6"/>
      <c r="W93" s="6"/>
      <c r="X93" s="6"/>
      <c r="Y93" s="1" t="str">
        <f>P2PG!AC93</f>
        <v>0 - 0 - 0</v>
      </c>
      <c r="Z93" s="1" t="str">
        <f>P2PG!AD93</f>
        <v>0, 0, 0</v>
      </c>
    </row>
    <row r="94" spans="1:26" x14ac:dyDescent="0.25">
      <c r="A94" s="7"/>
      <c r="B94" s="7"/>
      <c r="C94" s="7"/>
      <c r="D94" s="7"/>
      <c r="E94" s="6"/>
      <c r="F94" s="6"/>
      <c r="G94" s="6"/>
      <c r="H94" s="8"/>
      <c r="I94" s="8"/>
      <c r="J94" s="9"/>
      <c r="K94" s="6"/>
      <c r="L94" s="6"/>
      <c r="M94" s="6"/>
      <c r="N94" s="6"/>
      <c r="O94" s="6"/>
      <c r="P94" s="6"/>
      <c r="Q94" s="6"/>
      <c r="R94" s="6"/>
      <c r="S94" s="6"/>
      <c r="T94" s="6"/>
      <c r="U94" s="6"/>
      <c r="V94" s="6"/>
      <c r="W94" s="6"/>
      <c r="X94" s="6"/>
      <c r="Y94" s="1" t="str">
        <f>P2PG!AC94</f>
        <v>0 - 0 - 0</v>
      </c>
      <c r="Z94" s="1" t="str">
        <f>P2PG!AD94</f>
        <v>0, 0, 0</v>
      </c>
    </row>
    <row r="95" spans="1:26" x14ac:dyDescent="0.25">
      <c r="A95" s="7"/>
      <c r="B95" s="7"/>
      <c r="C95" s="7"/>
      <c r="D95" s="7"/>
      <c r="E95" s="6"/>
      <c r="F95" s="6"/>
      <c r="G95" s="6"/>
      <c r="H95" s="8"/>
      <c r="I95" s="8"/>
      <c r="J95" s="9"/>
      <c r="K95" s="6"/>
      <c r="L95" s="6"/>
      <c r="M95" s="6"/>
      <c r="N95" s="6"/>
      <c r="O95" s="6"/>
      <c r="P95" s="6"/>
      <c r="Q95" s="6"/>
      <c r="R95" s="6"/>
      <c r="S95" s="6"/>
      <c r="T95" s="6"/>
      <c r="U95" s="6"/>
      <c r="V95" s="6"/>
      <c r="W95" s="6"/>
      <c r="X95" s="6"/>
      <c r="Y95" s="1" t="str">
        <f>P2PG!AC95</f>
        <v>0 - 0 - 0</v>
      </c>
      <c r="Z95" s="1" t="str">
        <f>P2PG!AD95</f>
        <v>0, 0, 0</v>
      </c>
    </row>
    <row r="96" spans="1:26" x14ac:dyDescent="0.25">
      <c r="A96" s="7"/>
      <c r="B96" s="7"/>
      <c r="C96" s="7"/>
      <c r="D96" s="7"/>
      <c r="E96" s="6"/>
      <c r="F96" s="6"/>
      <c r="G96" s="6"/>
      <c r="H96" s="8"/>
      <c r="I96" s="8"/>
      <c r="J96" s="9"/>
      <c r="K96" s="6"/>
      <c r="L96" s="6"/>
      <c r="M96" s="6"/>
      <c r="N96" s="6"/>
      <c r="O96" s="6"/>
      <c r="P96" s="6"/>
      <c r="Q96" s="6"/>
      <c r="R96" s="6"/>
      <c r="S96" s="6"/>
      <c r="T96" s="6"/>
      <c r="U96" s="6"/>
      <c r="V96" s="6"/>
      <c r="W96" s="6"/>
      <c r="X96" s="6"/>
      <c r="Y96" s="1" t="str">
        <f>P2PG!AC96</f>
        <v>0 - 0 - 0</v>
      </c>
      <c r="Z96" s="1" t="str">
        <f>P2PG!AD96</f>
        <v>0, 0, 0</v>
      </c>
    </row>
    <row r="97" spans="1:26" x14ac:dyDescent="0.25">
      <c r="A97" s="7"/>
      <c r="B97" s="7"/>
      <c r="C97" s="7"/>
      <c r="D97" s="7"/>
      <c r="E97" s="6"/>
      <c r="F97" s="6"/>
      <c r="G97" s="6"/>
      <c r="H97" s="8"/>
      <c r="I97" s="8"/>
      <c r="J97" s="9"/>
      <c r="K97" s="6"/>
      <c r="L97" s="6"/>
      <c r="M97" s="6"/>
      <c r="N97" s="6"/>
      <c r="O97" s="6"/>
      <c r="P97" s="6"/>
      <c r="Q97" s="6"/>
      <c r="R97" s="6"/>
      <c r="S97" s="6"/>
      <c r="T97" s="6"/>
      <c r="U97" s="6"/>
      <c r="V97" s="6"/>
      <c r="W97" s="6"/>
      <c r="X97" s="6"/>
      <c r="Y97" s="1" t="str">
        <f>P2PG!AC97</f>
        <v>0 - 0 - 0</v>
      </c>
      <c r="Z97" s="1" t="str">
        <f>P2PG!AD97</f>
        <v>0, 0, 0</v>
      </c>
    </row>
    <row r="98" spans="1:26" x14ac:dyDescent="0.25">
      <c r="A98" s="7"/>
      <c r="B98" s="7"/>
      <c r="C98" s="7"/>
      <c r="D98" s="7"/>
      <c r="E98" s="6"/>
      <c r="F98" s="6"/>
      <c r="G98" s="6"/>
      <c r="H98" s="8"/>
      <c r="I98" s="8"/>
      <c r="J98" s="9"/>
      <c r="K98" s="6"/>
      <c r="L98" s="6"/>
      <c r="M98" s="6"/>
      <c r="N98" s="6"/>
      <c r="O98" s="6"/>
      <c r="P98" s="6"/>
      <c r="Q98" s="6"/>
      <c r="R98" s="6"/>
      <c r="S98" s="6"/>
      <c r="T98" s="6"/>
      <c r="U98" s="6"/>
      <c r="V98" s="6"/>
      <c r="W98" s="6"/>
      <c r="X98" s="6"/>
      <c r="Y98" s="1" t="str">
        <f>P2PG!AC98</f>
        <v>0 - 0 - 0</v>
      </c>
      <c r="Z98" s="1" t="str">
        <f>P2PG!AD98</f>
        <v>0, 0, 0</v>
      </c>
    </row>
    <row r="99" spans="1:26" x14ac:dyDescent="0.25">
      <c r="A99" s="7"/>
      <c r="B99" s="7"/>
      <c r="C99" s="7"/>
      <c r="D99" s="7"/>
      <c r="E99" s="6"/>
      <c r="F99" s="6"/>
      <c r="G99" s="6"/>
      <c r="H99" s="8"/>
      <c r="I99" s="8"/>
      <c r="J99" s="9"/>
      <c r="K99" s="6"/>
      <c r="L99" s="6"/>
      <c r="M99" s="6"/>
      <c r="N99" s="6"/>
      <c r="O99" s="6"/>
      <c r="P99" s="6"/>
      <c r="Q99" s="6"/>
      <c r="R99" s="6"/>
      <c r="S99" s="6"/>
      <c r="T99" s="6"/>
      <c r="U99" s="6"/>
      <c r="V99" s="6"/>
      <c r="W99" s="6"/>
      <c r="X99" s="6"/>
      <c r="Y99" s="1" t="str">
        <f>P2PG!AC99</f>
        <v>0 - 0 - 0</v>
      </c>
      <c r="Z99" s="1" t="str">
        <f>P2PG!AD99</f>
        <v>0, 0, 0</v>
      </c>
    </row>
    <row r="100" spans="1:26" x14ac:dyDescent="0.25">
      <c r="A100" s="7"/>
      <c r="B100" s="7"/>
      <c r="C100" s="7"/>
      <c r="D100" s="7"/>
      <c r="E100" s="6"/>
      <c r="F100" s="6"/>
      <c r="G100" s="6"/>
      <c r="H100" s="8"/>
      <c r="I100" s="8"/>
      <c r="J100" s="9"/>
      <c r="K100" s="6"/>
      <c r="L100" s="6"/>
      <c r="M100" s="6"/>
      <c r="N100" s="6"/>
      <c r="O100" s="6"/>
      <c r="P100" s="6"/>
      <c r="Q100" s="6"/>
      <c r="R100" s="6"/>
      <c r="S100" s="6"/>
      <c r="T100" s="6"/>
      <c r="U100" s="6"/>
      <c r="V100" s="6"/>
      <c r="W100" s="6"/>
      <c r="X100" s="6"/>
      <c r="Y100" s="1" t="str">
        <f>P2PG!AC100</f>
        <v>0 - 0 - 0</v>
      </c>
      <c r="Z100" s="1" t="str">
        <f>P2PG!AD100</f>
        <v>0, 0, 0</v>
      </c>
    </row>
    <row r="101" spans="1:26" x14ac:dyDescent="0.25">
      <c r="A101" s="7"/>
      <c r="B101" s="7"/>
      <c r="C101" s="7"/>
      <c r="D101" s="7"/>
      <c r="E101" s="6"/>
      <c r="F101" s="6"/>
      <c r="G101" s="6"/>
      <c r="H101" s="8"/>
      <c r="I101" s="8"/>
      <c r="J101" s="9"/>
      <c r="K101" s="6"/>
      <c r="L101" s="6"/>
      <c r="M101" s="6"/>
      <c r="N101" s="6"/>
      <c r="O101" s="6"/>
      <c r="P101" s="6"/>
      <c r="Q101" s="6"/>
      <c r="R101" s="6"/>
      <c r="S101" s="6"/>
      <c r="T101" s="6"/>
      <c r="U101" s="6"/>
      <c r="V101" s="6"/>
      <c r="W101" s="6"/>
      <c r="X101" s="6"/>
      <c r="Y101" s="1" t="str">
        <f>P2PG!AC101</f>
        <v>0 - 0 - 0</v>
      </c>
      <c r="Z101" s="1" t="str">
        <f>P2PG!AD101</f>
        <v>0, 0, 0</v>
      </c>
    </row>
    <row r="102" spans="1:26" x14ac:dyDescent="0.25">
      <c r="A102" s="7"/>
      <c r="B102" s="7"/>
      <c r="C102" s="7"/>
      <c r="D102" s="7"/>
      <c r="E102" s="6"/>
      <c r="F102" s="6"/>
      <c r="G102" s="6"/>
      <c r="H102" s="8"/>
      <c r="I102" s="8"/>
      <c r="J102" s="9"/>
      <c r="K102" s="6"/>
      <c r="L102" s="6"/>
      <c r="M102" s="6"/>
      <c r="N102" s="6"/>
      <c r="O102" s="6"/>
      <c r="P102" s="6"/>
      <c r="Q102" s="6"/>
      <c r="R102" s="6"/>
      <c r="S102" s="6"/>
      <c r="T102" s="6"/>
      <c r="U102" s="6"/>
      <c r="V102" s="6"/>
      <c r="W102" s="6"/>
      <c r="X102" s="6"/>
      <c r="Y102" s="1" t="str">
        <f>P2PG!AC102</f>
        <v>0 - 0 - 0</v>
      </c>
      <c r="Z102" s="1" t="str">
        <f>P2PG!AD102</f>
        <v>0, 0, 0</v>
      </c>
    </row>
    <row r="103" spans="1:26" x14ac:dyDescent="0.25">
      <c r="A103" s="7"/>
      <c r="B103" s="7"/>
      <c r="C103" s="7"/>
      <c r="D103" s="7"/>
      <c r="E103" s="6"/>
      <c r="F103" s="6"/>
      <c r="G103" s="6"/>
      <c r="H103" s="8"/>
      <c r="I103" s="8"/>
      <c r="J103" s="9"/>
      <c r="K103" s="6"/>
      <c r="L103" s="6"/>
      <c r="M103" s="6"/>
      <c r="N103" s="6"/>
      <c r="O103" s="6"/>
      <c r="P103" s="6"/>
      <c r="Q103" s="6"/>
      <c r="R103" s="6"/>
      <c r="S103" s="6"/>
      <c r="T103" s="6"/>
      <c r="U103" s="6"/>
      <c r="V103" s="6"/>
      <c r="W103" s="6"/>
      <c r="X103" s="6"/>
      <c r="Y103" s="1" t="str">
        <f>P2PG!AC103</f>
        <v>0 - 0 - 0</v>
      </c>
      <c r="Z103" s="1" t="str">
        <f>P2PG!AD103</f>
        <v>0, 0, 0</v>
      </c>
    </row>
    <row r="104" spans="1:26" x14ac:dyDescent="0.25">
      <c r="A104" s="7"/>
      <c r="B104" s="7"/>
      <c r="C104" s="7"/>
      <c r="D104" s="7"/>
      <c r="E104" s="6"/>
      <c r="F104" s="6"/>
      <c r="G104" s="6"/>
      <c r="H104" s="8"/>
      <c r="I104" s="8"/>
      <c r="J104" s="9"/>
      <c r="K104" s="6"/>
      <c r="L104" s="6"/>
      <c r="M104" s="6"/>
      <c r="N104" s="6"/>
      <c r="O104" s="6"/>
      <c r="P104" s="6"/>
      <c r="Q104" s="6"/>
      <c r="R104" s="6"/>
      <c r="S104" s="6"/>
      <c r="T104" s="6"/>
      <c r="U104" s="6"/>
      <c r="V104" s="6"/>
      <c r="W104" s="6"/>
      <c r="X104" s="6"/>
      <c r="Y104" s="1" t="str">
        <f>P2PG!AC104</f>
        <v>0 - 0 - 0</v>
      </c>
      <c r="Z104" s="1" t="str">
        <f>P2PG!AD104</f>
        <v>0, 0, 0</v>
      </c>
    </row>
    <row r="105" spans="1:26" x14ac:dyDescent="0.25">
      <c r="A105" s="7"/>
      <c r="B105" s="7"/>
      <c r="C105" s="7"/>
      <c r="D105" s="7"/>
      <c r="E105" s="6"/>
      <c r="F105" s="6"/>
      <c r="G105" s="6"/>
      <c r="H105" s="8"/>
      <c r="I105" s="8"/>
      <c r="J105" s="9"/>
      <c r="K105" s="6"/>
      <c r="L105" s="6"/>
      <c r="M105" s="6"/>
      <c r="N105" s="6"/>
      <c r="O105" s="6"/>
      <c r="P105" s="6"/>
      <c r="Q105" s="6"/>
      <c r="R105" s="6"/>
      <c r="S105" s="6"/>
      <c r="T105" s="6"/>
      <c r="U105" s="6"/>
      <c r="V105" s="6"/>
      <c r="W105" s="6"/>
      <c r="X105" s="6"/>
      <c r="Y105" s="1" t="str">
        <f>P2PG!AC105</f>
        <v>0 - 0 - 0</v>
      </c>
      <c r="Z105" s="1" t="str">
        <f>P2PG!AD105</f>
        <v>0, 0, 0</v>
      </c>
    </row>
    <row r="106" spans="1:26" x14ac:dyDescent="0.25">
      <c r="A106" s="7"/>
      <c r="B106" s="7"/>
      <c r="C106" s="7"/>
      <c r="D106" s="7"/>
      <c r="E106" s="6"/>
      <c r="F106" s="6"/>
      <c r="G106" s="6"/>
      <c r="H106" s="8"/>
      <c r="I106" s="8"/>
      <c r="J106" s="9"/>
      <c r="K106" s="6"/>
      <c r="L106" s="6"/>
      <c r="M106" s="6"/>
      <c r="N106" s="6"/>
      <c r="O106" s="6"/>
      <c r="P106" s="6"/>
      <c r="Q106" s="6"/>
      <c r="R106" s="6"/>
      <c r="S106" s="6"/>
      <c r="T106" s="6"/>
      <c r="U106" s="6"/>
      <c r="V106" s="6"/>
      <c r="W106" s="6"/>
      <c r="X106" s="6"/>
      <c r="Y106" s="1" t="str">
        <f>P2PG!AC106</f>
        <v>0 - 0 - 0</v>
      </c>
      <c r="Z106" s="1" t="str">
        <f>P2PG!AD106</f>
        <v>0, 0, 0</v>
      </c>
    </row>
    <row r="107" spans="1:26" x14ac:dyDescent="0.25">
      <c r="A107" s="7"/>
      <c r="B107" s="7"/>
      <c r="C107" s="7"/>
      <c r="D107" s="7"/>
      <c r="E107" s="6"/>
      <c r="F107" s="6"/>
      <c r="G107" s="6"/>
      <c r="H107" s="8"/>
      <c r="I107" s="8"/>
      <c r="J107" s="9"/>
      <c r="K107" s="6"/>
      <c r="L107" s="6"/>
      <c r="M107" s="6"/>
      <c r="N107" s="6"/>
      <c r="O107" s="6"/>
      <c r="P107" s="6"/>
      <c r="Q107" s="6"/>
      <c r="R107" s="6"/>
      <c r="S107" s="6"/>
      <c r="T107" s="6"/>
      <c r="U107" s="6"/>
      <c r="V107" s="6"/>
      <c r="W107" s="6"/>
      <c r="X107" s="6"/>
      <c r="Y107" s="1" t="str">
        <f>P2PG!AC107</f>
        <v>0 - 0 - 0</v>
      </c>
      <c r="Z107" s="1" t="str">
        <f>P2PG!AD107</f>
        <v>0, 0, 0</v>
      </c>
    </row>
    <row r="108" spans="1:26" x14ac:dyDescent="0.25">
      <c r="A108" s="7"/>
      <c r="B108" s="7"/>
      <c r="C108" s="7"/>
      <c r="D108" s="7"/>
      <c r="E108" s="6"/>
      <c r="F108" s="6"/>
      <c r="G108" s="6"/>
      <c r="H108" s="8"/>
      <c r="I108" s="8"/>
      <c r="J108" s="9"/>
      <c r="K108" s="6"/>
      <c r="L108" s="6"/>
      <c r="M108" s="6"/>
      <c r="N108" s="6"/>
      <c r="O108" s="6"/>
      <c r="P108" s="6"/>
      <c r="Q108" s="6"/>
      <c r="R108" s="6"/>
      <c r="S108" s="6"/>
      <c r="T108" s="6"/>
      <c r="U108" s="6"/>
      <c r="V108" s="6"/>
      <c r="W108" s="6"/>
      <c r="X108" s="6"/>
      <c r="Y108" s="1" t="str">
        <f>P2PG!AC108</f>
        <v>0 - 0 - 0</v>
      </c>
      <c r="Z108" s="1" t="str">
        <f>P2PG!AD108</f>
        <v>0, 0, 0</v>
      </c>
    </row>
    <row r="109" spans="1:26" x14ac:dyDescent="0.25">
      <c r="A109" s="7"/>
      <c r="B109" s="7"/>
      <c r="C109" s="7"/>
      <c r="D109" s="7"/>
      <c r="E109" s="6"/>
      <c r="F109" s="6"/>
      <c r="G109" s="6"/>
      <c r="H109" s="8"/>
      <c r="I109" s="8"/>
      <c r="J109" s="9"/>
      <c r="K109" s="6"/>
      <c r="L109" s="6"/>
      <c r="M109" s="6"/>
      <c r="N109" s="6"/>
      <c r="O109" s="6"/>
      <c r="P109" s="6"/>
      <c r="Q109" s="6"/>
      <c r="R109" s="6"/>
      <c r="S109" s="6"/>
      <c r="T109" s="6"/>
      <c r="U109" s="6"/>
      <c r="V109" s="6"/>
      <c r="W109" s="6"/>
      <c r="X109" s="6"/>
      <c r="Y109" s="1" t="str">
        <f>P2PG!AC109</f>
        <v>0 - 0 - 0</v>
      </c>
      <c r="Z109" s="1" t="str">
        <f>P2PG!AD109</f>
        <v>0, 0, 0</v>
      </c>
    </row>
    <row r="110" spans="1:26" x14ac:dyDescent="0.25">
      <c r="A110" s="7"/>
      <c r="B110" s="7"/>
      <c r="C110" s="7"/>
      <c r="D110" s="7"/>
      <c r="E110" s="6"/>
      <c r="F110" s="6"/>
      <c r="G110" s="6"/>
      <c r="H110" s="8"/>
      <c r="I110" s="8"/>
      <c r="J110" s="9"/>
      <c r="K110" s="6"/>
      <c r="L110" s="6"/>
      <c r="M110" s="6"/>
      <c r="N110" s="6"/>
      <c r="O110" s="6"/>
      <c r="P110" s="6"/>
      <c r="Q110" s="6"/>
      <c r="R110" s="6"/>
      <c r="S110" s="6"/>
      <c r="T110" s="6"/>
      <c r="U110" s="6"/>
      <c r="V110" s="6"/>
      <c r="W110" s="6"/>
      <c r="X110" s="6"/>
      <c r="Y110" s="1" t="str">
        <f>P2PG!AC110</f>
        <v>0 - 0 - 0</v>
      </c>
      <c r="Z110" s="1" t="str">
        <f>P2PG!AD110</f>
        <v>0, 0, 0</v>
      </c>
    </row>
    <row r="111" spans="1:26" x14ac:dyDescent="0.25">
      <c r="A111" s="7"/>
      <c r="B111" s="7"/>
      <c r="C111" s="7"/>
      <c r="D111" s="7"/>
      <c r="E111" s="6"/>
      <c r="F111" s="6"/>
      <c r="G111" s="6"/>
      <c r="H111" s="8"/>
      <c r="I111" s="8"/>
      <c r="J111" s="9"/>
      <c r="K111" s="6"/>
      <c r="L111" s="6"/>
      <c r="M111" s="6"/>
      <c r="N111" s="6"/>
      <c r="O111" s="6"/>
      <c r="P111" s="6"/>
      <c r="Q111" s="6"/>
      <c r="R111" s="6"/>
      <c r="S111" s="6"/>
      <c r="T111" s="6"/>
      <c r="U111" s="6"/>
      <c r="V111" s="6"/>
      <c r="W111" s="6"/>
      <c r="X111" s="6"/>
      <c r="Y111" s="1" t="str">
        <f>P2PG!AC111</f>
        <v>0 - 0 - 0</v>
      </c>
      <c r="Z111" s="1" t="str">
        <f>P2PG!AD111</f>
        <v>0, 0, 0</v>
      </c>
    </row>
    <row r="112" spans="1:26" x14ac:dyDescent="0.25">
      <c r="A112" s="7"/>
      <c r="B112" s="7"/>
      <c r="C112" s="7"/>
      <c r="D112" s="7"/>
      <c r="E112" s="6"/>
      <c r="F112" s="6"/>
      <c r="G112" s="6"/>
      <c r="H112" s="8"/>
      <c r="I112" s="8"/>
      <c r="J112" s="9"/>
      <c r="K112" s="6"/>
      <c r="L112" s="6"/>
      <c r="M112" s="6"/>
      <c r="N112" s="6"/>
      <c r="O112" s="6"/>
      <c r="P112" s="6"/>
      <c r="Q112" s="6"/>
      <c r="R112" s="6"/>
      <c r="S112" s="6"/>
      <c r="T112" s="6"/>
      <c r="U112" s="6"/>
      <c r="V112" s="6"/>
      <c r="W112" s="6"/>
      <c r="X112" s="6"/>
      <c r="Y112" s="1" t="str">
        <f>P2PG!AC112</f>
        <v>0 - 0 - 0</v>
      </c>
      <c r="Z112" s="1" t="str">
        <f>P2PG!AD112</f>
        <v>0, 0, 0</v>
      </c>
    </row>
    <row r="113" spans="1:26" x14ac:dyDescent="0.25">
      <c r="A113" s="7"/>
      <c r="B113" s="7"/>
      <c r="C113" s="7"/>
      <c r="D113" s="7"/>
      <c r="E113" s="6"/>
      <c r="F113" s="6"/>
      <c r="G113" s="6"/>
      <c r="H113" s="8"/>
      <c r="I113" s="8"/>
      <c r="J113" s="9"/>
      <c r="K113" s="6"/>
      <c r="L113" s="6"/>
      <c r="M113" s="6"/>
      <c r="N113" s="6"/>
      <c r="O113" s="6"/>
      <c r="P113" s="6"/>
      <c r="Q113" s="6"/>
      <c r="R113" s="6"/>
      <c r="S113" s="6"/>
      <c r="T113" s="6"/>
      <c r="U113" s="6"/>
      <c r="V113" s="6"/>
      <c r="W113" s="6"/>
      <c r="X113" s="6"/>
      <c r="Y113" s="1" t="str">
        <f>P2PG!AC113</f>
        <v>0 - 0 - 0</v>
      </c>
      <c r="Z113" s="1" t="str">
        <f>P2PG!AD113</f>
        <v>0, 0, 0</v>
      </c>
    </row>
    <row r="114" spans="1:26" x14ac:dyDescent="0.25">
      <c r="A114" s="7"/>
      <c r="B114" s="7"/>
      <c r="C114" s="7"/>
      <c r="D114" s="7"/>
      <c r="E114" s="6"/>
      <c r="F114" s="6"/>
      <c r="G114" s="6"/>
      <c r="H114" s="8"/>
      <c r="I114" s="8"/>
      <c r="J114" s="9"/>
      <c r="K114" s="6"/>
      <c r="L114" s="6"/>
      <c r="M114" s="6"/>
      <c r="N114" s="6"/>
      <c r="O114" s="6"/>
      <c r="P114" s="6"/>
      <c r="Q114" s="6"/>
      <c r="R114" s="6"/>
      <c r="S114" s="6"/>
      <c r="T114" s="6"/>
      <c r="U114" s="6"/>
      <c r="V114" s="6"/>
      <c r="W114" s="6"/>
      <c r="X114" s="6"/>
      <c r="Y114" s="1" t="str">
        <f>P2PG!AC114</f>
        <v>0 - 0 - 0</v>
      </c>
      <c r="Z114" s="1" t="str">
        <f>P2PG!AD114</f>
        <v>0, 0, 0</v>
      </c>
    </row>
    <row r="115" spans="1:26" x14ac:dyDescent="0.25">
      <c r="A115" s="7"/>
      <c r="B115" s="7"/>
      <c r="C115" s="7"/>
      <c r="D115" s="7"/>
      <c r="E115" s="6"/>
      <c r="F115" s="6"/>
      <c r="G115" s="6"/>
      <c r="H115" s="8"/>
      <c r="I115" s="8"/>
      <c r="J115" s="9"/>
      <c r="K115" s="6"/>
      <c r="L115" s="6"/>
      <c r="M115" s="6"/>
      <c r="N115" s="6"/>
      <c r="O115" s="6"/>
      <c r="P115" s="6"/>
      <c r="Q115" s="6"/>
      <c r="R115" s="6"/>
      <c r="S115" s="6"/>
      <c r="T115" s="6"/>
      <c r="U115" s="6"/>
      <c r="V115" s="6"/>
      <c r="W115" s="6"/>
      <c r="X115" s="6"/>
      <c r="Y115" s="1" t="str">
        <f>P2PG!AC115</f>
        <v>0 - 0 - 0</v>
      </c>
      <c r="Z115" s="1" t="str">
        <f>P2PG!AD115</f>
        <v>0, 0, 0</v>
      </c>
    </row>
    <row r="116" spans="1:26" x14ac:dyDescent="0.25">
      <c r="A116" s="7"/>
      <c r="B116" s="7"/>
      <c r="C116" s="7"/>
      <c r="D116" s="7"/>
      <c r="E116" s="6"/>
      <c r="F116" s="6"/>
      <c r="G116" s="6"/>
      <c r="H116" s="8"/>
      <c r="I116" s="8"/>
      <c r="J116" s="9"/>
      <c r="K116" s="6"/>
      <c r="L116" s="6"/>
      <c r="M116" s="6"/>
      <c r="N116" s="6"/>
      <c r="O116" s="6"/>
      <c r="P116" s="6"/>
      <c r="Q116" s="6"/>
      <c r="R116" s="6"/>
      <c r="S116" s="6"/>
      <c r="T116" s="6"/>
      <c r="U116" s="6"/>
      <c r="V116" s="6"/>
      <c r="W116" s="6"/>
      <c r="X116" s="6"/>
      <c r="Y116" s="1" t="str">
        <f>P2PG!AC116</f>
        <v>0 - 0 - 0</v>
      </c>
      <c r="Z116" s="1" t="str">
        <f>P2PG!AD116</f>
        <v>0, 0, 0</v>
      </c>
    </row>
    <row r="117" spans="1:26" x14ac:dyDescent="0.25">
      <c r="A117" s="7"/>
      <c r="B117" s="7"/>
      <c r="C117" s="7"/>
      <c r="D117" s="7"/>
      <c r="E117" s="6"/>
      <c r="F117" s="6"/>
      <c r="G117" s="6"/>
      <c r="H117" s="8"/>
      <c r="I117" s="8"/>
      <c r="J117" s="9"/>
      <c r="K117" s="6"/>
      <c r="L117" s="6"/>
      <c r="M117" s="6"/>
      <c r="N117" s="6"/>
      <c r="O117" s="6"/>
      <c r="P117" s="6"/>
      <c r="Q117" s="6"/>
      <c r="R117" s="6"/>
      <c r="S117" s="6"/>
      <c r="T117" s="6"/>
      <c r="U117" s="6"/>
      <c r="V117" s="6"/>
      <c r="W117" s="6"/>
      <c r="X117" s="6"/>
      <c r="Y117" s="1" t="str">
        <f>P2PG!AC117</f>
        <v>0 - 0 - 0</v>
      </c>
      <c r="Z117" s="1" t="str">
        <f>P2PG!AD117</f>
        <v>0, 0, 0</v>
      </c>
    </row>
    <row r="118" spans="1:26" x14ac:dyDescent="0.25">
      <c r="A118" s="7"/>
      <c r="B118" s="7"/>
      <c r="C118" s="7"/>
      <c r="D118" s="7"/>
      <c r="E118" s="6"/>
      <c r="F118" s="6"/>
      <c r="G118" s="6"/>
      <c r="H118" s="8"/>
      <c r="I118" s="8"/>
      <c r="J118" s="9"/>
      <c r="K118" s="6"/>
      <c r="L118" s="6"/>
      <c r="M118" s="6"/>
      <c r="N118" s="6"/>
      <c r="O118" s="6"/>
      <c r="P118" s="6"/>
      <c r="Q118" s="6"/>
      <c r="R118" s="6"/>
      <c r="S118" s="6"/>
      <c r="T118" s="6"/>
      <c r="U118" s="6"/>
      <c r="V118" s="6"/>
      <c r="W118" s="6"/>
      <c r="X118" s="6"/>
      <c r="Y118" s="1" t="str">
        <f>P2PG!AC118</f>
        <v>0 - 0 - 0</v>
      </c>
      <c r="Z118" s="1" t="str">
        <f>P2PG!AD118</f>
        <v>0, 0, 0</v>
      </c>
    </row>
    <row r="119" spans="1:26" x14ac:dyDescent="0.25">
      <c r="A119" s="7"/>
      <c r="B119" s="7"/>
      <c r="C119" s="7"/>
      <c r="D119" s="7"/>
      <c r="E119" s="6"/>
      <c r="F119" s="6"/>
      <c r="G119" s="6"/>
      <c r="H119" s="8"/>
      <c r="I119" s="8"/>
      <c r="J119" s="9"/>
      <c r="K119" s="6"/>
      <c r="L119" s="6"/>
      <c r="M119" s="6"/>
      <c r="N119" s="6"/>
      <c r="O119" s="6"/>
      <c r="P119" s="6"/>
      <c r="Q119" s="6"/>
      <c r="R119" s="6"/>
      <c r="S119" s="6"/>
      <c r="T119" s="6"/>
      <c r="U119" s="6"/>
      <c r="V119" s="6"/>
      <c r="W119" s="6"/>
      <c r="X119" s="6"/>
      <c r="Y119" s="1" t="str">
        <f>P2PG!AC119</f>
        <v>0 - 0 - 0</v>
      </c>
      <c r="Z119" s="1" t="str">
        <f>P2PG!AD119</f>
        <v>0, 0, 0</v>
      </c>
    </row>
    <row r="120" spans="1:26" x14ac:dyDescent="0.25">
      <c r="A120" s="7"/>
      <c r="B120" s="7"/>
      <c r="C120" s="7"/>
      <c r="D120" s="7"/>
      <c r="E120" s="6"/>
      <c r="F120" s="6"/>
      <c r="G120" s="6"/>
      <c r="H120" s="8"/>
      <c r="I120" s="8"/>
      <c r="J120" s="9"/>
      <c r="K120" s="6"/>
      <c r="L120" s="6"/>
      <c r="M120" s="6"/>
      <c r="N120" s="6"/>
      <c r="O120" s="6"/>
      <c r="P120" s="6"/>
      <c r="Q120" s="6"/>
      <c r="R120" s="6"/>
      <c r="S120" s="6"/>
      <c r="T120" s="6"/>
      <c r="U120" s="6"/>
      <c r="V120" s="6"/>
      <c r="W120" s="6"/>
      <c r="X120" s="6"/>
      <c r="Y120" s="1" t="str">
        <f>P2PG!AC120</f>
        <v>0 - 0 - 0</v>
      </c>
      <c r="Z120" s="1" t="str">
        <f>P2PG!AD120</f>
        <v>0, 0, 0</v>
      </c>
    </row>
    <row r="121" spans="1:26" x14ac:dyDescent="0.25">
      <c r="A121" s="7"/>
      <c r="B121" s="7"/>
      <c r="C121" s="7"/>
      <c r="D121" s="7"/>
      <c r="E121" s="6"/>
      <c r="F121" s="6"/>
      <c r="G121" s="6"/>
      <c r="H121" s="8"/>
      <c r="I121" s="8"/>
      <c r="J121" s="9"/>
      <c r="K121" s="6"/>
      <c r="L121" s="6"/>
      <c r="M121" s="6"/>
      <c r="N121" s="6"/>
      <c r="O121" s="6"/>
      <c r="P121" s="6"/>
      <c r="Q121" s="6"/>
      <c r="R121" s="6"/>
      <c r="S121" s="6"/>
      <c r="T121" s="6"/>
      <c r="U121" s="6"/>
      <c r="V121" s="6"/>
      <c r="W121" s="6"/>
      <c r="X121" s="6"/>
      <c r="Y121" s="1" t="str">
        <f>P2PG!AC121</f>
        <v>0 - 0 - 0</v>
      </c>
      <c r="Z121" s="1" t="str">
        <f>P2PG!AD121</f>
        <v>0, 0, 0</v>
      </c>
    </row>
    <row r="122" spans="1:26" x14ac:dyDescent="0.25">
      <c r="A122" s="7"/>
      <c r="B122" s="7"/>
      <c r="C122" s="7"/>
      <c r="D122" s="7"/>
      <c r="E122" s="6"/>
      <c r="F122" s="6"/>
      <c r="G122" s="6"/>
      <c r="H122" s="8"/>
      <c r="I122" s="8"/>
      <c r="J122" s="9"/>
      <c r="K122" s="6"/>
      <c r="L122" s="6"/>
      <c r="M122" s="6"/>
      <c r="N122" s="6"/>
      <c r="O122" s="6"/>
      <c r="P122" s="6"/>
      <c r="Q122" s="6"/>
      <c r="R122" s="6"/>
      <c r="S122" s="6"/>
      <c r="T122" s="6"/>
      <c r="U122" s="6"/>
      <c r="V122" s="6"/>
      <c r="W122" s="6"/>
      <c r="X122" s="6"/>
      <c r="Y122" s="1" t="str">
        <f>P2PG!AC122</f>
        <v>0 - 0 - 0</v>
      </c>
      <c r="Z122" s="1" t="str">
        <f>P2PG!AD122</f>
        <v>0, 0, 0</v>
      </c>
    </row>
    <row r="123" spans="1:26" x14ac:dyDescent="0.25">
      <c r="A123" s="7"/>
      <c r="B123" s="7"/>
      <c r="C123" s="7"/>
      <c r="D123" s="7"/>
      <c r="E123" s="6"/>
      <c r="F123" s="6"/>
      <c r="G123" s="6"/>
      <c r="H123" s="8"/>
      <c r="I123" s="8"/>
      <c r="J123" s="9"/>
      <c r="K123" s="6"/>
      <c r="L123" s="6"/>
      <c r="M123" s="6"/>
      <c r="N123" s="6"/>
      <c r="O123" s="6"/>
      <c r="P123" s="6"/>
      <c r="Q123" s="6"/>
      <c r="R123" s="6"/>
      <c r="S123" s="6"/>
      <c r="T123" s="6"/>
      <c r="U123" s="6"/>
      <c r="V123" s="6"/>
      <c r="W123" s="6"/>
      <c r="X123" s="6"/>
      <c r="Y123" s="1" t="str">
        <f>P2PG!AC123</f>
        <v>0 - 0 - 0</v>
      </c>
      <c r="Z123" s="1" t="str">
        <f>P2PG!AD123</f>
        <v>0, 0, 0</v>
      </c>
    </row>
    <row r="124" spans="1:26" x14ac:dyDescent="0.25">
      <c r="A124" s="7"/>
      <c r="B124" s="7"/>
      <c r="C124" s="7"/>
      <c r="D124" s="7"/>
      <c r="E124" s="6"/>
      <c r="F124" s="6"/>
      <c r="G124" s="6"/>
      <c r="H124" s="8"/>
      <c r="I124" s="8"/>
      <c r="J124" s="9"/>
      <c r="K124" s="6"/>
      <c r="L124" s="6"/>
      <c r="M124" s="6"/>
      <c r="N124" s="6"/>
      <c r="O124" s="6"/>
      <c r="P124" s="6"/>
      <c r="Q124" s="6"/>
      <c r="R124" s="6"/>
      <c r="S124" s="6"/>
      <c r="T124" s="6"/>
      <c r="U124" s="6"/>
      <c r="V124" s="6"/>
      <c r="W124" s="6"/>
      <c r="X124" s="6"/>
      <c r="Y124" s="1" t="str">
        <f>P2PG!AC124</f>
        <v>0 - 0 - 0</v>
      </c>
      <c r="Z124" s="1" t="str">
        <f>P2PG!AD124</f>
        <v>0, 0, 0</v>
      </c>
    </row>
    <row r="125" spans="1:26" x14ac:dyDescent="0.25">
      <c r="A125" s="7"/>
      <c r="B125" s="7"/>
      <c r="C125" s="7"/>
      <c r="D125" s="7"/>
      <c r="E125" s="6"/>
      <c r="F125" s="6"/>
      <c r="G125" s="6"/>
      <c r="H125" s="8"/>
      <c r="I125" s="8"/>
      <c r="J125" s="9"/>
      <c r="K125" s="6"/>
      <c r="L125" s="6"/>
      <c r="M125" s="6"/>
      <c r="N125" s="6"/>
      <c r="O125" s="6"/>
      <c r="P125" s="6"/>
      <c r="Q125" s="6"/>
      <c r="R125" s="6"/>
      <c r="S125" s="6"/>
      <c r="T125" s="6"/>
      <c r="U125" s="6"/>
      <c r="V125" s="6"/>
      <c r="W125" s="6"/>
      <c r="X125" s="6"/>
      <c r="Y125" s="1" t="str">
        <f>P2PG!AC125</f>
        <v>0 - 0 - 0</v>
      </c>
      <c r="Z125" s="1" t="str">
        <f>P2PG!AD125</f>
        <v>0, 0, 0</v>
      </c>
    </row>
    <row r="126" spans="1:26" x14ac:dyDescent="0.25">
      <c r="A126" s="7"/>
      <c r="B126" s="7"/>
      <c r="C126" s="7"/>
      <c r="D126" s="7"/>
      <c r="E126" s="6"/>
      <c r="F126" s="6"/>
      <c r="G126" s="6"/>
      <c r="H126" s="8"/>
      <c r="I126" s="8"/>
      <c r="J126" s="9"/>
      <c r="K126" s="6"/>
      <c r="L126" s="6"/>
      <c r="M126" s="6"/>
      <c r="N126" s="6"/>
      <c r="O126" s="6"/>
      <c r="P126" s="6"/>
      <c r="Q126" s="6"/>
      <c r="R126" s="6"/>
      <c r="S126" s="6"/>
      <c r="T126" s="6"/>
      <c r="U126" s="6"/>
      <c r="V126" s="6"/>
      <c r="W126" s="6"/>
      <c r="X126" s="6"/>
      <c r="Y126" s="1" t="str">
        <f>P2PG!AC126</f>
        <v>0 - 0 - 0</v>
      </c>
      <c r="Z126" s="1" t="str">
        <f>P2PG!AD126</f>
        <v>0, 0, 0</v>
      </c>
    </row>
    <row r="127" spans="1:26" x14ac:dyDescent="0.25">
      <c r="A127" s="7"/>
      <c r="B127" s="7"/>
      <c r="C127" s="7"/>
      <c r="D127" s="7"/>
      <c r="E127" s="6"/>
      <c r="F127" s="6"/>
      <c r="G127" s="6"/>
      <c r="H127" s="8"/>
      <c r="I127" s="8"/>
      <c r="J127" s="9"/>
      <c r="K127" s="6"/>
      <c r="L127" s="6"/>
      <c r="M127" s="6"/>
      <c r="N127" s="6"/>
      <c r="O127" s="6"/>
      <c r="P127" s="6"/>
      <c r="Q127" s="6"/>
      <c r="R127" s="6"/>
      <c r="S127" s="6"/>
      <c r="T127" s="6"/>
      <c r="U127" s="6"/>
      <c r="V127" s="6"/>
      <c r="W127" s="6"/>
      <c r="X127" s="6"/>
      <c r="Y127" s="1" t="str">
        <f>P2PG!AC127</f>
        <v>0 - 0 - 0</v>
      </c>
      <c r="Z127" s="1" t="str">
        <f>P2PG!AD127</f>
        <v>0, 0, 0</v>
      </c>
    </row>
    <row r="128" spans="1:26" x14ac:dyDescent="0.25">
      <c r="A128" s="7"/>
      <c r="B128" s="7"/>
      <c r="C128" s="7"/>
      <c r="D128" s="7"/>
      <c r="E128" s="6"/>
      <c r="F128" s="6"/>
      <c r="G128" s="6"/>
      <c r="H128" s="8"/>
      <c r="I128" s="8"/>
      <c r="J128" s="9"/>
      <c r="K128" s="6"/>
      <c r="L128" s="6"/>
      <c r="M128" s="6"/>
      <c r="N128" s="6"/>
      <c r="O128" s="6"/>
      <c r="P128" s="6"/>
      <c r="Q128" s="6"/>
      <c r="R128" s="6"/>
      <c r="S128" s="6"/>
      <c r="T128" s="6"/>
      <c r="U128" s="6"/>
      <c r="V128" s="6"/>
      <c r="W128" s="6"/>
      <c r="X128" s="6"/>
      <c r="Y128" s="1" t="str">
        <f>P2PG!AC128</f>
        <v>0 - 0 - 0</v>
      </c>
      <c r="Z128" s="1" t="str">
        <f>P2PG!AD128</f>
        <v>0, 0, 0</v>
      </c>
    </row>
    <row r="129" spans="1:26" x14ac:dyDescent="0.25">
      <c r="A129" s="7"/>
      <c r="B129" s="7"/>
      <c r="C129" s="7"/>
      <c r="D129" s="7"/>
      <c r="E129" s="6"/>
      <c r="F129" s="6"/>
      <c r="G129" s="6"/>
      <c r="H129" s="8"/>
      <c r="I129" s="8"/>
      <c r="J129" s="9"/>
      <c r="K129" s="6"/>
      <c r="L129" s="6"/>
      <c r="M129" s="6"/>
      <c r="N129" s="6"/>
      <c r="O129" s="6"/>
      <c r="P129" s="6"/>
      <c r="Q129" s="6"/>
      <c r="R129" s="6"/>
      <c r="S129" s="6"/>
      <c r="T129" s="6"/>
      <c r="U129" s="6"/>
      <c r="V129" s="6"/>
      <c r="W129" s="6"/>
      <c r="X129" s="6"/>
      <c r="Y129" s="1" t="str">
        <f>P2PG!AC129</f>
        <v>0 - 0 - 0</v>
      </c>
      <c r="Z129" s="1" t="str">
        <f>P2PG!AD129</f>
        <v>0, 0, 0</v>
      </c>
    </row>
    <row r="130" spans="1:26" x14ac:dyDescent="0.25">
      <c r="A130" s="7"/>
      <c r="B130" s="7"/>
      <c r="C130" s="7"/>
      <c r="D130" s="7"/>
      <c r="E130" s="6"/>
      <c r="F130" s="6"/>
      <c r="G130" s="6"/>
      <c r="H130" s="8"/>
      <c r="I130" s="8"/>
      <c r="J130" s="9"/>
      <c r="K130" s="6"/>
      <c r="L130" s="6"/>
      <c r="M130" s="6"/>
      <c r="N130" s="6"/>
      <c r="O130" s="6"/>
      <c r="P130" s="6"/>
      <c r="Q130" s="6"/>
      <c r="R130" s="6"/>
      <c r="S130" s="6"/>
      <c r="T130" s="6"/>
      <c r="U130" s="6"/>
      <c r="V130" s="6"/>
      <c r="W130" s="6"/>
      <c r="X130" s="6"/>
      <c r="Y130" s="1" t="str">
        <f>P2PG!AC130</f>
        <v>0 - 0 - 0</v>
      </c>
      <c r="Z130" s="1" t="str">
        <f>P2PG!AD130</f>
        <v>0, 0, 0</v>
      </c>
    </row>
    <row r="131" spans="1:26" x14ac:dyDescent="0.25">
      <c r="A131" s="7"/>
      <c r="B131" s="7"/>
      <c r="C131" s="7"/>
      <c r="D131" s="7"/>
      <c r="E131" s="6"/>
      <c r="F131" s="6"/>
      <c r="G131" s="6"/>
      <c r="H131" s="8"/>
      <c r="I131" s="8"/>
      <c r="J131" s="9"/>
      <c r="K131" s="6"/>
      <c r="L131" s="6"/>
      <c r="M131" s="6"/>
      <c r="N131" s="6"/>
      <c r="O131" s="6"/>
      <c r="P131" s="6"/>
      <c r="Q131" s="6"/>
      <c r="R131" s="6"/>
      <c r="S131" s="6"/>
      <c r="T131" s="6"/>
      <c r="U131" s="6"/>
      <c r="V131" s="6"/>
      <c r="W131" s="6"/>
      <c r="X131" s="6"/>
      <c r="Y131" s="1" t="str">
        <f>P2PG!AC131</f>
        <v>0 - 0 - 0</v>
      </c>
      <c r="Z131" s="1" t="str">
        <f>P2PG!AD131</f>
        <v>0, 0, 0</v>
      </c>
    </row>
    <row r="132" spans="1:26" x14ac:dyDescent="0.25">
      <c r="A132" s="7"/>
      <c r="B132" s="7"/>
      <c r="C132" s="7"/>
      <c r="D132" s="7"/>
      <c r="E132" s="6"/>
      <c r="F132" s="6"/>
      <c r="G132" s="6"/>
      <c r="H132" s="8"/>
      <c r="I132" s="8"/>
      <c r="J132" s="9"/>
      <c r="K132" s="6"/>
      <c r="L132" s="6"/>
      <c r="M132" s="6"/>
      <c r="N132" s="6"/>
      <c r="O132" s="6"/>
      <c r="P132" s="6"/>
      <c r="Q132" s="6"/>
      <c r="R132" s="6"/>
      <c r="S132" s="6"/>
      <c r="T132" s="6"/>
      <c r="U132" s="6"/>
      <c r="V132" s="6"/>
      <c r="W132" s="6"/>
      <c r="X132" s="6"/>
      <c r="Y132" s="1" t="str">
        <f>P2PG!AC132</f>
        <v>0 - 0 - 0</v>
      </c>
      <c r="Z132" s="1" t="str">
        <f>P2PG!AD132</f>
        <v>0, 0, 0</v>
      </c>
    </row>
    <row r="133" spans="1:26" x14ac:dyDescent="0.25">
      <c r="A133" s="7"/>
      <c r="B133" s="7"/>
      <c r="C133" s="7"/>
      <c r="D133" s="7"/>
      <c r="E133" s="6"/>
      <c r="F133" s="6"/>
      <c r="G133" s="6"/>
      <c r="H133" s="8"/>
      <c r="I133" s="8"/>
      <c r="J133" s="9"/>
      <c r="K133" s="6"/>
      <c r="L133" s="6"/>
      <c r="M133" s="6"/>
      <c r="N133" s="6"/>
      <c r="O133" s="6"/>
      <c r="P133" s="6"/>
      <c r="Q133" s="6"/>
      <c r="R133" s="6"/>
      <c r="S133" s="6"/>
      <c r="T133" s="6"/>
      <c r="U133" s="6"/>
      <c r="V133" s="6"/>
      <c r="W133" s="6"/>
      <c r="X133" s="6"/>
      <c r="Y133" s="1" t="str">
        <f>P2PG!AC133</f>
        <v>0 - 0 - 0</v>
      </c>
      <c r="Z133" s="1" t="str">
        <f>P2PG!AD133</f>
        <v>0, 0, 0</v>
      </c>
    </row>
    <row r="134" spans="1:26" x14ac:dyDescent="0.25">
      <c r="A134" s="7"/>
      <c r="B134" s="7"/>
      <c r="C134" s="7"/>
      <c r="D134" s="7"/>
      <c r="E134" s="6"/>
      <c r="F134" s="6"/>
      <c r="G134" s="6"/>
      <c r="H134" s="8"/>
      <c r="I134" s="8"/>
      <c r="J134" s="9"/>
      <c r="K134" s="6"/>
      <c r="L134" s="6"/>
      <c r="M134" s="6"/>
      <c r="N134" s="6"/>
      <c r="O134" s="6"/>
      <c r="P134" s="6"/>
      <c r="Q134" s="6"/>
      <c r="R134" s="6"/>
      <c r="S134" s="6"/>
      <c r="T134" s="6"/>
      <c r="U134" s="6"/>
      <c r="V134" s="6"/>
      <c r="W134" s="6"/>
      <c r="X134" s="6"/>
      <c r="Y134" s="1" t="str">
        <f>P2PG!AC134</f>
        <v>0 - 0 - 0</v>
      </c>
      <c r="Z134" s="1" t="str">
        <f>P2PG!AD134</f>
        <v>0, 0, 0</v>
      </c>
    </row>
    <row r="135" spans="1:26" x14ac:dyDescent="0.25">
      <c r="A135" s="7"/>
      <c r="B135" s="7"/>
      <c r="C135" s="7"/>
      <c r="D135" s="7"/>
      <c r="E135" s="6"/>
      <c r="F135" s="6"/>
      <c r="G135" s="6"/>
      <c r="H135" s="8"/>
      <c r="I135" s="8"/>
      <c r="J135" s="9"/>
      <c r="K135" s="6"/>
      <c r="L135" s="6"/>
      <c r="M135" s="6"/>
      <c r="N135" s="6"/>
      <c r="O135" s="6"/>
      <c r="P135" s="6"/>
      <c r="Q135" s="6"/>
      <c r="R135" s="6"/>
      <c r="S135" s="6"/>
      <c r="T135" s="6"/>
      <c r="U135" s="6"/>
      <c r="V135" s="6"/>
      <c r="W135" s="6"/>
      <c r="X135" s="6"/>
      <c r="Y135" s="1" t="str">
        <f>P2PG!AC135</f>
        <v>0 - 0 - 0</v>
      </c>
      <c r="Z135" s="1" t="str">
        <f>P2PG!AD135</f>
        <v>0, 0, 0</v>
      </c>
    </row>
    <row r="136" spans="1:26" x14ac:dyDescent="0.25">
      <c r="A136" s="7"/>
      <c r="B136" s="7"/>
      <c r="C136" s="7"/>
      <c r="D136" s="7"/>
      <c r="E136" s="6"/>
      <c r="F136" s="6"/>
      <c r="G136" s="6"/>
      <c r="H136" s="8"/>
      <c r="I136" s="8"/>
      <c r="J136" s="9"/>
      <c r="K136" s="6"/>
      <c r="L136" s="6"/>
      <c r="M136" s="6"/>
      <c r="N136" s="6"/>
      <c r="O136" s="6"/>
      <c r="P136" s="6"/>
      <c r="Q136" s="6"/>
      <c r="R136" s="6"/>
      <c r="S136" s="6"/>
      <c r="T136" s="6"/>
      <c r="U136" s="6"/>
      <c r="V136" s="6"/>
      <c r="W136" s="6"/>
      <c r="X136" s="6"/>
      <c r="Y136" s="1" t="str">
        <f>P2PG!AC136</f>
        <v>0 - 0 - 0</v>
      </c>
      <c r="Z136" s="1" t="str">
        <f>P2PG!AD136</f>
        <v>0, 0, 0</v>
      </c>
    </row>
    <row r="137" spans="1:26" x14ac:dyDescent="0.25">
      <c r="A137" s="7"/>
      <c r="B137" s="7"/>
      <c r="C137" s="7"/>
      <c r="D137" s="7"/>
      <c r="E137" s="6"/>
      <c r="F137" s="6"/>
      <c r="G137" s="6"/>
      <c r="H137" s="8"/>
      <c r="I137" s="8"/>
      <c r="J137" s="9"/>
      <c r="K137" s="6"/>
      <c r="L137" s="6"/>
      <c r="M137" s="6"/>
      <c r="N137" s="6"/>
      <c r="O137" s="6"/>
      <c r="P137" s="6"/>
      <c r="Q137" s="6"/>
      <c r="R137" s="6"/>
      <c r="S137" s="6"/>
      <c r="T137" s="6"/>
      <c r="U137" s="6"/>
      <c r="V137" s="6"/>
      <c r="W137" s="6"/>
      <c r="X137" s="6"/>
      <c r="Y137" s="1" t="str">
        <f>P2PG!AC137</f>
        <v>0 - 0 - 0</v>
      </c>
      <c r="Z137" s="1" t="str">
        <f>P2PG!AD137</f>
        <v>0, 0, 0</v>
      </c>
    </row>
    <row r="138" spans="1:26" x14ac:dyDescent="0.25">
      <c r="A138" s="7"/>
      <c r="B138" s="7"/>
      <c r="C138" s="7"/>
      <c r="D138" s="7"/>
      <c r="E138" s="6"/>
      <c r="F138" s="6"/>
      <c r="G138" s="6"/>
      <c r="H138" s="8"/>
      <c r="I138" s="8"/>
      <c r="J138" s="9"/>
      <c r="K138" s="6"/>
      <c r="L138" s="6"/>
      <c r="M138" s="6"/>
      <c r="N138" s="6"/>
      <c r="O138" s="6"/>
      <c r="P138" s="6"/>
      <c r="Q138" s="6"/>
      <c r="R138" s="6"/>
      <c r="S138" s="6"/>
      <c r="T138" s="6"/>
      <c r="U138" s="6"/>
      <c r="V138" s="6"/>
      <c r="W138" s="6"/>
      <c r="X138" s="6"/>
      <c r="Y138" s="1" t="str">
        <f>P2PG!AC138</f>
        <v>0 - 0 - 0</v>
      </c>
      <c r="Z138" s="1" t="str">
        <f>P2PG!AD138</f>
        <v>0, 0, 0</v>
      </c>
    </row>
    <row r="139" spans="1:26" x14ac:dyDescent="0.25">
      <c r="A139" s="7"/>
      <c r="B139" s="7"/>
      <c r="C139" s="7"/>
      <c r="D139" s="7"/>
      <c r="E139" s="6"/>
      <c r="F139" s="6"/>
      <c r="G139" s="6"/>
      <c r="H139" s="8"/>
      <c r="I139" s="8"/>
      <c r="J139" s="9"/>
      <c r="K139" s="6"/>
      <c r="L139" s="6"/>
      <c r="M139" s="6"/>
      <c r="N139" s="6"/>
      <c r="O139" s="6"/>
      <c r="P139" s="6"/>
      <c r="Q139" s="6"/>
      <c r="R139" s="6"/>
      <c r="S139" s="6"/>
      <c r="T139" s="6"/>
      <c r="U139" s="6"/>
      <c r="V139" s="6"/>
      <c r="W139" s="6"/>
      <c r="X139" s="6"/>
      <c r="Y139" s="1" t="str">
        <f>P2PG!AC139</f>
        <v>0 - 0 - 0</v>
      </c>
      <c r="Z139" s="1" t="str">
        <f>P2PG!AD139</f>
        <v>0, 0, 0</v>
      </c>
    </row>
    <row r="140" spans="1:26" x14ac:dyDescent="0.25">
      <c r="A140" s="7"/>
      <c r="B140" s="7"/>
      <c r="C140" s="7"/>
      <c r="D140" s="7"/>
      <c r="E140" s="6"/>
      <c r="F140" s="6"/>
      <c r="G140" s="6"/>
      <c r="H140" s="8"/>
      <c r="I140" s="8"/>
      <c r="J140" s="9"/>
      <c r="K140" s="6"/>
      <c r="L140" s="6"/>
      <c r="M140" s="6"/>
      <c r="N140" s="6"/>
      <c r="O140" s="6"/>
      <c r="P140" s="6"/>
      <c r="Q140" s="6"/>
      <c r="R140" s="6"/>
      <c r="S140" s="6"/>
      <c r="T140" s="6"/>
      <c r="U140" s="6"/>
      <c r="V140" s="6"/>
      <c r="W140" s="6"/>
      <c r="X140" s="6"/>
      <c r="Y140" s="1" t="str">
        <f>P2PG!AC140</f>
        <v>0 - 0 - 0</v>
      </c>
      <c r="Z140" s="1" t="str">
        <f>P2PG!AD140</f>
        <v>0, 0, 0</v>
      </c>
    </row>
    <row r="141" spans="1:26" x14ac:dyDescent="0.25">
      <c r="A141" s="7"/>
      <c r="B141" s="7"/>
      <c r="C141" s="7"/>
      <c r="D141" s="7"/>
      <c r="E141" s="6"/>
      <c r="F141" s="6"/>
      <c r="G141" s="6"/>
      <c r="H141" s="8"/>
      <c r="I141" s="8"/>
      <c r="J141" s="9"/>
      <c r="K141" s="6"/>
      <c r="L141" s="6"/>
      <c r="M141" s="6"/>
      <c r="N141" s="6"/>
      <c r="O141" s="6"/>
      <c r="P141" s="6"/>
      <c r="Q141" s="6"/>
      <c r="R141" s="6"/>
      <c r="S141" s="6"/>
      <c r="T141" s="6"/>
      <c r="U141" s="6"/>
      <c r="V141" s="6"/>
      <c r="W141" s="6"/>
      <c r="X141" s="6"/>
      <c r="Y141" s="1" t="str">
        <f>P2PG!AC141</f>
        <v>0 - 0 - 0</v>
      </c>
      <c r="Z141" s="1" t="str">
        <f>P2PG!AD141</f>
        <v>0, 0, 0</v>
      </c>
    </row>
    <row r="142" spans="1:26" x14ac:dyDescent="0.25">
      <c r="A142" s="7"/>
      <c r="B142" s="7"/>
      <c r="C142" s="7"/>
      <c r="D142" s="7"/>
      <c r="E142" s="6"/>
      <c r="F142" s="6"/>
      <c r="G142" s="6"/>
      <c r="H142" s="8"/>
      <c r="I142" s="8"/>
      <c r="J142" s="9"/>
      <c r="K142" s="6"/>
      <c r="L142" s="6"/>
      <c r="M142" s="6"/>
      <c r="N142" s="6"/>
      <c r="O142" s="6"/>
      <c r="P142" s="6"/>
      <c r="Q142" s="6"/>
      <c r="R142" s="6"/>
      <c r="S142" s="6"/>
      <c r="T142" s="6"/>
      <c r="U142" s="6"/>
      <c r="V142" s="6"/>
      <c r="W142" s="6"/>
      <c r="X142" s="6"/>
      <c r="Y142" s="1" t="str">
        <f>P2PG!AC142</f>
        <v>0 - 0 - 0</v>
      </c>
      <c r="Z142" s="1" t="str">
        <f>P2PG!AD142</f>
        <v>0, 0, 0</v>
      </c>
    </row>
    <row r="143" spans="1:26" x14ac:dyDescent="0.25">
      <c r="A143" s="7"/>
      <c r="B143" s="7"/>
      <c r="C143" s="7"/>
      <c r="D143" s="7"/>
      <c r="E143" s="6"/>
      <c r="F143" s="6"/>
      <c r="G143" s="6"/>
      <c r="H143" s="8"/>
      <c r="I143" s="8"/>
      <c r="J143" s="9"/>
      <c r="K143" s="6"/>
      <c r="L143" s="6"/>
      <c r="M143" s="6"/>
      <c r="N143" s="6"/>
      <c r="O143" s="6"/>
      <c r="P143" s="6"/>
      <c r="Q143" s="6"/>
      <c r="R143" s="6"/>
      <c r="S143" s="6"/>
      <c r="T143" s="6"/>
      <c r="U143" s="6"/>
      <c r="V143" s="6"/>
      <c r="W143" s="6"/>
      <c r="X143" s="6"/>
      <c r="Y143" s="1" t="str">
        <f>P2PG!AC143</f>
        <v>0 - 0 - 0</v>
      </c>
      <c r="Z143" s="1" t="str">
        <f>P2PG!AD143</f>
        <v>0, 0, 0</v>
      </c>
    </row>
    <row r="144" spans="1:26" x14ac:dyDescent="0.25">
      <c r="A144" s="7"/>
      <c r="B144" s="7"/>
      <c r="C144" s="7"/>
      <c r="D144" s="7"/>
      <c r="E144" s="6"/>
      <c r="F144" s="6"/>
      <c r="G144" s="6"/>
      <c r="H144" s="8"/>
      <c r="I144" s="8"/>
      <c r="J144" s="9"/>
      <c r="K144" s="6"/>
      <c r="L144" s="6"/>
      <c r="M144" s="6"/>
      <c r="N144" s="6"/>
      <c r="O144" s="6"/>
      <c r="P144" s="6"/>
      <c r="Q144" s="6"/>
      <c r="R144" s="6"/>
      <c r="S144" s="6"/>
      <c r="T144" s="6"/>
      <c r="U144" s="6"/>
      <c r="V144" s="6"/>
      <c r="W144" s="6"/>
      <c r="X144" s="6"/>
      <c r="Y144" s="1" t="str">
        <f>P2PG!AC144</f>
        <v>0 - 0 - 0</v>
      </c>
      <c r="Z144" s="1" t="str">
        <f>P2PG!AD144</f>
        <v>0, 0, 0</v>
      </c>
    </row>
    <row r="145" spans="1:30" x14ac:dyDescent="0.25">
      <c r="A145" s="7"/>
      <c r="B145" s="7"/>
      <c r="C145" s="7"/>
      <c r="D145" s="7"/>
      <c r="E145" s="6"/>
      <c r="F145" s="6"/>
      <c r="G145" s="6"/>
      <c r="H145" s="8"/>
      <c r="I145" s="8"/>
      <c r="J145" s="9"/>
      <c r="K145" s="6"/>
      <c r="L145" s="6"/>
      <c r="M145" s="6"/>
      <c r="N145" s="6"/>
      <c r="O145" s="6"/>
      <c r="P145" s="6"/>
      <c r="Q145" s="6"/>
      <c r="R145" s="6"/>
      <c r="S145" s="6"/>
      <c r="T145" s="6"/>
      <c r="U145" s="6"/>
      <c r="V145" s="6"/>
      <c r="W145" s="6"/>
      <c r="X145" s="6"/>
      <c r="Y145" s="1" t="str">
        <f>P2PG!AC145</f>
        <v>0 - 0 - 0</v>
      </c>
      <c r="Z145" s="1" t="str">
        <f>P2PG!AD145</f>
        <v>0, 0, 0</v>
      </c>
    </row>
    <row r="146" spans="1:30" x14ac:dyDescent="0.25">
      <c r="A146" s="7"/>
      <c r="B146" s="7"/>
      <c r="C146" s="7"/>
      <c r="D146" s="7"/>
      <c r="E146" s="6"/>
      <c r="F146" s="6"/>
      <c r="G146" s="6"/>
      <c r="H146" s="8"/>
      <c r="I146" s="8"/>
      <c r="J146" s="9"/>
      <c r="K146" s="6"/>
      <c r="L146" s="6"/>
      <c r="M146" s="6"/>
      <c r="N146" s="6"/>
      <c r="O146" s="6"/>
      <c r="P146" s="6"/>
      <c r="Q146" s="6"/>
      <c r="R146" s="6"/>
      <c r="S146" s="6"/>
      <c r="T146" s="6"/>
      <c r="U146" s="6"/>
      <c r="V146" s="6"/>
      <c r="W146" s="6"/>
      <c r="X146" s="6"/>
      <c r="Y146" s="1" t="str">
        <f>P2PG!AC146</f>
        <v>0 - 0 - 0</v>
      </c>
      <c r="Z146" s="1" t="str">
        <f>P2PG!AD146</f>
        <v>0, 0, 0</v>
      </c>
    </row>
    <row r="147" spans="1:30" x14ac:dyDescent="0.25">
      <c r="A147" s="7"/>
      <c r="B147" s="7"/>
      <c r="C147" s="7"/>
      <c r="D147" s="7"/>
      <c r="E147" s="6"/>
      <c r="F147" s="6"/>
      <c r="G147" s="6"/>
      <c r="H147" s="8"/>
      <c r="I147" s="8"/>
      <c r="J147" s="9"/>
      <c r="K147" s="6"/>
      <c r="L147" s="6"/>
      <c r="M147" s="6"/>
      <c r="N147" s="6"/>
      <c r="O147" s="6"/>
      <c r="P147" s="6"/>
      <c r="Q147" s="6"/>
      <c r="R147" s="6"/>
      <c r="S147" s="6"/>
      <c r="T147" s="6"/>
      <c r="U147" s="6"/>
      <c r="V147" s="6"/>
      <c r="W147" s="6"/>
      <c r="X147" s="6"/>
      <c r="Y147" s="1" t="str">
        <f>P2PG!AC147</f>
        <v>0 - 0 - 0</v>
      </c>
      <c r="Z147" s="1" t="str">
        <f>P2PG!AD147</f>
        <v>0, 0, 0</v>
      </c>
    </row>
    <row r="148" spans="1:30" x14ac:dyDescent="0.25">
      <c r="A148" s="7"/>
      <c r="B148" s="7"/>
      <c r="C148" s="7"/>
      <c r="D148" s="7"/>
      <c r="E148" s="6"/>
      <c r="F148" s="6"/>
      <c r="G148" s="6"/>
      <c r="H148" s="8"/>
      <c r="I148" s="8"/>
      <c r="J148" s="9"/>
      <c r="K148" s="6"/>
      <c r="L148" s="6"/>
      <c r="M148" s="6"/>
      <c r="N148" s="6"/>
      <c r="O148" s="6"/>
      <c r="P148" s="6"/>
      <c r="Q148" s="6"/>
      <c r="R148" s="6"/>
      <c r="S148" s="6"/>
      <c r="T148" s="6"/>
      <c r="U148" s="6"/>
      <c r="V148" s="6"/>
      <c r="W148" s="6"/>
      <c r="X148" s="6"/>
      <c r="Y148" s="1" t="str">
        <f>P2PG!AC148</f>
        <v>0 - 0 - 0</v>
      </c>
      <c r="Z148" s="1" t="str">
        <f>P2PG!AD148</f>
        <v>0, 0, 0</v>
      </c>
    </row>
    <row r="149" spans="1:30" x14ac:dyDescent="0.25">
      <c r="A149" s="7"/>
      <c r="B149" s="7"/>
      <c r="C149" s="7"/>
      <c r="D149" s="7"/>
      <c r="E149" s="6"/>
      <c r="F149" s="6"/>
      <c r="G149" s="6"/>
      <c r="H149" s="8"/>
      <c r="I149" s="8"/>
      <c r="J149" s="9"/>
      <c r="K149" s="6"/>
      <c r="L149" s="6"/>
      <c r="M149" s="6"/>
      <c r="N149" s="6"/>
      <c r="O149" s="6"/>
      <c r="P149" s="6"/>
      <c r="Q149" s="6"/>
      <c r="R149" s="6"/>
      <c r="S149" s="6"/>
      <c r="T149" s="6"/>
      <c r="U149" s="6"/>
      <c r="V149" s="6"/>
      <c r="W149" s="6"/>
      <c r="X149" s="6"/>
      <c r="Y149" s="1" t="str">
        <f>P2PG!AC149</f>
        <v>0 - 0 - 0</v>
      </c>
      <c r="Z149" s="1" t="str">
        <f>P2PG!AD149</f>
        <v>0, 0, 0</v>
      </c>
    </row>
    <row r="150" spans="1:30" x14ac:dyDescent="0.25">
      <c r="A150" s="7"/>
      <c r="B150" s="7"/>
      <c r="C150" s="7"/>
      <c r="D150" s="7"/>
      <c r="E150" s="6"/>
      <c r="F150" s="6"/>
      <c r="G150" s="6"/>
      <c r="H150" s="8"/>
      <c r="I150" s="8"/>
      <c r="J150" s="9"/>
      <c r="K150" s="6"/>
      <c r="L150" s="6"/>
      <c r="M150" s="6"/>
      <c r="N150" s="6"/>
      <c r="O150" s="6"/>
      <c r="P150" s="6"/>
      <c r="Q150" s="6"/>
      <c r="R150" s="6"/>
      <c r="S150" s="6"/>
      <c r="T150" s="6"/>
      <c r="U150" s="6"/>
      <c r="V150" s="6"/>
      <c r="W150" s="6"/>
      <c r="X150" s="6"/>
      <c r="Y150" s="1" t="str">
        <f>P2PG!AC150</f>
        <v>0 - 0 - 0</v>
      </c>
      <c r="Z150" s="1" t="str">
        <f>P2PG!AD150</f>
        <v>0, 0, 0</v>
      </c>
    </row>
    <row r="151" spans="1:30" x14ac:dyDescent="0.25">
      <c r="A151" s="7"/>
      <c r="B151" s="7"/>
      <c r="C151" s="7"/>
      <c r="D151" s="7"/>
      <c r="E151" s="6"/>
      <c r="F151" s="6"/>
      <c r="G151" s="6"/>
      <c r="H151" s="8"/>
      <c r="I151" s="8"/>
      <c r="J151" s="9"/>
      <c r="K151" s="6"/>
      <c r="L151" s="6"/>
      <c r="M151" s="6"/>
      <c r="N151" s="6"/>
      <c r="O151" s="6"/>
      <c r="P151" s="6"/>
      <c r="Q151" s="6"/>
      <c r="R151" s="6"/>
      <c r="S151" s="6"/>
      <c r="T151" s="6"/>
      <c r="U151" s="6"/>
      <c r="V151" s="6"/>
      <c r="W151" s="6"/>
      <c r="X151" s="6"/>
      <c r="Y151" s="1" t="str">
        <f>P2PG!AC151</f>
        <v>0 - 0 - 0</v>
      </c>
      <c r="Z151" s="1" t="str">
        <f>P2PG!AD151</f>
        <v>0, 0, 0</v>
      </c>
    </row>
    <row r="152" spans="1:30" x14ac:dyDescent="0.25">
      <c r="A152" t="s">
        <v>0</v>
      </c>
      <c r="C152" t="s">
        <v>0</v>
      </c>
      <c r="D152" t="s">
        <v>0</v>
      </c>
      <c r="E152" t="s">
        <v>0</v>
      </c>
      <c r="F152" t="s">
        <v>0</v>
      </c>
      <c r="G152" t="s">
        <v>0</v>
      </c>
      <c r="H152" t="s">
        <v>0</v>
      </c>
      <c r="I152" t="s">
        <v>0</v>
      </c>
      <c r="J152" t="s">
        <v>0</v>
      </c>
      <c r="K152" t="s">
        <v>0</v>
      </c>
      <c r="L152" t="s">
        <v>0</v>
      </c>
      <c r="M152" t="s">
        <v>0</v>
      </c>
      <c r="N152" t="s">
        <v>0</v>
      </c>
      <c r="Q152" t="s">
        <v>0</v>
      </c>
      <c r="R152" t="s">
        <v>0</v>
      </c>
      <c r="S152" t="s">
        <v>0</v>
      </c>
      <c r="T152" t="s">
        <v>0</v>
      </c>
      <c r="U152" t="s">
        <v>0</v>
      </c>
      <c r="V152" t="s">
        <v>0</v>
      </c>
      <c r="W152" t="s">
        <v>0</v>
      </c>
      <c r="X152" t="s">
        <v>0</v>
      </c>
      <c r="Y152" t="s">
        <v>0</v>
      </c>
      <c r="Z152" t="s">
        <v>0</v>
      </c>
      <c r="AA152" t="s">
        <v>0</v>
      </c>
      <c r="AB152" t="s">
        <v>0</v>
      </c>
      <c r="AC152" t="s">
        <v>0</v>
      </c>
      <c r="AD152" t="s">
        <v>0</v>
      </c>
    </row>
  </sheetData>
  <sheetProtection algorithmName="SHA-512" hashValue="H6Cn1rBhUS+y1EtMTt5HgAl5rh5EFkDIia560n+QukIDRz5/Rir+tDxx3ADotmgG+X2Q87oPn3UcEoXjhlalLA==" saltValue="465pq4PAzz+44whAC523sQ==" spinCount="100000" sheet="1" objects="1" scenarios="1"/>
  <phoneticPr fontId="2" type="noConversion"/>
  <conditionalFormatting sqref="F2:F151">
    <cfRule type="containsText" dxfId="13" priority="12" operator="containsText" text="GRANTS_">
      <formula>NOT(ISERROR(SEARCH("GRANTS_",F2)))</formula>
    </cfRule>
    <cfRule type="notContainsText" dxfId="12" priority="177" operator="notContains" text="_">
      <formula>ISERROR(SEARCH("_",F2))</formula>
    </cfRule>
  </conditionalFormatting>
  <conditionalFormatting sqref="I2:I151">
    <cfRule type="cellIs" dxfId="11" priority="10" operator="lessThan">
      <formula>TODAY()</formula>
    </cfRule>
  </conditionalFormatting>
  <conditionalFormatting sqref="I3:I151">
    <cfRule type="containsBlanks" dxfId="10" priority="176">
      <formula>LEN(TRIM(I3))=0</formula>
    </cfRule>
  </conditionalFormatting>
  <conditionalFormatting sqref="J2:K151">
    <cfRule type="containsBlanks" dxfId="9" priority="8">
      <formula>LEN(TRIM(J2))=0</formula>
    </cfRule>
  </conditionalFormatting>
  <conditionalFormatting sqref="K2:K151">
    <cfRule type="expression" dxfId="8" priority="13">
      <formula>LEN(K2)&gt;240</formula>
    </cfRule>
  </conditionalFormatting>
  <conditionalFormatting sqref="M2:P151">
    <cfRule type="containsBlanks" dxfId="7" priority="175">
      <formula>LEN(TRIM(M2))=0</formula>
    </cfRule>
  </conditionalFormatting>
  <conditionalFormatting sqref="U2:U151">
    <cfRule type="containsBlanks" dxfId="6" priority="178">
      <formula>LEN(TRIM(U2))=0</formula>
    </cfRule>
  </conditionalFormatting>
  <conditionalFormatting sqref="V2:V151">
    <cfRule type="expression" dxfId="5" priority="1">
      <formula>AND($U2="Fixed Price Services", V2="")</formula>
    </cfRule>
  </conditionalFormatting>
  <conditionalFormatting sqref="V2:W151">
    <cfRule type="expression" dxfId="4" priority="2">
      <formula>AND($U2="Goods", V2="")</formula>
    </cfRule>
    <cfRule type="expression" dxfId="3" priority="7">
      <formula>ISNUMBER(V2)</formula>
    </cfRule>
  </conditionalFormatting>
  <conditionalFormatting sqref="W2:W151">
    <cfRule type="expression" dxfId="2" priority="5">
      <formula>IF($U2="Fixed Price Services",TRUE)</formula>
    </cfRule>
  </conditionalFormatting>
  <dataValidations count="3">
    <dataValidation type="date" operator="greaterThan" allowBlank="1" showInputMessage="1" showErrorMessage="1" sqref="H2:I2 H3:H6 I3:I4" xr:uid="{C0B790F4-E54C-40AB-A30F-CF569B94F2E1}">
      <formula1>1</formula1>
    </dataValidation>
    <dataValidation operator="lessThanOrEqual" allowBlank="1" showInputMessage="1" showErrorMessage="1" sqref="J2" xr:uid="{BA0DFEBA-6B68-4BCD-853E-E31D0D6DC363}"/>
    <dataValidation type="list" allowBlank="1" showInputMessage="1" showErrorMessage="1" sqref="B2:B151" xr:uid="{C3367A4D-B264-47BC-8536-CDED6DB2430C}">
      <formula1>INDIRECT(SUBSTITUTE(A2," ","_"))</formula1>
    </dataValidation>
  </dataValidations>
  <pageMargins left="0.7" right="0.7" top="0.75" bottom="0.75" header="0.3" footer="0.3"/>
  <pageSetup paperSize="9" orientation="portrait" horizontalDpi="1200" verticalDpi="1200" r:id="rId1"/>
  <extLst>
    <ext xmlns:x14="http://schemas.microsoft.com/office/spreadsheetml/2009/9/main" uri="{78C0D931-6437-407d-A8EE-F0AAD7539E65}">
      <x14:conditionalFormattings>
        <x14:conditionalFormatting xmlns:xm="http://schemas.microsoft.com/office/excel/2006/main">
          <x14:cfRule type="containsText" priority="6" operator="containsText" id="{3FD1F47C-0245-492A-AC26-7DFB90A6A8AE}">
            <xm:f>NOT(ISERROR(SEARCH("Z",X2)))</xm:f>
            <xm:f>"Z"</xm:f>
            <x14:dxf>
              <fill>
                <patternFill>
                  <bgColor rgb="FFFF7182"/>
                </patternFill>
              </fill>
            </x14:dxf>
          </x14:cfRule>
          <xm:sqref>X2:X151</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9CF37630-241B-40D1-A06B-E9B7F863E22D}">
          <x14:formula1>
            <xm:f>LOVs!$G$2:$G$12</xm:f>
          </x14:formula1>
          <xm:sqref>G2:G151</xm:sqref>
        </x14:dataValidation>
        <x14:dataValidation type="list" allowBlank="1" showInputMessage="1" showErrorMessage="1" xr:uid="{CE21A8FB-B64F-40C9-969B-2BACBB4F0CF3}">
          <x14:formula1>
            <xm:f>LOVs!$H$2:$H$3</xm:f>
          </x14:formula1>
          <xm:sqref>U2:U151</xm:sqref>
        </x14:dataValidation>
        <x14:dataValidation type="list" allowBlank="1" showInputMessage="1" showErrorMessage="1" xr:uid="{56CFAA70-ECC4-4517-ADA8-1EB141C11DCE}">
          <x14:formula1>
            <xm:f>LOVs!$J$1:$J$2</xm:f>
          </x14:formula1>
          <xm:sqref>S2:S151</xm:sqref>
        </x14:dataValidation>
        <x14:dataValidation type="list" allowBlank="1" showInputMessage="1" showErrorMessage="1" xr:uid="{AE612A33-0DAB-4A5E-9C00-954094BE6A19}">
          <x14:formula1>
            <xm:f>LOVs!$M$2:$M$4</xm:f>
          </x14:formula1>
          <xm:sqref>W2:W151</xm:sqref>
        </x14:dataValidation>
        <x14:dataValidation type="list" allowBlank="1" showInputMessage="1" showErrorMessage="1" xr:uid="{394A9F69-3CD6-4622-8572-9E12CDB7CF61}">
          <x14:formula1>
            <xm:f>LOVs!$B$2:$B$47</xm:f>
          </x14:formula1>
          <xm:sqref>A2:A151</xm:sqref>
        </x14:dataValidation>
        <x14:dataValidation type="list" allowBlank="1" showInputMessage="1" showErrorMessage="1" xr:uid="{99BC196F-D8C8-48C5-8105-1AD7A3B780BF}">
          <x14:formula1>
            <xm:f>LOVs!$F$2:$F$8</xm:f>
          </x14:formula1>
          <xm:sqref>C2:C151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33696-0C34-4EF8-860E-B85680C144E3}">
  <dimension ref="A1:BC152"/>
  <sheetViews>
    <sheetView workbookViewId="0"/>
  </sheetViews>
  <sheetFormatPr defaultRowHeight="15" x14ac:dyDescent="0.25"/>
  <cols>
    <col min="1" max="1" width="15.28515625" bestFit="1" customWidth="1"/>
    <col min="2" max="2" width="18.5703125" bestFit="1" customWidth="1"/>
    <col min="3" max="3" width="17.42578125" bestFit="1" customWidth="1"/>
    <col min="4" max="4" width="14.85546875" bestFit="1" customWidth="1"/>
    <col min="5" max="5" width="23" bestFit="1" customWidth="1"/>
    <col min="6" max="6" width="26.85546875" bestFit="1" customWidth="1"/>
    <col min="7" max="7" width="30.85546875" bestFit="1" customWidth="1"/>
    <col min="8" max="8" width="17.85546875" bestFit="1" customWidth="1"/>
    <col min="9" max="9" width="8.7109375" bestFit="1" customWidth="1"/>
    <col min="10" max="10" width="10.5703125" bestFit="1" customWidth="1"/>
    <col min="11" max="11" width="10.42578125" bestFit="1" customWidth="1"/>
    <col min="12" max="12" width="17.85546875" style="2" bestFit="1" customWidth="1"/>
    <col min="13" max="13" width="170.7109375" bestFit="1" customWidth="1"/>
    <col min="14" max="14" width="18" bestFit="1" customWidth="1"/>
    <col min="15" max="15" width="37.140625" bestFit="1" customWidth="1"/>
    <col min="16" max="16" width="17.7109375" bestFit="1" customWidth="1"/>
    <col min="17" max="17" width="23" customWidth="1"/>
    <col min="18" max="18" width="26.85546875" bestFit="1" customWidth="1"/>
    <col min="19" max="19" width="36.7109375" bestFit="1" customWidth="1"/>
    <col min="20" max="21" width="36.7109375" customWidth="1"/>
    <col min="22" max="22" width="32.5703125" bestFit="1" customWidth="1"/>
    <col min="23" max="23" width="26.140625" bestFit="1" customWidth="1"/>
    <col min="24" max="24" width="72.28515625" bestFit="1" customWidth="1"/>
    <col min="25" max="25" width="17.7109375" bestFit="1" customWidth="1"/>
    <col min="26" max="26" width="23" bestFit="1" customWidth="1"/>
    <col min="27" max="27" width="23" customWidth="1"/>
    <col min="28" max="28" width="22.7109375" bestFit="1" customWidth="1"/>
    <col min="29" max="29" width="185.140625" bestFit="1" customWidth="1"/>
    <col min="30" max="30" width="95.28515625" customWidth="1"/>
    <col min="31" max="31" width="18.28515625" bestFit="1" customWidth="1"/>
    <col min="32" max="32" width="86.28515625" bestFit="1" customWidth="1"/>
    <col min="33" max="33" width="86.28515625" customWidth="1"/>
    <col min="34" max="34" width="8.7109375" bestFit="1" customWidth="1"/>
    <col min="35" max="35" width="18" bestFit="1" customWidth="1"/>
    <col min="36" max="36" width="37.140625" bestFit="1" customWidth="1"/>
    <col min="37" max="37" width="20.42578125" bestFit="1" customWidth="1"/>
    <col min="38" max="38" width="37.5703125" bestFit="1" customWidth="1"/>
  </cols>
  <sheetData>
    <row r="1" spans="1:38" x14ac:dyDescent="0.25">
      <c r="A1" t="s">
        <v>208</v>
      </c>
      <c r="B1" t="s">
        <v>21</v>
      </c>
      <c r="C1" t="s">
        <v>22</v>
      </c>
      <c r="D1" t="s">
        <v>23</v>
      </c>
      <c r="E1" t="s">
        <v>49</v>
      </c>
      <c r="F1" t="s">
        <v>4</v>
      </c>
      <c r="G1" t="s">
        <v>2</v>
      </c>
      <c r="H1" t="s">
        <v>3</v>
      </c>
      <c r="I1" t="s">
        <v>6</v>
      </c>
      <c r="J1" t="s">
        <v>24</v>
      </c>
      <c r="K1" t="s">
        <v>25</v>
      </c>
      <c r="L1" s="2" t="s">
        <v>26</v>
      </c>
      <c r="M1" t="s">
        <v>40</v>
      </c>
      <c r="N1" t="s">
        <v>50</v>
      </c>
      <c r="O1" t="s">
        <v>2</v>
      </c>
      <c r="P1" t="s">
        <v>28</v>
      </c>
      <c r="Q1" t="s">
        <v>294</v>
      </c>
      <c r="R1" t="s">
        <v>41</v>
      </c>
      <c r="S1" t="s">
        <v>42</v>
      </c>
      <c r="T1" t="s">
        <v>318</v>
      </c>
      <c r="U1" t="s">
        <v>319</v>
      </c>
      <c r="V1" t="s">
        <v>43</v>
      </c>
      <c r="W1" t="s">
        <v>44</v>
      </c>
      <c r="X1" t="s">
        <v>29</v>
      </c>
      <c r="Y1" t="s">
        <v>3</v>
      </c>
      <c r="Z1" t="s">
        <v>45</v>
      </c>
      <c r="AA1" t="s">
        <v>98</v>
      </c>
      <c r="AB1" t="s">
        <v>4</v>
      </c>
      <c r="AC1" t="s">
        <v>46</v>
      </c>
      <c r="AD1" t="s">
        <v>47</v>
      </c>
      <c r="AE1" t="s">
        <v>31</v>
      </c>
      <c r="AF1" t="s">
        <v>48</v>
      </c>
      <c r="AG1" t="s">
        <v>226</v>
      </c>
      <c r="AH1" t="s">
        <v>6</v>
      </c>
      <c r="AI1" t="s">
        <v>97</v>
      </c>
      <c r="AJ1" t="s">
        <v>2</v>
      </c>
      <c r="AK1" t="s">
        <v>88</v>
      </c>
      <c r="AL1" t="s">
        <v>96</v>
      </c>
    </row>
    <row r="2" spans="1:38" x14ac:dyDescent="0.25">
      <c r="A2">
        <f>_xlfn.XLOOKUP('Business Area'!B2,LOVs!AT:AT,LOVs!AU:AU)</f>
        <v>0</v>
      </c>
      <c r="B2" s="11"/>
      <c r="C2" s="11"/>
      <c r="D2" t="str">
        <f>_xlfn.TEXTJOIN("-",TRUE,B2,C2)</f>
        <v/>
      </c>
      <c r="E2" t="str">
        <f>IF(ISBLANK('Business Area'!L2),P2PG!D2,'Business Area'!L2)</f>
        <v>OSCR035</v>
      </c>
      <c r="F2" t="str">
        <f>_xlfn.XLOOKUP('Business Area'!A2,LOVs!B:B,LOVs!D:D)</f>
        <v>Central Procurement_BU</v>
      </c>
      <c r="G2" t="str">
        <f>'Business Area'!E2</f>
        <v>Scottish Council for voluntary organisations</v>
      </c>
      <c r="H2" t="str">
        <f>'Business Area'!F2</f>
        <v>PURCH_EH36BB_B</v>
      </c>
      <c r="I2" t="str">
        <f>'Business Area'!G2</f>
        <v>GBP</v>
      </c>
      <c r="J2" s="12">
        <f>'Business Area'!H2</f>
        <v>45952</v>
      </c>
      <c r="K2" s="12">
        <f>'Business Area'!I2</f>
        <v>46682</v>
      </c>
      <c r="L2" s="2">
        <f>'Business Area'!J2</f>
        <v>1500</v>
      </c>
      <c r="M2" t="str">
        <f>_xlfn.TEXTJOIN(" - ",TRUE,A2,P2,'Business Area'!K2,G2)</f>
        <v>0 - OSCR035 - 801416078801 - EXP - PURCHASE OF GOODS/SERVICES - MARKETING &amp; MEDIA - EXHIBITIONS AND EDUCATION - Scottish Council for voluntary organisations</v>
      </c>
      <c r="N2" t="s">
        <v>51</v>
      </c>
      <c r="O2" t="str">
        <f>'Business Area'!E2</f>
        <v>Scottish Council for voluntary organisations</v>
      </c>
      <c r="P2" t="str">
        <f>'Business Area'!L2</f>
        <v>OSCR035</v>
      </c>
      <c r="Q2" t="str">
        <f>_xlfn.XLOOKUP(X2,LOVs!E:E,LOVs!C:C)</f>
        <v>HR</v>
      </c>
      <c r="R2" t="str">
        <f>'Business Area'!M2</f>
        <v>Judith Hayhow</v>
      </c>
      <c r="S2" t="str">
        <f>'Business Area'!N2</f>
        <v>judith.hayhow@oscr.org.uk</v>
      </c>
      <c r="T2" t="str">
        <f>'Business Area'!O2</f>
        <v>Judith Hayhow</v>
      </c>
      <c r="U2" t="str">
        <f>'Business Area'!P2</f>
        <v>judith.hayhow@oscr.org.uk</v>
      </c>
      <c r="V2">
        <f>'Business Area'!Q2</f>
        <v>0</v>
      </c>
      <c r="W2">
        <f>'Business Area'!R2</f>
        <v>0</v>
      </c>
      <c r="X2" t="str">
        <f>_xlfn.XLOOKUP('Business Area'!A:A,LOVs!B:B,LOVs!E:E)</f>
        <v>Office of the Scottish Charity Regulator_BU</v>
      </c>
      <c r="Y2" t="str">
        <f t="shared" ref="Y2:Y33" si="0">H2</f>
        <v>PURCH_EH36BB_B</v>
      </c>
      <c r="Z2" t="str">
        <f>IF(ISBLANK('Business Area'!L2),P2PG!D2,'Business Area'!L2)</f>
        <v>OSCR035</v>
      </c>
      <c r="AA2" s="11"/>
      <c r="AB2" t="str">
        <f t="shared" ref="AB2:AB33" si="1">F2</f>
        <v>Central Procurement_BU</v>
      </c>
      <c r="AC2" t="str">
        <f>_xlfn.TEXTJOIN(" - ",TRUE,A2,$Z2,'Business Area'!$U2,'Business Area'!$K2,$O2,AK2)</f>
        <v>0 - OSCR035 - Fixed Price Services - 801416078801 - EXP - PURCHASE OF GOODS/SERVICES - MARKETING &amp; MEDIA - EXHIBITIONS AND EDUCATION - Scottish Council for voluntary organisations - 0</v>
      </c>
      <c r="AD2" t="str">
        <f>_xlfn.TEXTJOIN(", ",TRUE,A2,$Z2,'Business Area'!$U2,'Business Area'!$K2,'Business Area'!$T2,$O2,AK2)</f>
        <v>0, OSCR035, Fixed Price Services, 801416078801 - EXP - PURCHASE OF GOODS/SERVICES - MARKETING &amp; MEDIA - EXHIBITIONS AND EDUCATION, Scottish Council for voluntary organisations, 0</v>
      </c>
      <c r="AE2" t="str">
        <f>'Business Area'!U2</f>
        <v>Fixed Price Services</v>
      </c>
      <c r="AF2" t="str">
        <f>'Business Area'!V2</f>
        <v>801416078801 - EXP - PURCHASE OF GOODS/SERVICES - MARKETING &amp; MEDIA - EXHIBITIONS AND EDUCATION</v>
      </c>
      <c r="AG2">
        <f>'Business Area'!W2</f>
        <v>0</v>
      </c>
      <c r="AH2" t="str">
        <f>'Business Area'!G2</f>
        <v>GBP</v>
      </c>
      <c r="AI2">
        <f>AA2</f>
        <v>0</v>
      </c>
      <c r="AJ2" t="str">
        <f t="shared" ref="AJ2:AJ33" si="2">G2</f>
        <v>Scottish Council for voluntary organisations</v>
      </c>
      <c r="AK2">
        <f>'Business Area'!X2</f>
        <v>0</v>
      </c>
      <c r="AL2" t="str">
        <f t="shared" ref="AL2:AL33" si="3">X2</f>
        <v>Office of the Scottish Charity Regulator_BU</v>
      </c>
    </row>
    <row r="3" spans="1:38" x14ac:dyDescent="0.25">
      <c r="A3">
        <f>_xlfn.XLOOKUP('Business Area'!B3,LOVs!AT:AT,LOVs!AU:AU)</f>
        <v>0</v>
      </c>
      <c r="B3" s="11"/>
      <c r="C3" s="11"/>
      <c r="E3">
        <f>IF(ISBLANK('Business Area'!L3),P2PG!D3,'Business Area'!L3)</f>
        <v>0</v>
      </c>
      <c r="F3">
        <f>_xlfn.XLOOKUP('Business Area'!A3,LOVs!B:B,LOVs!D:D)</f>
        <v>0</v>
      </c>
      <c r="G3">
        <f>'Business Area'!E3</f>
        <v>0</v>
      </c>
      <c r="H3">
        <f>'Business Area'!F3</f>
        <v>0</v>
      </c>
      <c r="I3">
        <f>'Business Area'!G3</f>
        <v>0</v>
      </c>
      <c r="J3" s="12">
        <f>'Business Area'!H3</f>
        <v>0</v>
      </c>
      <c r="K3" s="12">
        <f>'Business Area'!I3</f>
        <v>0</v>
      </c>
      <c r="L3" s="2">
        <f>'Business Area'!J3</f>
        <v>0</v>
      </c>
      <c r="M3" t="str">
        <f>_xlfn.TEXTJOIN(" - ",TRUE,A3,P3,'Business Area'!K3,G3)</f>
        <v>0 - 0 - 0</v>
      </c>
      <c r="N3" t="s">
        <v>51</v>
      </c>
      <c r="O3">
        <f>'Business Area'!E3</f>
        <v>0</v>
      </c>
      <c r="P3">
        <f t="shared" ref="P3:P34" si="4">E3</f>
        <v>0</v>
      </c>
      <c r="Q3" t="e">
        <f>_xlfn.XLOOKUP(X3,LOVs!E:E,LOVs!C:C)</f>
        <v>#N/A</v>
      </c>
      <c r="R3">
        <f>'Business Area'!M3</f>
        <v>0</v>
      </c>
      <c r="S3">
        <f>'Business Area'!N3</f>
        <v>0</v>
      </c>
      <c r="T3">
        <f>'Business Area'!O3</f>
        <v>0</v>
      </c>
      <c r="U3">
        <f>'Business Area'!P3</f>
        <v>0</v>
      </c>
      <c r="V3">
        <f>'Business Area'!Q3</f>
        <v>0</v>
      </c>
      <c r="W3">
        <f>'Business Area'!R3</f>
        <v>0</v>
      </c>
      <c r="X3">
        <f>_xlfn.XLOOKUP('Business Area'!A:A,LOVs!B:B,LOVs!E:E)</f>
        <v>0</v>
      </c>
      <c r="Y3">
        <f t="shared" si="0"/>
        <v>0</v>
      </c>
      <c r="Z3">
        <f>IF(ISBLANK('Business Area'!L3),P2PG!D3,'Business Area'!L3)</f>
        <v>0</v>
      </c>
      <c r="AA3" s="11"/>
      <c r="AB3">
        <f t="shared" si="1"/>
        <v>0</v>
      </c>
      <c r="AC3" t="str">
        <f>_xlfn.TEXTJOIN(" - ",TRUE,A3,$Z3,'Business Area'!$U3,'Business Area'!$K3,$O3,AK3)</f>
        <v>0 - 0 - 0 - 0</v>
      </c>
      <c r="AD3" t="str">
        <f>_xlfn.TEXTJOIN(", ",TRUE,A3,$Z3,'Business Area'!$U3,'Business Area'!$K3,'Business Area'!$T3,$O3,AK3)</f>
        <v>0, 0, 0, 0</v>
      </c>
      <c r="AE3">
        <f>'Business Area'!U3</f>
        <v>0</v>
      </c>
      <c r="AF3">
        <f>'Business Area'!V3</f>
        <v>0</v>
      </c>
      <c r="AG3">
        <f>'Business Area'!W3</f>
        <v>0</v>
      </c>
      <c r="AH3">
        <f>'Business Area'!G3</f>
        <v>0</v>
      </c>
      <c r="AI3">
        <f t="shared" ref="AI3:AI66" si="5">AA3</f>
        <v>0</v>
      </c>
      <c r="AJ3">
        <f t="shared" si="2"/>
        <v>0</v>
      </c>
      <c r="AK3">
        <f>'Business Area'!X3</f>
        <v>0</v>
      </c>
      <c r="AL3">
        <f t="shared" si="3"/>
        <v>0</v>
      </c>
    </row>
    <row r="4" spans="1:38" x14ac:dyDescent="0.25">
      <c r="A4">
        <f>_xlfn.XLOOKUP('Business Area'!B4,LOVs!AT:AT,LOVs!AU:AU)</f>
        <v>0</v>
      </c>
      <c r="B4" s="11"/>
      <c r="C4" s="11"/>
      <c r="D4" t="str">
        <f t="shared" ref="D4:D66" si="6">_xlfn.TEXTJOIN("-",TRUE,B4,C4)</f>
        <v/>
      </c>
      <c r="E4" t="str">
        <f>IF(ISBLANK('Business Area'!L4),P2PG!D4,'Business Area'!L4)</f>
        <v/>
      </c>
      <c r="F4">
        <f>_xlfn.XLOOKUP('Business Area'!A4,LOVs!B:B,LOVs!D:D)</f>
        <v>0</v>
      </c>
      <c r="G4">
        <f>'Business Area'!E4</f>
        <v>0</v>
      </c>
      <c r="H4">
        <f>'Business Area'!F4</f>
        <v>0</v>
      </c>
      <c r="I4">
        <f>'Business Area'!G4</f>
        <v>0</v>
      </c>
      <c r="J4" s="12">
        <f>'Business Area'!H4</f>
        <v>0</v>
      </c>
      <c r="K4" s="12">
        <f>'Business Area'!I4</f>
        <v>0</v>
      </c>
      <c r="L4" s="2">
        <f>'Business Area'!J4</f>
        <v>0</v>
      </c>
      <c r="M4" t="str">
        <f>_xlfn.TEXTJOIN(" - ",TRUE,A4,P4,'Business Area'!K4,G4)</f>
        <v>0 - 0</v>
      </c>
      <c r="N4" t="s">
        <v>51</v>
      </c>
      <c r="O4">
        <f>'Business Area'!E4</f>
        <v>0</v>
      </c>
      <c r="P4" t="str">
        <f t="shared" si="4"/>
        <v/>
      </c>
      <c r="Q4" t="e">
        <f>_xlfn.XLOOKUP(X4,LOVs!E:E,LOVs!C:C)</f>
        <v>#N/A</v>
      </c>
      <c r="R4">
        <f>'Business Area'!M4</f>
        <v>0</v>
      </c>
      <c r="S4">
        <f>'Business Area'!N4</f>
        <v>0</v>
      </c>
      <c r="T4">
        <f>'Business Area'!O4</f>
        <v>0</v>
      </c>
      <c r="U4">
        <f>'Business Area'!P4</f>
        <v>0</v>
      </c>
      <c r="V4">
        <f>'Business Area'!Q4</f>
        <v>0</v>
      </c>
      <c r="W4">
        <f>'Business Area'!R4</f>
        <v>0</v>
      </c>
      <c r="X4">
        <f>_xlfn.XLOOKUP('Business Area'!A:A,LOVs!B:B,LOVs!E:E)</f>
        <v>0</v>
      </c>
      <c r="Y4">
        <f t="shared" si="0"/>
        <v>0</v>
      </c>
      <c r="Z4" t="str">
        <f>IF(ISBLANK('Business Area'!L4),P2PG!D4,'Business Area'!L4)</f>
        <v/>
      </c>
      <c r="AA4" s="11"/>
      <c r="AB4">
        <f t="shared" si="1"/>
        <v>0</v>
      </c>
      <c r="AC4" t="str">
        <f>_xlfn.TEXTJOIN(" - ",TRUE,A4,$Z4,'Business Area'!$U4,'Business Area'!$K4,$O4,AK4)</f>
        <v>0 - 0 - 0</v>
      </c>
      <c r="AD4" t="str">
        <f>_xlfn.TEXTJOIN(", ",TRUE,A4,$Z4,'Business Area'!$U4,'Business Area'!$K4,'Business Area'!$T4,$O4,AK4)</f>
        <v>0, 0, 0</v>
      </c>
      <c r="AE4">
        <f>'Business Area'!U4</f>
        <v>0</v>
      </c>
      <c r="AF4">
        <f>'Business Area'!V4</f>
        <v>0</v>
      </c>
      <c r="AG4">
        <f>'Business Area'!W4</f>
        <v>0</v>
      </c>
      <c r="AH4">
        <f>'Business Area'!G4</f>
        <v>0</v>
      </c>
      <c r="AI4">
        <f t="shared" si="5"/>
        <v>0</v>
      </c>
      <c r="AJ4">
        <f t="shared" si="2"/>
        <v>0</v>
      </c>
      <c r="AK4">
        <f>'Business Area'!X4</f>
        <v>0</v>
      </c>
      <c r="AL4">
        <f t="shared" si="3"/>
        <v>0</v>
      </c>
    </row>
    <row r="5" spans="1:38" x14ac:dyDescent="0.25">
      <c r="A5">
        <f>_xlfn.XLOOKUP('Business Area'!B5,LOVs!AT:AT,LOVs!AU:AU)</f>
        <v>0</v>
      </c>
      <c r="B5" s="11"/>
      <c r="C5" s="11"/>
      <c r="D5" t="str">
        <f t="shared" si="6"/>
        <v/>
      </c>
      <c r="E5" t="str">
        <f>IF(ISBLANK('Business Area'!L5),P2PG!D5,'Business Area'!L5)</f>
        <v/>
      </c>
      <c r="F5">
        <f>_xlfn.XLOOKUP('Business Area'!A5,LOVs!B:B,LOVs!D:D)</f>
        <v>0</v>
      </c>
      <c r="G5">
        <f>'Business Area'!E5</f>
        <v>0</v>
      </c>
      <c r="H5">
        <f>'Business Area'!F5</f>
        <v>0</v>
      </c>
      <c r="I5">
        <f>'Business Area'!G5</f>
        <v>0</v>
      </c>
      <c r="J5" s="12">
        <f>'Business Area'!H5</f>
        <v>0</v>
      </c>
      <c r="K5" s="12">
        <f>'Business Area'!I5</f>
        <v>0</v>
      </c>
      <c r="L5" s="2">
        <f>'Business Area'!J5</f>
        <v>0</v>
      </c>
      <c r="M5" t="str">
        <f>_xlfn.TEXTJOIN(" - ",TRUE,A5,P5,'Business Area'!K5,G5)</f>
        <v>0 - 0</v>
      </c>
      <c r="N5" t="s">
        <v>51</v>
      </c>
      <c r="O5">
        <f>'Business Area'!E5</f>
        <v>0</v>
      </c>
      <c r="P5" t="str">
        <f t="shared" si="4"/>
        <v/>
      </c>
      <c r="Q5" t="e">
        <f>_xlfn.XLOOKUP(X5,LOVs!E:E,LOVs!C:C)</f>
        <v>#N/A</v>
      </c>
      <c r="R5">
        <f>'Business Area'!M5</f>
        <v>0</v>
      </c>
      <c r="S5">
        <f>'Business Area'!N5</f>
        <v>0</v>
      </c>
      <c r="T5">
        <f>'Business Area'!O5</f>
        <v>0</v>
      </c>
      <c r="U5">
        <f>'Business Area'!P5</f>
        <v>0</v>
      </c>
      <c r="V5">
        <f>'Business Area'!Q5</f>
        <v>0</v>
      </c>
      <c r="W5">
        <f>'Business Area'!R5</f>
        <v>0</v>
      </c>
      <c r="X5">
        <f>_xlfn.XLOOKUP('Business Area'!A:A,LOVs!B:B,LOVs!E:E)</f>
        <v>0</v>
      </c>
      <c r="Y5">
        <f t="shared" si="0"/>
        <v>0</v>
      </c>
      <c r="Z5" t="str">
        <f>IF(ISBLANK('Business Area'!L5),P2PG!D5,'Business Area'!L5)</f>
        <v/>
      </c>
      <c r="AA5" s="11"/>
      <c r="AB5">
        <f t="shared" si="1"/>
        <v>0</v>
      </c>
      <c r="AC5" t="str">
        <f>_xlfn.TEXTJOIN(" - ",TRUE,A5,$Z5,'Business Area'!$U5,'Business Area'!$K5,$O5,AK5)</f>
        <v>0 - 0 - 0</v>
      </c>
      <c r="AD5" t="str">
        <f>_xlfn.TEXTJOIN(", ",TRUE,A5,$Z5,'Business Area'!$U5,'Business Area'!$K5,'Business Area'!$T5,$O5,AK5)</f>
        <v>0, 0, 0</v>
      </c>
      <c r="AE5">
        <f>'Business Area'!U5</f>
        <v>0</v>
      </c>
      <c r="AF5">
        <f>'Business Area'!V5</f>
        <v>0</v>
      </c>
      <c r="AG5">
        <f>'Business Area'!W5</f>
        <v>0</v>
      </c>
      <c r="AH5">
        <f>'Business Area'!G5</f>
        <v>0</v>
      </c>
      <c r="AI5">
        <f t="shared" si="5"/>
        <v>0</v>
      </c>
      <c r="AJ5">
        <f t="shared" si="2"/>
        <v>0</v>
      </c>
      <c r="AK5">
        <f>'Business Area'!X5</f>
        <v>0</v>
      </c>
      <c r="AL5">
        <f t="shared" si="3"/>
        <v>0</v>
      </c>
    </row>
    <row r="6" spans="1:38" x14ac:dyDescent="0.25">
      <c r="A6">
        <f>_xlfn.XLOOKUP('Business Area'!B6,LOVs!AT:AT,LOVs!AU:AU)</f>
        <v>0</v>
      </c>
      <c r="B6" s="11"/>
      <c r="C6" s="11"/>
      <c r="E6">
        <f>IF(ISBLANK('Business Area'!L6),P2PG!D6,'Business Area'!L6)</f>
        <v>0</v>
      </c>
      <c r="F6">
        <f>_xlfn.XLOOKUP('Business Area'!A6,LOVs!B:B,LOVs!D:D)</f>
        <v>0</v>
      </c>
      <c r="G6">
        <f>'Business Area'!E6</f>
        <v>0</v>
      </c>
      <c r="H6">
        <f>'Business Area'!F6</f>
        <v>0</v>
      </c>
      <c r="I6">
        <f>'Business Area'!G6</f>
        <v>0</v>
      </c>
      <c r="J6" s="12">
        <f>'Business Area'!H6</f>
        <v>0</v>
      </c>
      <c r="K6" s="12">
        <f>'Business Area'!I6</f>
        <v>0</v>
      </c>
      <c r="L6" s="2">
        <f>'Business Area'!J6</f>
        <v>0</v>
      </c>
      <c r="M6" t="str">
        <f>_xlfn.TEXTJOIN(" - ",TRUE,A6,P6,'Business Area'!K6,G6)</f>
        <v>0 - 0 - 0</v>
      </c>
      <c r="N6" t="s">
        <v>51</v>
      </c>
      <c r="O6">
        <f>'Business Area'!E6</f>
        <v>0</v>
      </c>
      <c r="P6">
        <f t="shared" si="4"/>
        <v>0</v>
      </c>
      <c r="Q6" t="e">
        <f>_xlfn.XLOOKUP(X6,LOVs!E:E,LOVs!C:C)</f>
        <v>#N/A</v>
      </c>
      <c r="R6">
        <f>'Business Area'!M6</f>
        <v>0</v>
      </c>
      <c r="S6">
        <f>'Business Area'!N6</f>
        <v>0</v>
      </c>
      <c r="T6">
        <f>'Business Area'!O6</f>
        <v>0</v>
      </c>
      <c r="U6">
        <f>'Business Area'!P6</f>
        <v>0</v>
      </c>
      <c r="V6">
        <f>'Business Area'!Q6</f>
        <v>0</v>
      </c>
      <c r="W6">
        <f>'Business Area'!R6</f>
        <v>0</v>
      </c>
      <c r="X6">
        <f>_xlfn.XLOOKUP('Business Area'!A:A,LOVs!B:B,LOVs!E:E)</f>
        <v>0</v>
      </c>
      <c r="Y6">
        <f t="shared" si="0"/>
        <v>0</v>
      </c>
      <c r="Z6">
        <f>IF(ISBLANK('Business Area'!L6),P2PG!D6,'Business Area'!L6)</f>
        <v>0</v>
      </c>
      <c r="AA6" s="11"/>
      <c r="AB6">
        <f t="shared" si="1"/>
        <v>0</v>
      </c>
      <c r="AC6" t="str">
        <f>_xlfn.TEXTJOIN(" - ",TRUE,A6,$Z6,'Business Area'!$U6,'Business Area'!$K6,$O6,AK6)</f>
        <v>0 - 0 - 0 - 0</v>
      </c>
      <c r="AD6" t="str">
        <f>_xlfn.TEXTJOIN(", ",TRUE,A6,$Z6,'Business Area'!$U6,'Business Area'!$K6,'Business Area'!$T6,$O6,AK6)</f>
        <v>0, 0, 0, 0</v>
      </c>
      <c r="AE6">
        <f>'Business Area'!U6</f>
        <v>0</v>
      </c>
      <c r="AF6">
        <f>'Business Area'!V6</f>
        <v>0</v>
      </c>
      <c r="AG6">
        <f>'Business Area'!W6</f>
        <v>0</v>
      </c>
      <c r="AH6">
        <f>'Business Area'!G6</f>
        <v>0</v>
      </c>
      <c r="AI6">
        <f t="shared" si="5"/>
        <v>0</v>
      </c>
      <c r="AJ6">
        <f t="shared" si="2"/>
        <v>0</v>
      </c>
      <c r="AK6">
        <f>'Business Area'!X6</f>
        <v>0</v>
      </c>
      <c r="AL6">
        <f t="shared" si="3"/>
        <v>0</v>
      </c>
    </row>
    <row r="7" spans="1:38" x14ac:dyDescent="0.25">
      <c r="A7">
        <f>_xlfn.XLOOKUP('Business Area'!B7,LOVs!AT:AT,LOVs!AU:AU)</f>
        <v>0</v>
      </c>
      <c r="B7" s="11"/>
      <c r="C7" s="11"/>
      <c r="D7" t="str">
        <f t="shared" si="6"/>
        <v/>
      </c>
      <c r="E7" t="str">
        <f>IF(ISBLANK('Business Area'!L7),P2PG!D7,'Business Area'!L7)</f>
        <v/>
      </c>
      <c r="F7">
        <f>_xlfn.XLOOKUP('Business Area'!A7,LOVs!B:B,LOVs!D:D)</f>
        <v>0</v>
      </c>
      <c r="G7">
        <f>'Business Area'!E7</f>
        <v>0</v>
      </c>
      <c r="H7">
        <f>'Business Area'!F7</f>
        <v>0</v>
      </c>
      <c r="I7">
        <f>'Business Area'!G7</f>
        <v>0</v>
      </c>
      <c r="J7" s="12">
        <f>'Business Area'!H7</f>
        <v>0</v>
      </c>
      <c r="K7" s="12">
        <f>'Business Area'!I7</f>
        <v>0</v>
      </c>
      <c r="L7" s="2">
        <f>'Business Area'!J7</f>
        <v>0</v>
      </c>
      <c r="M7" t="str">
        <f>_xlfn.TEXTJOIN(" - ",TRUE,A7,P7,'Business Area'!K7,G7)</f>
        <v>0 - 0</v>
      </c>
      <c r="N7" t="s">
        <v>51</v>
      </c>
      <c r="O7">
        <f>'Business Area'!E7</f>
        <v>0</v>
      </c>
      <c r="P7" t="str">
        <f t="shared" si="4"/>
        <v/>
      </c>
      <c r="Q7" t="e">
        <f>_xlfn.XLOOKUP(X7,LOVs!E:E,LOVs!C:C)</f>
        <v>#N/A</v>
      </c>
      <c r="R7">
        <f>'Business Area'!M7</f>
        <v>0</v>
      </c>
      <c r="S7">
        <f>'Business Area'!N7</f>
        <v>0</v>
      </c>
      <c r="T7">
        <f>'Business Area'!O7</f>
        <v>0</v>
      </c>
      <c r="U7">
        <f>'Business Area'!P7</f>
        <v>0</v>
      </c>
      <c r="V7">
        <f>'Business Area'!Q7</f>
        <v>0</v>
      </c>
      <c r="W7">
        <f>'Business Area'!R7</f>
        <v>0</v>
      </c>
      <c r="X7">
        <f>_xlfn.XLOOKUP('Business Area'!A:A,LOVs!B:B,LOVs!E:E)</f>
        <v>0</v>
      </c>
      <c r="Y7">
        <f t="shared" si="0"/>
        <v>0</v>
      </c>
      <c r="Z7" t="str">
        <f>IF(ISBLANK('Business Area'!L7),P2PG!D7,'Business Area'!L7)</f>
        <v/>
      </c>
      <c r="AA7" s="11"/>
      <c r="AB7">
        <f t="shared" si="1"/>
        <v>0</v>
      </c>
      <c r="AC7" t="str">
        <f>_xlfn.TEXTJOIN(" - ",TRUE,A7,$Z7,'Business Area'!$U7,'Business Area'!$K7,$O7,AK7)</f>
        <v>0 - 0 - 0</v>
      </c>
      <c r="AD7" t="str">
        <f>_xlfn.TEXTJOIN(", ",TRUE,A7,$Z7,'Business Area'!$U7,'Business Area'!$K7,'Business Area'!$T7,$O7,AK7)</f>
        <v>0, 0, 0</v>
      </c>
      <c r="AE7">
        <f>'Business Area'!U7</f>
        <v>0</v>
      </c>
      <c r="AF7">
        <f>'Business Area'!V7</f>
        <v>0</v>
      </c>
      <c r="AG7">
        <f>'Business Area'!W7</f>
        <v>0</v>
      </c>
      <c r="AH7">
        <f>'Business Area'!G7</f>
        <v>0</v>
      </c>
      <c r="AI7">
        <f t="shared" si="5"/>
        <v>0</v>
      </c>
      <c r="AJ7">
        <f t="shared" si="2"/>
        <v>0</v>
      </c>
      <c r="AK7">
        <f>'Business Area'!X7</f>
        <v>0</v>
      </c>
      <c r="AL7">
        <f t="shared" si="3"/>
        <v>0</v>
      </c>
    </row>
    <row r="8" spans="1:38" x14ac:dyDescent="0.25">
      <c r="A8">
        <f>_xlfn.XLOOKUP('Business Area'!B8,LOVs!AT:AT,LOVs!AU:AU)</f>
        <v>0</v>
      </c>
      <c r="B8" s="11"/>
      <c r="C8" s="11"/>
      <c r="D8" t="str">
        <f t="shared" si="6"/>
        <v/>
      </c>
      <c r="E8" t="str">
        <f>IF(ISBLANK('Business Area'!L8),P2PG!D8,'Business Area'!L8)</f>
        <v/>
      </c>
      <c r="F8">
        <f>_xlfn.XLOOKUP('Business Area'!A8,LOVs!B:B,LOVs!D:D)</f>
        <v>0</v>
      </c>
      <c r="G8">
        <f>'Business Area'!E8</f>
        <v>0</v>
      </c>
      <c r="H8">
        <f>'Business Area'!F8</f>
        <v>0</v>
      </c>
      <c r="I8">
        <f>'Business Area'!G8</f>
        <v>0</v>
      </c>
      <c r="J8" s="12">
        <f>'Business Area'!H8</f>
        <v>0</v>
      </c>
      <c r="K8" s="12">
        <f>'Business Area'!I8</f>
        <v>0</v>
      </c>
      <c r="L8" s="2">
        <f>'Business Area'!J8</f>
        <v>0</v>
      </c>
      <c r="M8" t="str">
        <f>_xlfn.TEXTJOIN(" - ",TRUE,A8,P8,'Business Area'!K8,G8)</f>
        <v>0 - 0</v>
      </c>
      <c r="N8" t="s">
        <v>51</v>
      </c>
      <c r="O8">
        <f>'Business Area'!E8</f>
        <v>0</v>
      </c>
      <c r="P8" t="str">
        <f t="shared" si="4"/>
        <v/>
      </c>
      <c r="Q8" t="e">
        <f>_xlfn.XLOOKUP(X8,LOVs!E:E,LOVs!C:C)</f>
        <v>#N/A</v>
      </c>
      <c r="R8">
        <f>'Business Area'!M8</f>
        <v>0</v>
      </c>
      <c r="S8">
        <f>'Business Area'!N8</f>
        <v>0</v>
      </c>
      <c r="T8">
        <f>'Business Area'!O8</f>
        <v>0</v>
      </c>
      <c r="U8">
        <f>'Business Area'!P8</f>
        <v>0</v>
      </c>
      <c r="V8">
        <f>'Business Area'!Q8</f>
        <v>0</v>
      </c>
      <c r="W8">
        <f>'Business Area'!R8</f>
        <v>0</v>
      </c>
      <c r="X8">
        <f>_xlfn.XLOOKUP('Business Area'!A:A,LOVs!B:B,LOVs!E:E)</f>
        <v>0</v>
      </c>
      <c r="Y8">
        <f t="shared" si="0"/>
        <v>0</v>
      </c>
      <c r="Z8" t="str">
        <f>IF(ISBLANK('Business Area'!L8),P2PG!D8,'Business Area'!L8)</f>
        <v/>
      </c>
      <c r="AA8" s="11"/>
      <c r="AB8">
        <f t="shared" si="1"/>
        <v>0</v>
      </c>
      <c r="AC8" t="str">
        <f>_xlfn.TEXTJOIN(" - ",TRUE,A8,$Z8,'Business Area'!$U8,'Business Area'!$K8,$O8,AK8)</f>
        <v>0 - 0 - 0</v>
      </c>
      <c r="AD8" t="str">
        <f>_xlfn.TEXTJOIN(", ",TRUE,A8,$Z8,'Business Area'!$U8,'Business Area'!$K8,'Business Area'!$T8,$O8,AK8)</f>
        <v>0, 0, 0</v>
      </c>
      <c r="AE8">
        <f>'Business Area'!U8</f>
        <v>0</v>
      </c>
      <c r="AF8">
        <f>'Business Area'!V8</f>
        <v>0</v>
      </c>
      <c r="AG8">
        <f>'Business Area'!W8</f>
        <v>0</v>
      </c>
      <c r="AH8">
        <f>'Business Area'!G8</f>
        <v>0</v>
      </c>
      <c r="AI8">
        <f t="shared" si="5"/>
        <v>0</v>
      </c>
      <c r="AJ8">
        <f t="shared" si="2"/>
        <v>0</v>
      </c>
      <c r="AK8">
        <f>'Business Area'!X8</f>
        <v>0</v>
      </c>
      <c r="AL8">
        <f t="shared" si="3"/>
        <v>0</v>
      </c>
    </row>
    <row r="9" spans="1:38" x14ac:dyDescent="0.25">
      <c r="A9">
        <f>_xlfn.XLOOKUP('Business Area'!B9,LOVs!AT:AT,LOVs!AU:AU)</f>
        <v>0</v>
      </c>
      <c r="B9" s="11"/>
      <c r="C9" s="11"/>
      <c r="D9" t="str">
        <f t="shared" si="6"/>
        <v/>
      </c>
      <c r="E9" t="str">
        <f>IF(ISBLANK('Business Area'!L9),P2PG!D9,'Business Area'!L9)</f>
        <v/>
      </c>
      <c r="F9">
        <f>_xlfn.XLOOKUP('Business Area'!A9,LOVs!B:B,LOVs!D:D)</f>
        <v>0</v>
      </c>
      <c r="G9">
        <f>'Business Area'!E9</f>
        <v>0</v>
      </c>
      <c r="H9">
        <f>'Business Area'!F9</f>
        <v>0</v>
      </c>
      <c r="I9">
        <f>'Business Area'!G9</f>
        <v>0</v>
      </c>
      <c r="J9" s="12">
        <f>'Business Area'!H9</f>
        <v>0</v>
      </c>
      <c r="K9" s="12">
        <f>'Business Area'!I9</f>
        <v>0</v>
      </c>
      <c r="L9" s="2">
        <f>'Business Area'!J9</f>
        <v>0</v>
      </c>
      <c r="M9" t="str">
        <f>_xlfn.TEXTJOIN(" - ",TRUE,A9,P9,'Business Area'!K9,G9)</f>
        <v>0 - 0</v>
      </c>
      <c r="N9" t="s">
        <v>51</v>
      </c>
      <c r="O9">
        <f>'Business Area'!E9</f>
        <v>0</v>
      </c>
      <c r="P9" t="str">
        <f t="shared" si="4"/>
        <v/>
      </c>
      <c r="Q9" t="e">
        <f>_xlfn.XLOOKUP(X9,LOVs!E:E,LOVs!C:C)</f>
        <v>#N/A</v>
      </c>
      <c r="R9">
        <f>'Business Area'!M9</f>
        <v>0</v>
      </c>
      <c r="S9">
        <f>'Business Area'!N9</f>
        <v>0</v>
      </c>
      <c r="T9">
        <f>'Business Area'!O9</f>
        <v>0</v>
      </c>
      <c r="U9">
        <f>'Business Area'!P9</f>
        <v>0</v>
      </c>
      <c r="V9">
        <f>'Business Area'!Q9</f>
        <v>0</v>
      </c>
      <c r="W9">
        <f>'Business Area'!R9</f>
        <v>0</v>
      </c>
      <c r="X9">
        <f>_xlfn.XLOOKUP('Business Area'!A:A,LOVs!B:B,LOVs!E:E)</f>
        <v>0</v>
      </c>
      <c r="Y9">
        <f t="shared" si="0"/>
        <v>0</v>
      </c>
      <c r="Z9" t="str">
        <f>IF(ISBLANK('Business Area'!L9),P2PG!D9,'Business Area'!L9)</f>
        <v/>
      </c>
      <c r="AA9" s="11"/>
      <c r="AB9">
        <f t="shared" si="1"/>
        <v>0</v>
      </c>
      <c r="AC9" t="str">
        <f>_xlfn.TEXTJOIN(" - ",TRUE,A9,$Z9,'Business Area'!$U9,'Business Area'!$K9,$O9,AK9)</f>
        <v>0 - 0 - 0</v>
      </c>
      <c r="AD9" t="str">
        <f>_xlfn.TEXTJOIN(", ",TRUE,A9,$Z9,'Business Area'!$U9,'Business Area'!$K9,'Business Area'!$T9,$O9,AK9)</f>
        <v>0, 0, 0</v>
      </c>
      <c r="AE9">
        <f>'Business Area'!U9</f>
        <v>0</v>
      </c>
      <c r="AF9">
        <f>'Business Area'!V9</f>
        <v>0</v>
      </c>
      <c r="AG9">
        <f>'Business Area'!W9</f>
        <v>0</v>
      </c>
      <c r="AH9">
        <f>'Business Area'!G9</f>
        <v>0</v>
      </c>
      <c r="AI9">
        <f t="shared" si="5"/>
        <v>0</v>
      </c>
      <c r="AJ9">
        <f t="shared" si="2"/>
        <v>0</v>
      </c>
      <c r="AK9">
        <f>'Business Area'!X9</f>
        <v>0</v>
      </c>
      <c r="AL9">
        <f t="shared" si="3"/>
        <v>0</v>
      </c>
    </row>
    <row r="10" spans="1:38" x14ac:dyDescent="0.25">
      <c r="A10">
        <f>_xlfn.XLOOKUP('Business Area'!B10,LOVs!AT:AT,LOVs!AU:AU)</f>
        <v>0</v>
      </c>
      <c r="B10" s="11"/>
      <c r="C10" s="11"/>
      <c r="D10" t="str">
        <f t="shared" si="6"/>
        <v/>
      </c>
      <c r="E10" t="str">
        <f>IF(ISBLANK('Business Area'!L10),P2PG!D10,'Business Area'!L10)</f>
        <v/>
      </c>
      <c r="F10">
        <f>_xlfn.XLOOKUP('Business Area'!A10,LOVs!B:B,LOVs!D:D)</f>
        <v>0</v>
      </c>
      <c r="G10">
        <f>'Business Area'!E10</f>
        <v>0</v>
      </c>
      <c r="H10">
        <f>'Business Area'!F10</f>
        <v>0</v>
      </c>
      <c r="I10">
        <f>'Business Area'!G10</f>
        <v>0</v>
      </c>
      <c r="J10" s="12">
        <f>'Business Area'!H10</f>
        <v>0</v>
      </c>
      <c r="K10" s="12">
        <f>'Business Area'!I10</f>
        <v>0</v>
      </c>
      <c r="L10" s="2">
        <f>'Business Area'!J10</f>
        <v>0</v>
      </c>
      <c r="M10" t="str">
        <f>_xlfn.TEXTJOIN(" - ",TRUE,A10,P10,'Business Area'!K10,G10)</f>
        <v>0 - 0</v>
      </c>
      <c r="N10" t="s">
        <v>51</v>
      </c>
      <c r="O10">
        <f>'Business Area'!E10</f>
        <v>0</v>
      </c>
      <c r="P10" t="str">
        <f t="shared" si="4"/>
        <v/>
      </c>
      <c r="Q10" t="e">
        <f>_xlfn.XLOOKUP(X10,LOVs!E:E,LOVs!C:C)</f>
        <v>#N/A</v>
      </c>
      <c r="R10">
        <f>'Business Area'!M10</f>
        <v>0</v>
      </c>
      <c r="S10">
        <f>'Business Area'!N10</f>
        <v>0</v>
      </c>
      <c r="T10">
        <f>'Business Area'!O10</f>
        <v>0</v>
      </c>
      <c r="U10">
        <f>'Business Area'!P10</f>
        <v>0</v>
      </c>
      <c r="V10">
        <f>'Business Area'!Q10</f>
        <v>0</v>
      </c>
      <c r="W10">
        <f>'Business Area'!R10</f>
        <v>0</v>
      </c>
      <c r="X10">
        <f>_xlfn.XLOOKUP('Business Area'!A:A,LOVs!B:B,LOVs!E:E)</f>
        <v>0</v>
      </c>
      <c r="Y10">
        <f t="shared" si="0"/>
        <v>0</v>
      </c>
      <c r="Z10" t="str">
        <f>IF(ISBLANK('Business Area'!L10),P2PG!D10,'Business Area'!L10)</f>
        <v/>
      </c>
      <c r="AA10" s="11"/>
      <c r="AB10">
        <f t="shared" si="1"/>
        <v>0</v>
      </c>
      <c r="AC10" t="str">
        <f>_xlfn.TEXTJOIN(" - ",TRUE,A10,$Z10,'Business Area'!$U10,'Business Area'!$K10,$O10,AK10)</f>
        <v>0 - 0 - 0</v>
      </c>
      <c r="AD10" t="str">
        <f>_xlfn.TEXTJOIN(", ",TRUE,A10,$Z10,'Business Area'!$U10,'Business Area'!$K10,'Business Area'!$T10,$O10,AK10)</f>
        <v>0, 0, 0</v>
      </c>
      <c r="AE10">
        <f>'Business Area'!U10</f>
        <v>0</v>
      </c>
      <c r="AF10">
        <f>'Business Area'!V10</f>
        <v>0</v>
      </c>
      <c r="AG10">
        <f>'Business Area'!W10</f>
        <v>0</v>
      </c>
      <c r="AH10">
        <f>'Business Area'!G10</f>
        <v>0</v>
      </c>
      <c r="AI10">
        <f t="shared" si="5"/>
        <v>0</v>
      </c>
      <c r="AJ10">
        <f t="shared" si="2"/>
        <v>0</v>
      </c>
      <c r="AK10">
        <f>'Business Area'!X10</f>
        <v>0</v>
      </c>
      <c r="AL10">
        <f t="shared" si="3"/>
        <v>0</v>
      </c>
    </row>
    <row r="11" spans="1:38" x14ac:dyDescent="0.25">
      <c r="A11">
        <f>_xlfn.XLOOKUP('Business Area'!B11,LOVs!AT:AT,LOVs!AU:AU)</f>
        <v>0</v>
      </c>
      <c r="B11" s="11"/>
      <c r="C11" s="11"/>
      <c r="D11" t="str">
        <f t="shared" si="6"/>
        <v/>
      </c>
      <c r="E11" t="str">
        <f>IF(ISBLANK('Business Area'!L11),P2PG!D11,'Business Area'!L11)</f>
        <v/>
      </c>
      <c r="F11">
        <f>_xlfn.XLOOKUP('Business Area'!A11,LOVs!B:B,LOVs!D:D)</f>
        <v>0</v>
      </c>
      <c r="G11">
        <f>'Business Area'!E11</f>
        <v>0</v>
      </c>
      <c r="H11">
        <f>'Business Area'!F11</f>
        <v>0</v>
      </c>
      <c r="I11">
        <f>'Business Area'!G11</f>
        <v>0</v>
      </c>
      <c r="J11" s="12">
        <f>'Business Area'!H11</f>
        <v>0</v>
      </c>
      <c r="K11" s="12">
        <f>'Business Area'!I11</f>
        <v>0</v>
      </c>
      <c r="L11" s="2">
        <f>'Business Area'!J11</f>
        <v>0</v>
      </c>
      <c r="M11" t="str">
        <f>_xlfn.TEXTJOIN(" - ",TRUE,A11,P11,'Business Area'!K11,G11)</f>
        <v>0 - 0</v>
      </c>
      <c r="N11" t="s">
        <v>51</v>
      </c>
      <c r="O11">
        <f>'Business Area'!E11</f>
        <v>0</v>
      </c>
      <c r="P11" t="str">
        <f t="shared" si="4"/>
        <v/>
      </c>
      <c r="Q11" t="e">
        <f>_xlfn.XLOOKUP(X11,LOVs!E:E,LOVs!C:C)</f>
        <v>#N/A</v>
      </c>
      <c r="R11">
        <f>'Business Area'!M11</f>
        <v>0</v>
      </c>
      <c r="S11">
        <f>'Business Area'!N11</f>
        <v>0</v>
      </c>
      <c r="T11">
        <f>'Business Area'!O11</f>
        <v>0</v>
      </c>
      <c r="U11">
        <f>'Business Area'!P11</f>
        <v>0</v>
      </c>
      <c r="V11">
        <f>'Business Area'!Q11</f>
        <v>0</v>
      </c>
      <c r="W11">
        <f>'Business Area'!R11</f>
        <v>0</v>
      </c>
      <c r="X11">
        <f>_xlfn.XLOOKUP('Business Area'!A:A,LOVs!B:B,LOVs!E:E)</f>
        <v>0</v>
      </c>
      <c r="Y11">
        <f t="shared" si="0"/>
        <v>0</v>
      </c>
      <c r="Z11" t="str">
        <f>IF(ISBLANK('Business Area'!L11),P2PG!D11,'Business Area'!L11)</f>
        <v/>
      </c>
      <c r="AA11" s="11"/>
      <c r="AB11">
        <f t="shared" si="1"/>
        <v>0</v>
      </c>
      <c r="AC11" t="str">
        <f>_xlfn.TEXTJOIN(" - ",TRUE,A11,$Z11,'Business Area'!$U11,'Business Area'!$K11,$O11,AK11)</f>
        <v>0 - 0 - 0</v>
      </c>
      <c r="AD11" t="str">
        <f>_xlfn.TEXTJOIN(", ",TRUE,A11,$Z11,'Business Area'!$U11,'Business Area'!$K11,'Business Area'!$T11,$O11,AK11)</f>
        <v>0, 0, 0</v>
      </c>
      <c r="AE11">
        <f>'Business Area'!U11</f>
        <v>0</v>
      </c>
      <c r="AF11">
        <f>'Business Area'!V11</f>
        <v>0</v>
      </c>
      <c r="AG11">
        <f>'Business Area'!W11</f>
        <v>0</v>
      </c>
      <c r="AH11">
        <f>'Business Area'!G11</f>
        <v>0</v>
      </c>
      <c r="AI11">
        <f t="shared" si="5"/>
        <v>0</v>
      </c>
      <c r="AJ11">
        <f t="shared" si="2"/>
        <v>0</v>
      </c>
      <c r="AK11">
        <f>'Business Area'!X11</f>
        <v>0</v>
      </c>
      <c r="AL11">
        <f t="shared" si="3"/>
        <v>0</v>
      </c>
    </row>
    <row r="12" spans="1:38" x14ac:dyDescent="0.25">
      <c r="A12">
        <f>_xlfn.XLOOKUP('Business Area'!B12,LOVs!AT:AT,LOVs!AU:AU)</f>
        <v>0</v>
      </c>
      <c r="B12" s="11"/>
      <c r="C12" s="11"/>
      <c r="D12" t="str">
        <f t="shared" si="6"/>
        <v/>
      </c>
      <c r="E12" t="str">
        <f>IF(ISBLANK('Business Area'!L12),P2PG!D12,'Business Area'!L12)</f>
        <v/>
      </c>
      <c r="F12">
        <f>_xlfn.XLOOKUP('Business Area'!A12,LOVs!B:B,LOVs!D:D)</f>
        <v>0</v>
      </c>
      <c r="G12">
        <f>'Business Area'!E12</f>
        <v>0</v>
      </c>
      <c r="H12">
        <f>'Business Area'!F12</f>
        <v>0</v>
      </c>
      <c r="I12">
        <f>'Business Area'!G12</f>
        <v>0</v>
      </c>
      <c r="J12" s="12">
        <f>'Business Area'!H12</f>
        <v>0</v>
      </c>
      <c r="K12" s="12">
        <f>'Business Area'!I12</f>
        <v>0</v>
      </c>
      <c r="L12" s="2">
        <f>'Business Area'!J12</f>
        <v>0</v>
      </c>
      <c r="M12" t="str">
        <f>_xlfn.TEXTJOIN(" - ",TRUE,A12,P12,'Business Area'!K12,G12)</f>
        <v>0 - 0</v>
      </c>
      <c r="N12" t="s">
        <v>51</v>
      </c>
      <c r="O12">
        <f>'Business Area'!E12</f>
        <v>0</v>
      </c>
      <c r="P12" t="str">
        <f t="shared" si="4"/>
        <v/>
      </c>
      <c r="Q12" t="e">
        <f>_xlfn.XLOOKUP(X12,LOVs!E:E,LOVs!C:C)</f>
        <v>#N/A</v>
      </c>
      <c r="R12">
        <f>'Business Area'!M12</f>
        <v>0</v>
      </c>
      <c r="S12">
        <f>'Business Area'!N12</f>
        <v>0</v>
      </c>
      <c r="T12">
        <f>'Business Area'!O12</f>
        <v>0</v>
      </c>
      <c r="U12">
        <f>'Business Area'!P12</f>
        <v>0</v>
      </c>
      <c r="V12">
        <f>'Business Area'!Q12</f>
        <v>0</v>
      </c>
      <c r="W12">
        <f>'Business Area'!R12</f>
        <v>0</v>
      </c>
      <c r="X12">
        <f>_xlfn.XLOOKUP('Business Area'!A:A,LOVs!B:B,LOVs!E:E)</f>
        <v>0</v>
      </c>
      <c r="Y12">
        <f t="shared" si="0"/>
        <v>0</v>
      </c>
      <c r="Z12" t="str">
        <f>IF(ISBLANK('Business Area'!L12),P2PG!D12,'Business Area'!L12)</f>
        <v/>
      </c>
      <c r="AA12" s="11"/>
      <c r="AB12">
        <f t="shared" si="1"/>
        <v>0</v>
      </c>
      <c r="AC12" t="str">
        <f>_xlfn.TEXTJOIN(" - ",TRUE,A12,$Z12,'Business Area'!$U12,'Business Area'!$K12,$O12,AK12)</f>
        <v>0 - 0 - 0</v>
      </c>
      <c r="AD12" t="str">
        <f>_xlfn.TEXTJOIN(", ",TRUE,A12,$Z12,'Business Area'!$U12,'Business Area'!$K12,'Business Area'!$T12,$O12,AK12)</f>
        <v>0, 0, 0</v>
      </c>
      <c r="AE12">
        <f>'Business Area'!U12</f>
        <v>0</v>
      </c>
      <c r="AF12">
        <f>'Business Area'!V12</f>
        <v>0</v>
      </c>
      <c r="AG12">
        <f>'Business Area'!W12</f>
        <v>0</v>
      </c>
      <c r="AH12">
        <f>'Business Area'!G12</f>
        <v>0</v>
      </c>
      <c r="AI12">
        <f t="shared" si="5"/>
        <v>0</v>
      </c>
      <c r="AJ12">
        <f t="shared" si="2"/>
        <v>0</v>
      </c>
      <c r="AK12">
        <f>'Business Area'!X12</f>
        <v>0</v>
      </c>
      <c r="AL12">
        <f t="shared" si="3"/>
        <v>0</v>
      </c>
    </row>
    <row r="13" spans="1:38" x14ac:dyDescent="0.25">
      <c r="A13">
        <f>_xlfn.XLOOKUP('Business Area'!B13,LOVs!AT:AT,LOVs!AU:AU)</f>
        <v>0</v>
      </c>
      <c r="B13" s="11"/>
      <c r="C13" s="11"/>
      <c r="D13" t="str">
        <f t="shared" si="6"/>
        <v/>
      </c>
      <c r="E13" t="str">
        <f>IF(ISBLANK('Business Area'!L13),P2PG!D13,'Business Area'!L13)</f>
        <v/>
      </c>
      <c r="F13">
        <f>_xlfn.XLOOKUP('Business Area'!A13,LOVs!B:B,LOVs!D:D)</f>
        <v>0</v>
      </c>
      <c r="G13">
        <f>'Business Area'!E13</f>
        <v>0</v>
      </c>
      <c r="H13">
        <f>'Business Area'!F13</f>
        <v>0</v>
      </c>
      <c r="I13">
        <f>'Business Area'!G13</f>
        <v>0</v>
      </c>
      <c r="J13" s="12">
        <f>'Business Area'!H13</f>
        <v>0</v>
      </c>
      <c r="K13" s="12">
        <f>'Business Area'!I13</f>
        <v>0</v>
      </c>
      <c r="L13" s="2">
        <f>'Business Area'!J13</f>
        <v>0</v>
      </c>
      <c r="M13" t="str">
        <f>_xlfn.TEXTJOIN(" - ",TRUE,A13,P13,'Business Area'!K13,G13)</f>
        <v>0 - 0</v>
      </c>
      <c r="N13" t="s">
        <v>51</v>
      </c>
      <c r="O13">
        <f>'Business Area'!E13</f>
        <v>0</v>
      </c>
      <c r="P13" t="str">
        <f t="shared" si="4"/>
        <v/>
      </c>
      <c r="Q13" t="e">
        <f>_xlfn.XLOOKUP(X13,LOVs!E:E,LOVs!C:C)</f>
        <v>#N/A</v>
      </c>
      <c r="R13">
        <f>'Business Area'!M13</f>
        <v>0</v>
      </c>
      <c r="S13">
        <f>'Business Area'!N13</f>
        <v>0</v>
      </c>
      <c r="T13">
        <f>'Business Area'!O13</f>
        <v>0</v>
      </c>
      <c r="U13">
        <f>'Business Area'!P13</f>
        <v>0</v>
      </c>
      <c r="V13">
        <f>'Business Area'!Q13</f>
        <v>0</v>
      </c>
      <c r="W13">
        <f>'Business Area'!R13</f>
        <v>0</v>
      </c>
      <c r="X13">
        <f>_xlfn.XLOOKUP('Business Area'!A:A,LOVs!B:B,LOVs!E:E)</f>
        <v>0</v>
      </c>
      <c r="Y13">
        <f t="shared" si="0"/>
        <v>0</v>
      </c>
      <c r="Z13" t="str">
        <f>IF(ISBLANK('Business Area'!L13),P2PG!D13,'Business Area'!L13)</f>
        <v/>
      </c>
      <c r="AA13" s="11"/>
      <c r="AB13">
        <f t="shared" si="1"/>
        <v>0</v>
      </c>
      <c r="AC13" t="str">
        <f>_xlfn.TEXTJOIN(" - ",TRUE,A13,$Z13,'Business Area'!$U13,'Business Area'!$K13,$O13,AK13)</f>
        <v>0 - 0 - 0</v>
      </c>
      <c r="AD13" t="str">
        <f>_xlfn.TEXTJOIN(", ",TRUE,A13,$Z13,'Business Area'!$U13,'Business Area'!$K13,'Business Area'!$T13,$O13,AK13)</f>
        <v>0, 0, 0</v>
      </c>
      <c r="AE13">
        <f>'Business Area'!U13</f>
        <v>0</v>
      </c>
      <c r="AF13">
        <f>'Business Area'!V13</f>
        <v>0</v>
      </c>
      <c r="AG13">
        <f>'Business Area'!W13</f>
        <v>0</v>
      </c>
      <c r="AH13">
        <f>'Business Area'!G13</f>
        <v>0</v>
      </c>
      <c r="AI13">
        <f t="shared" si="5"/>
        <v>0</v>
      </c>
      <c r="AJ13">
        <f t="shared" si="2"/>
        <v>0</v>
      </c>
      <c r="AK13">
        <f>'Business Area'!X13</f>
        <v>0</v>
      </c>
      <c r="AL13">
        <f t="shared" si="3"/>
        <v>0</v>
      </c>
    </row>
    <row r="14" spans="1:38" x14ac:dyDescent="0.25">
      <c r="A14">
        <f>_xlfn.XLOOKUP('Business Area'!B14,LOVs!AT:AT,LOVs!AU:AU)</f>
        <v>0</v>
      </c>
      <c r="B14" s="11"/>
      <c r="C14" s="11"/>
      <c r="D14" t="str">
        <f t="shared" si="6"/>
        <v/>
      </c>
      <c r="E14" t="str">
        <f>IF(ISBLANK('Business Area'!L14),P2PG!D14,'Business Area'!L14)</f>
        <v/>
      </c>
      <c r="F14">
        <f>_xlfn.XLOOKUP('Business Area'!A14,LOVs!B:B,LOVs!D:D)</f>
        <v>0</v>
      </c>
      <c r="G14">
        <f>'Business Area'!E14</f>
        <v>0</v>
      </c>
      <c r="H14">
        <f>'Business Area'!F14</f>
        <v>0</v>
      </c>
      <c r="I14">
        <f>'Business Area'!G14</f>
        <v>0</v>
      </c>
      <c r="J14" s="12">
        <f>'Business Area'!H14</f>
        <v>0</v>
      </c>
      <c r="K14" s="12">
        <f>'Business Area'!I14</f>
        <v>0</v>
      </c>
      <c r="L14" s="2">
        <f>'Business Area'!J14</f>
        <v>0</v>
      </c>
      <c r="M14" t="str">
        <f>_xlfn.TEXTJOIN(" - ",TRUE,A14,P14,'Business Area'!K14,G14)</f>
        <v>0 - 0</v>
      </c>
      <c r="N14" t="s">
        <v>51</v>
      </c>
      <c r="O14">
        <f>'Business Area'!E14</f>
        <v>0</v>
      </c>
      <c r="P14" t="str">
        <f t="shared" si="4"/>
        <v/>
      </c>
      <c r="Q14" t="e">
        <f>_xlfn.XLOOKUP(X14,LOVs!E:E,LOVs!C:C)</f>
        <v>#N/A</v>
      </c>
      <c r="R14">
        <f>'Business Area'!M14</f>
        <v>0</v>
      </c>
      <c r="S14">
        <f>'Business Area'!N14</f>
        <v>0</v>
      </c>
      <c r="T14">
        <f>'Business Area'!O14</f>
        <v>0</v>
      </c>
      <c r="U14">
        <f>'Business Area'!P14</f>
        <v>0</v>
      </c>
      <c r="V14">
        <f>'Business Area'!Q14</f>
        <v>0</v>
      </c>
      <c r="W14">
        <f>'Business Area'!R14</f>
        <v>0</v>
      </c>
      <c r="X14">
        <f>_xlfn.XLOOKUP('Business Area'!A:A,LOVs!B:B,LOVs!E:E)</f>
        <v>0</v>
      </c>
      <c r="Y14">
        <f t="shared" si="0"/>
        <v>0</v>
      </c>
      <c r="Z14" t="str">
        <f>IF(ISBLANK('Business Area'!L14),P2PG!D14,'Business Area'!L14)</f>
        <v/>
      </c>
      <c r="AA14" s="11"/>
      <c r="AB14">
        <f t="shared" si="1"/>
        <v>0</v>
      </c>
      <c r="AC14" t="str">
        <f>_xlfn.TEXTJOIN(" - ",TRUE,A14,$Z14,'Business Area'!$U14,'Business Area'!$K14,$O14,AK14)</f>
        <v>0 - 0 - 0</v>
      </c>
      <c r="AD14" t="str">
        <f>_xlfn.TEXTJOIN(", ",TRUE,A14,$Z14,'Business Area'!$U14,'Business Area'!$K14,'Business Area'!$T14,$O14,AK14)</f>
        <v>0, 0, 0</v>
      </c>
      <c r="AE14">
        <f>'Business Area'!U14</f>
        <v>0</v>
      </c>
      <c r="AF14">
        <f>'Business Area'!V14</f>
        <v>0</v>
      </c>
      <c r="AG14">
        <f>'Business Area'!W14</f>
        <v>0</v>
      </c>
      <c r="AH14">
        <f>'Business Area'!G14</f>
        <v>0</v>
      </c>
      <c r="AI14">
        <f t="shared" si="5"/>
        <v>0</v>
      </c>
      <c r="AJ14">
        <f t="shared" si="2"/>
        <v>0</v>
      </c>
      <c r="AK14">
        <f>'Business Area'!X14</f>
        <v>0</v>
      </c>
      <c r="AL14">
        <f t="shared" si="3"/>
        <v>0</v>
      </c>
    </row>
    <row r="15" spans="1:38" x14ac:dyDescent="0.25">
      <c r="A15">
        <f>_xlfn.XLOOKUP('Business Area'!B15,LOVs!AT:AT,LOVs!AU:AU)</f>
        <v>0</v>
      </c>
      <c r="B15" s="11"/>
      <c r="C15" s="11"/>
      <c r="D15" t="str">
        <f t="shared" si="6"/>
        <v/>
      </c>
      <c r="E15" t="str">
        <f>IF(ISBLANK('Business Area'!L15),P2PG!D15,'Business Area'!L15)</f>
        <v/>
      </c>
      <c r="F15">
        <f>_xlfn.XLOOKUP('Business Area'!A15,LOVs!B:B,LOVs!D:D)</f>
        <v>0</v>
      </c>
      <c r="G15">
        <f>'Business Area'!E15</f>
        <v>0</v>
      </c>
      <c r="H15">
        <f>'Business Area'!F15</f>
        <v>0</v>
      </c>
      <c r="I15">
        <f>'Business Area'!G15</f>
        <v>0</v>
      </c>
      <c r="J15" s="12">
        <f>'Business Area'!H15</f>
        <v>0</v>
      </c>
      <c r="K15" s="12">
        <f>'Business Area'!I15</f>
        <v>0</v>
      </c>
      <c r="L15" s="2">
        <f>'Business Area'!J15</f>
        <v>0</v>
      </c>
      <c r="M15" t="str">
        <f>_xlfn.TEXTJOIN(" - ",TRUE,A15,P15,'Business Area'!K15,G15)</f>
        <v>0 - 0</v>
      </c>
      <c r="N15" t="s">
        <v>51</v>
      </c>
      <c r="O15">
        <f>'Business Area'!E15</f>
        <v>0</v>
      </c>
      <c r="P15" t="str">
        <f t="shared" si="4"/>
        <v/>
      </c>
      <c r="Q15" t="e">
        <f>_xlfn.XLOOKUP(X15,LOVs!E:E,LOVs!C:C)</f>
        <v>#N/A</v>
      </c>
      <c r="R15">
        <f>'Business Area'!M15</f>
        <v>0</v>
      </c>
      <c r="S15">
        <f>'Business Area'!N15</f>
        <v>0</v>
      </c>
      <c r="T15">
        <f>'Business Area'!O15</f>
        <v>0</v>
      </c>
      <c r="U15">
        <f>'Business Area'!P15</f>
        <v>0</v>
      </c>
      <c r="V15">
        <f>'Business Area'!Q15</f>
        <v>0</v>
      </c>
      <c r="W15">
        <f>'Business Area'!R15</f>
        <v>0</v>
      </c>
      <c r="X15">
        <f>_xlfn.XLOOKUP('Business Area'!A:A,LOVs!B:B,LOVs!E:E)</f>
        <v>0</v>
      </c>
      <c r="Y15">
        <f t="shared" si="0"/>
        <v>0</v>
      </c>
      <c r="Z15" t="str">
        <f>IF(ISBLANK('Business Area'!L15),P2PG!D15,'Business Area'!L15)</f>
        <v/>
      </c>
      <c r="AA15" s="11"/>
      <c r="AB15">
        <f t="shared" si="1"/>
        <v>0</v>
      </c>
      <c r="AC15" t="str">
        <f>_xlfn.TEXTJOIN(" - ",TRUE,A15,$Z15,'Business Area'!$U15,'Business Area'!$K15,$O15,AK15)</f>
        <v>0 - 0 - 0</v>
      </c>
      <c r="AD15" t="str">
        <f>_xlfn.TEXTJOIN(", ",TRUE,A15,$Z15,'Business Area'!$U15,'Business Area'!$K15,'Business Area'!$T15,$O15,AK15)</f>
        <v>0, 0, 0</v>
      </c>
      <c r="AE15">
        <f>'Business Area'!U15</f>
        <v>0</v>
      </c>
      <c r="AF15">
        <f>'Business Area'!V15</f>
        <v>0</v>
      </c>
      <c r="AG15">
        <f>'Business Area'!W15</f>
        <v>0</v>
      </c>
      <c r="AH15">
        <f>'Business Area'!G15</f>
        <v>0</v>
      </c>
      <c r="AI15">
        <f t="shared" si="5"/>
        <v>0</v>
      </c>
      <c r="AJ15">
        <f t="shared" si="2"/>
        <v>0</v>
      </c>
      <c r="AK15">
        <f>'Business Area'!X15</f>
        <v>0</v>
      </c>
      <c r="AL15">
        <f t="shared" si="3"/>
        <v>0</v>
      </c>
    </row>
    <row r="16" spans="1:38" x14ac:dyDescent="0.25">
      <c r="A16">
        <f>_xlfn.XLOOKUP('Business Area'!B16,LOVs!AT:AT,LOVs!AU:AU)</f>
        <v>0</v>
      </c>
      <c r="B16" s="11"/>
      <c r="C16" s="11"/>
      <c r="D16" t="str">
        <f t="shared" si="6"/>
        <v/>
      </c>
      <c r="E16" t="str">
        <f>IF(ISBLANK('Business Area'!L16),P2PG!D16,'Business Area'!L16)</f>
        <v/>
      </c>
      <c r="F16">
        <f>_xlfn.XLOOKUP('Business Area'!A16,LOVs!B:B,LOVs!D:D)</f>
        <v>0</v>
      </c>
      <c r="G16">
        <f>'Business Area'!E16</f>
        <v>0</v>
      </c>
      <c r="H16">
        <f>'Business Area'!F16</f>
        <v>0</v>
      </c>
      <c r="I16">
        <f>'Business Area'!G16</f>
        <v>0</v>
      </c>
      <c r="J16" s="12">
        <f>'Business Area'!H16</f>
        <v>0</v>
      </c>
      <c r="K16" s="12">
        <f>'Business Area'!I16</f>
        <v>0</v>
      </c>
      <c r="L16" s="2">
        <f>'Business Area'!J16</f>
        <v>0</v>
      </c>
      <c r="M16" t="str">
        <f>_xlfn.TEXTJOIN(" - ",TRUE,A16,P16,'Business Area'!K16,G16)</f>
        <v>0 - 0</v>
      </c>
      <c r="N16" t="s">
        <v>51</v>
      </c>
      <c r="O16">
        <f>'Business Area'!E16</f>
        <v>0</v>
      </c>
      <c r="P16" t="str">
        <f t="shared" si="4"/>
        <v/>
      </c>
      <c r="Q16" t="e">
        <f>_xlfn.XLOOKUP(X16,LOVs!E:E,LOVs!C:C)</f>
        <v>#N/A</v>
      </c>
      <c r="R16">
        <f>'Business Area'!M16</f>
        <v>0</v>
      </c>
      <c r="S16">
        <f>'Business Area'!N16</f>
        <v>0</v>
      </c>
      <c r="T16">
        <f>'Business Area'!O16</f>
        <v>0</v>
      </c>
      <c r="U16">
        <f>'Business Area'!P16</f>
        <v>0</v>
      </c>
      <c r="V16">
        <f>'Business Area'!Q16</f>
        <v>0</v>
      </c>
      <c r="W16">
        <f>'Business Area'!R16</f>
        <v>0</v>
      </c>
      <c r="X16">
        <f>_xlfn.XLOOKUP('Business Area'!A:A,LOVs!B:B,LOVs!E:E)</f>
        <v>0</v>
      </c>
      <c r="Y16">
        <f t="shared" si="0"/>
        <v>0</v>
      </c>
      <c r="Z16" t="str">
        <f>IF(ISBLANK('Business Area'!L16),P2PG!D16,'Business Area'!L16)</f>
        <v/>
      </c>
      <c r="AA16" s="11"/>
      <c r="AB16">
        <f t="shared" si="1"/>
        <v>0</v>
      </c>
      <c r="AC16" t="str">
        <f>_xlfn.TEXTJOIN(" - ",TRUE,A16,$Z16,'Business Area'!$U16,'Business Area'!$K16,$O16,AK16)</f>
        <v>0 - 0 - 0</v>
      </c>
      <c r="AD16" t="str">
        <f>_xlfn.TEXTJOIN(", ",TRUE,A16,$Z16,'Business Area'!$U16,'Business Area'!$K16,'Business Area'!$T16,$O16,AK16)</f>
        <v>0, 0, 0</v>
      </c>
      <c r="AE16">
        <f>'Business Area'!U16</f>
        <v>0</v>
      </c>
      <c r="AF16">
        <f>'Business Area'!V16</f>
        <v>0</v>
      </c>
      <c r="AG16">
        <f>'Business Area'!W16</f>
        <v>0</v>
      </c>
      <c r="AH16">
        <f>'Business Area'!G16</f>
        <v>0</v>
      </c>
      <c r="AI16">
        <f t="shared" si="5"/>
        <v>0</v>
      </c>
      <c r="AJ16">
        <f t="shared" si="2"/>
        <v>0</v>
      </c>
      <c r="AK16">
        <f>'Business Area'!X16</f>
        <v>0</v>
      </c>
      <c r="AL16">
        <f t="shared" si="3"/>
        <v>0</v>
      </c>
    </row>
    <row r="17" spans="1:38" x14ac:dyDescent="0.25">
      <c r="A17">
        <f>_xlfn.XLOOKUP('Business Area'!B17,LOVs!AT:AT,LOVs!AU:AU)</f>
        <v>0</v>
      </c>
      <c r="B17" s="11"/>
      <c r="C17" s="11"/>
      <c r="D17" t="str">
        <f t="shared" si="6"/>
        <v/>
      </c>
      <c r="E17" t="str">
        <f>IF(ISBLANK('Business Area'!L17),P2PG!D17,'Business Area'!L17)</f>
        <v/>
      </c>
      <c r="F17">
        <f>_xlfn.XLOOKUP('Business Area'!A17,LOVs!B:B,LOVs!D:D)</f>
        <v>0</v>
      </c>
      <c r="G17">
        <f>'Business Area'!E17</f>
        <v>0</v>
      </c>
      <c r="H17">
        <f>'Business Area'!F17</f>
        <v>0</v>
      </c>
      <c r="I17">
        <f>'Business Area'!G17</f>
        <v>0</v>
      </c>
      <c r="J17" s="12">
        <f>'Business Area'!H17</f>
        <v>0</v>
      </c>
      <c r="K17" s="12">
        <f>'Business Area'!I17</f>
        <v>0</v>
      </c>
      <c r="L17" s="2">
        <f>'Business Area'!J17</f>
        <v>0</v>
      </c>
      <c r="M17" t="str">
        <f>_xlfn.TEXTJOIN(" - ",TRUE,A17,P17,'Business Area'!K17,G17)</f>
        <v>0 - 0</v>
      </c>
      <c r="N17" t="s">
        <v>51</v>
      </c>
      <c r="O17">
        <f>'Business Area'!E17</f>
        <v>0</v>
      </c>
      <c r="P17" t="str">
        <f t="shared" si="4"/>
        <v/>
      </c>
      <c r="Q17" t="e">
        <f>_xlfn.XLOOKUP(X17,LOVs!E:E,LOVs!C:C)</f>
        <v>#N/A</v>
      </c>
      <c r="R17">
        <f>'Business Area'!M17</f>
        <v>0</v>
      </c>
      <c r="S17">
        <f>'Business Area'!N17</f>
        <v>0</v>
      </c>
      <c r="T17">
        <f>'Business Area'!O17</f>
        <v>0</v>
      </c>
      <c r="U17">
        <f>'Business Area'!P17</f>
        <v>0</v>
      </c>
      <c r="V17">
        <f>'Business Area'!Q17</f>
        <v>0</v>
      </c>
      <c r="W17">
        <f>'Business Area'!R17</f>
        <v>0</v>
      </c>
      <c r="X17">
        <f>_xlfn.XLOOKUP('Business Area'!A:A,LOVs!B:B,LOVs!E:E)</f>
        <v>0</v>
      </c>
      <c r="Y17">
        <f t="shared" si="0"/>
        <v>0</v>
      </c>
      <c r="Z17" t="str">
        <f>IF(ISBLANK('Business Area'!L17),P2PG!D17,'Business Area'!L17)</f>
        <v/>
      </c>
      <c r="AA17" s="11"/>
      <c r="AB17">
        <f t="shared" si="1"/>
        <v>0</v>
      </c>
      <c r="AC17" t="str">
        <f>_xlfn.TEXTJOIN(" - ",TRUE,A17,$Z17,'Business Area'!$U17,'Business Area'!$K17,$O17,AK17)</f>
        <v>0 - 0 - 0</v>
      </c>
      <c r="AD17" t="str">
        <f>_xlfn.TEXTJOIN(", ",TRUE,A17,$Z17,'Business Area'!$U17,'Business Area'!$K17,'Business Area'!$T17,$O17,AK17)</f>
        <v>0, 0, 0</v>
      </c>
      <c r="AE17">
        <f>'Business Area'!U17</f>
        <v>0</v>
      </c>
      <c r="AF17">
        <f>'Business Area'!V17</f>
        <v>0</v>
      </c>
      <c r="AG17">
        <f>'Business Area'!W17</f>
        <v>0</v>
      </c>
      <c r="AH17">
        <f>'Business Area'!G17</f>
        <v>0</v>
      </c>
      <c r="AI17">
        <f t="shared" si="5"/>
        <v>0</v>
      </c>
      <c r="AJ17">
        <f t="shared" si="2"/>
        <v>0</v>
      </c>
      <c r="AK17">
        <f>'Business Area'!X17</f>
        <v>0</v>
      </c>
      <c r="AL17">
        <f t="shared" si="3"/>
        <v>0</v>
      </c>
    </row>
    <row r="18" spans="1:38" x14ac:dyDescent="0.25">
      <c r="A18">
        <f>_xlfn.XLOOKUP('Business Area'!B18,LOVs!AT:AT,LOVs!AU:AU)</f>
        <v>0</v>
      </c>
      <c r="B18" s="11"/>
      <c r="C18" s="11"/>
      <c r="D18" t="str">
        <f t="shared" si="6"/>
        <v/>
      </c>
      <c r="E18" t="str">
        <f>IF(ISBLANK('Business Area'!L18),P2PG!D18,'Business Area'!L18)</f>
        <v/>
      </c>
      <c r="F18">
        <f>_xlfn.XLOOKUP('Business Area'!A18,LOVs!B:B,LOVs!D:D)</f>
        <v>0</v>
      </c>
      <c r="G18">
        <f>'Business Area'!E18</f>
        <v>0</v>
      </c>
      <c r="H18">
        <f>'Business Area'!F18</f>
        <v>0</v>
      </c>
      <c r="I18">
        <f>'Business Area'!G18</f>
        <v>0</v>
      </c>
      <c r="J18" s="12">
        <f>'Business Area'!H18</f>
        <v>0</v>
      </c>
      <c r="K18" s="12">
        <f>'Business Area'!I18</f>
        <v>0</v>
      </c>
      <c r="L18" s="2">
        <f>'Business Area'!J18</f>
        <v>0</v>
      </c>
      <c r="M18" t="str">
        <f>_xlfn.TEXTJOIN(" - ",TRUE,A18,P18,'Business Area'!K18,G18)</f>
        <v>0 - 0</v>
      </c>
      <c r="N18" t="s">
        <v>51</v>
      </c>
      <c r="O18">
        <f>'Business Area'!E18</f>
        <v>0</v>
      </c>
      <c r="P18" t="str">
        <f t="shared" si="4"/>
        <v/>
      </c>
      <c r="Q18" t="e">
        <f>_xlfn.XLOOKUP(X18,LOVs!E:E,LOVs!C:C)</f>
        <v>#N/A</v>
      </c>
      <c r="R18">
        <f>'Business Area'!M18</f>
        <v>0</v>
      </c>
      <c r="S18">
        <f>'Business Area'!N18</f>
        <v>0</v>
      </c>
      <c r="T18">
        <f>'Business Area'!O18</f>
        <v>0</v>
      </c>
      <c r="U18">
        <f>'Business Area'!P18</f>
        <v>0</v>
      </c>
      <c r="V18">
        <f>'Business Area'!Q18</f>
        <v>0</v>
      </c>
      <c r="W18">
        <f>'Business Area'!R18</f>
        <v>0</v>
      </c>
      <c r="X18">
        <f>_xlfn.XLOOKUP('Business Area'!A:A,LOVs!B:B,LOVs!E:E)</f>
        <v>0</v>
      </c>
      <c r="Y18">
        <f t="shared" si="0"/>
        <v>0</v>
      </c>
      <c r="Z18" t="str">
        <f>IF(ISBLANK('Business Area'!L18),P2PG!D18,'Business Area'!L18)</f>
        <v/>
      </c>
      <c r="AA18" s="11"/>
      <c r="AB18">
        <f t="shared" si="1"/>
        <v>0</v>
      </c>
      <c r="AC18" t="str">
        <f>_xlfn.TEXTJOIN(" - ",TRUE,A18,$Z18,'Business Area'!$U18,'Business Area'!$K18,$O18,AK18)</f>
        <v>0 - 0 - 0</v>
      </c>
      <c r="AD18" t="str">
        <f>_xlfn.TEXTJOIN(", ",TRUE,A18,$Z18,'Business Area'!$U18,'Business Area'!$K18,'Business Area'!$T18,$O18,AK18)</f>
        <v>0, 0, 0</v>
      </c>
      <c r="AE18">
        <f>'Business Area'!U18</f>
        <v>0</v>
      </c>
      <c r="AF18">
        <f>'Business Area'!V18</f>
        <v>0</v>
      </c>
      <c r="AG18">
        <f>'Business Area'!W18</f>
        <v>0</v>
      </c>
      <c r="AH18">
        <f>'Business Area'!G18</f>
        <v>0</v>
      </c>
      <c r="AI18">
        <f t="shared" si="5"/>
        <v>0</v>
      </c>
      <c r="AJ18">
        <f t="shared" si="2"/>
        <v>0</v>
      </c>
      <c r="AK18">
        <f>'Business Area'!X18</f>
        <v>0</v>
      </c>
      <c r="AL18">
        <f t="shared" si="3"/>
        <v>0</v>
      </c>
    </row>
    <row r="19" spans="1:38" x14ac:dyDescent="0.25">
      <c r="A19">
        <f>_xlfn.XLOOKUP('Business Area'!B19,LOVs!AT:AT,LOVs!AU:AU)</f>
        <v>0</v>
      </c>
      <c r="B19" s="11"/>
      <c r="C19" s="11"/>
      <c r="D19" t="str">
        <f t="shared" si="6"/>
        <v/>
      </c>
      <c r="E19" t="str">
        <f>IF(ISBLANK('Business Area'!L19),P2PG!D19,'Business Area'!L19)</f>
        <v/>
      </c>
      <c r="F19">
        <f>_xlfn.XLOOKUP('Business Area'!A19,LOVs!B:B,LOVs!D:D)</f>
        <v>0</v>
      </c>
      <c r="G19">
        <f>'Business Area'!E19</f>
        <v>0</v>
      </c>
      <c r="H19">
        <f>'Business Area'!F19</f>
        <v>0</v>
      </c>
      <c r="I19">
        <f>'Business Area'!G19</f>
        <v>0</v>
      </c>
      <c r="J19" s="12">
        <f>'Business Area'!H19</f>
        <v>0</v>
      </c>
      <c r="K19" s="12">
        <f>'Business Area'!I19</f>
        <v>0</v>
      </c>
      <c r="L19" s="2">
        <f>'Business Area'!J19</f>
        <v>0</v>
      </c>
      <c r="M19" t="str">
        <f>_xlfn.TEXTJOIN(" - ",TRUE,A19,P19,'Business Area'!K19,G19)</f>
        <v>0 - 0</v>
      </c>
      <c r="N19" t="s">
        <v>51</v>
      </c>
      <c r="O19">
        <f>'Business Area'!E19</f>
        <v>0</v>
      </c>
      <c r="P19" t="str">
        <f t="shared" si="4"/>
        <v/>
      </c>
      <c r="Q19" t="e">
        <f>_xlfn.XLOOKUP(X19,LOVs!E:E,LOVs!C:C)</f>
        <v>#N/A</v>
      </c>
      <c r="R19">
        <f>'Business Area'!M19</f>
        <v>0</v>
      </c>
      <c r="S19">
        <f>'Business Area'!N19</f>
        <v>0</v>
      </c>
      <c r="T19">
        <f>'Business Area'!O19</f>
        <v>0</v>
      </c>
      <c r="U19">
        <f>'Business Area'!P19</f>
        <v>0</v>
      </c>
      <c r="V19">
        <f>'Business Area'!Q19</f>
        <v>0</v>
      </c>
      <c r="W19">
        <f>'Business Area'!R19</f>
        <v>0</v>
      </c>
      <c r="X19">
        <f>_xlfn.XLOOKUP('Business Area'!A:A,LOVs!B:B,LOVs!E:E)</f>
        <v>0</v>
      </c>
      <c r="Y19">
        <f t="shared" si="0"/>
        <v>0</v>
      </c>
      <c r="Z19" t="str">
        <f>IF(ISBLANK('Business Area'!L19),P2PG!D19,'Business Area'!L19)</f>
        <v/>
      </c>
      <c r="AA19" s="11"/>
      <c r="AB19">
        <f t="shared" si="1"/>
        <v>0</v>
      </c>
      <c r="AC19" t="str">
        <f>_xlfn.TEXTJOIN(" - ",TRUE,A19,$Z19,'Business Area'!$U19,'Business Area'!$K19,$O19,AK19)</f>
        <v>0 - 0 - 0</v>
      </c>
      <c r="AD19" t="str">
        <f>_xlfn.TEXTJOIN(", ",TRUE,A19,$Z19,'Business Area'!$U19,'Business Area'!$K19,'Business Area'!$T19,$O19,AK19)</f>
        <v>0, 0, 0</v>
      </c>
      <c r="AE19">
        <f>'Business Area'!U19</f>
        <v>0</v>
      </c>
      <c r="AF19">
        <f>'Business Area'!V19</f>
        <v>0</v>
      </c>
      <c r="AG19">
        <f>'Business Area'!W19</f>
        <v>0</v>
      </c>
      <c r="AH19">
        <f>'Business Area'!G19</f>
        <v>0</v>
      </c>
      <c r="AI19">
        <f t="shared" si="5"/>
        <v>0</v>
      </c>
      <c r="AJ19">
        <f t="shared" si="2"/>
        <v>0</v>
      </c>
      <c r="AK19">
        <f>'Business Area'!X19</f>
        <v>0</v>
      </c>
      <c r="AL19">
        <f t="shared" si="3"/>
        <v>0</v>
      </c>
    </row>
    <row r="20" spans="1:38" x14ac:dyDescent="0.25">
      <c r="A20">
        <f>_xlfn.XLOOKUP('Business Area'!B20,LOVs!AT:AT,LOVs!AU:AU)</f>
        <v>0</v>
      </c>
      <c r="B20" s="11"/>
      <c r="C20" s="11"/>
      <c r="D20" t="str">
        <f t="shared" si="6"/>
        <v/>
      </c>
      <c r="E20" t="str">
        <f>IF(ISBLANK('Business Area'!L20),P2PG!D20,'Business Area'!L20)</f>
        <v/>
      </c>
      <c r="F20">
        <f>_xlfn.XLOOKUP('Business Area'!A20,LOVs!B:B,LOVs!D:D)</f>
        <v>0</v>
      </c>
      <c r="G20">
        <f>'Business Area'!E20</f>
        <v>0</v>
      </c>
      <c r="H20">
        <f>'Business Area'!F20</f>
        <v>0</v>
      </c>
      <c r="I20">
        <f>'Business Area'!G20</f>
        <v>0</v>
      </c>
      <c r="J20" s="12">
        <f>'Business Area'!H20</f>
        <v>0</v>
      </c>
      <c r="K20" s="12">
        <f>'Business Area'!I20</f>
        <v>0</v>
      </c>
      <c r="L20" s="2">
        <f>'Business Area'!J20</f>
        <v>0</v>
      </c>
      <c r="M20" t="str">
        <f>_xlfn.TEXTJOIN(" - ",TRUE,A20,P20,'Business Area'!K20,G20)</f>
        <v>0 - 0</v>
      </c>
      <c r="N20" t="s">
        <v>51</v>
      </c>
      <c r="O20">
        <f>'Business Area'!E20</f>
        <v>0</v>
      </c>
      <c r="P20" t="str">
        <f t="shared" si="4"/>
        <v/>
      </c>
      <c r="Q20" t="e">
        <f>_xlfn.XLOOKUP(X20,LOVs!E:E,LOVs!C:C)</f>
        <v>#N/A</v>
      </c>
      <c r="R20">
        <f>'Business Area'!M20</f>
        <v>0</v>
      </c>
      <c r="S20">
        <f>'Business Area'!N20</f>
        <v>0</v>
      </c>
      <c r="T20">
        <f>'Business Area'!O20</f>
        <v>0</v>
      </c>
      <c r="U20">
        <f>'Business Area'!P20</f>
        <v>0</v>
      </c>
      <c r="V20">
        <f>'Business Area'!Q20</f>
        <v>0</v>
      </c>
      <c r="W20">
        <f>'Business Area'!R20</f>
        <v>0</v>
      </c>
      <c r="X20">
        <f>_xlfn.XLOOKUP('Business Area'!A:A,LOVs!B:B,LOVs!E:E)</f>
        <v>0</v>
      </c>
      <c r="Y20">
        <f t="shared" si="0"/>
        <v>0</v>
      </c>
      <c r="Z20" t="str">
        <f>IF(ISBLANK('Business Area'!L20),P2PG!D20,'Business Area'!L20)</f>
        <v/>
      </c>
      <c r="AA20" s="11"/>
      <c r="AB20">
        <f t="shared" si="1"/>
        <v>0</v>
      </c>
      <c r="AC20" t="str">
        <f>_xlfn.TEXTJOIN(" - ",TRUE,A20,$Z20,'Business Area'!$U20,'Business Area'!$K20,$O20,AK20)</f>
        <v>0 - 0 - 0</v>
      </c>
      <c r="AD20" t="str">
        <f>_xlfn.TEXTJOIN(", ",TRUE,A20,$Z20,'Business Area'!$U20,'Business Area'!$K20,'Business Area'!$T20,$O20,AK20)</f>
        <v>0, 0, 0</v>
      </c>
      <c r="AE20">
        <f>'Business Area'!U20</f>
        <v>0</v>
      </c>
      <c r="AF20">
        <f>'Business Area'!V20</f>
        <v>0</v>
      </c>
      <c r="AG20">
        <f>'Business Area'!W20</f>
        <v>0</v>
      </c>
      <c r="AH20">
        <f>'Business Area'!G20</f>
        <v>0</v>
      </c>
      <c r="AI20">
        <f t="shared" si="5"/>
        <v>0</v>
      </c>
      <c r="AJ20">
        <f t="shared" si="2"/>
        <v>0</v>
      </c>
      <c r="AK20">
        <f>'Business Area'!X20</f>
        <v>0</v>
      </c>
      <c r="AL20">
        <f t="shared" si="3"/>
        <v>0</v>
      </c>
    </row>
    <row r="21" spans="1:38" x14ac:dyDescent="0.25">
      <c r="A21">
        <f>_xlfn.XLOOKUP('Business Area'!B21,LOVs!AT:AT,LOVs!AU:AU)</f>
        <v>0</v>
      </c>
      <c r="B21" s="11"/>
      <c r="C21" s="11"/>
      <c r="D21" t="str">
        <f t="shared" si="6"/>
        <v/>
      </c>
      <c r="E21" t="str">
        <f>IF(ISBLANK('Business Area'!L21),P2PG!D21,'Business Area'!L21)</f>
        <v/>
      </c>
      <c r="F21">
        <f>_xlfn.XLOOKUP('Business Area'!A21,LOVs!B:B,LOVs!D:D)</f>
        <v>0</v>
      </c>
      <c r="G21">
        <f>'Business Area'!E21</f>
        <v>0</v>
      </c>
      <c r="H21">
        <f>'Business Area'!F21</f>
        <v>0</v>
      </c>
      <c r="I21">
        <f>'Business Area'!G21</f>
        <v>0</v>
      </c>
      <c r="J21" s="12">
        <f>'Business Area'!H21</f>
        <v>0</v>
      </c>
      <c r="K21" s="12">
        <f>'Business Area'!I21</f>
        <v>0</v>
      </c>
      <c r="L21" s="2">
        <f>'Business Area'!J21</f>
        <v>0</v>
      </c>
      <c r="M21" t="str">
        <f>_xlfn.TEXTJOIN(" - ",TRUE,A21,P21,'Business Area'!K21,G21)</f>
        <v>0 - 0</v>
      </c>
      <c r="N21" t="s">
        <v>51</v>
      </c>
      <c r="O21">
        <f>'Business Area'!E21</f>
        <v>0</v>
      </c>
      <c r="P21" t="str">
        <f t="shared" si="4"/>
        <v/>
      </c>
      <c r="Q21" t="e">
        <f>_xlfn.XLOOKUP(X21,LOVs!E:E,LOVs!C:C)</f>
        <v>#N/A</v>
      </c>
      <c r="R21">
        <f>'Business Area'!M21</f>
        <v>0</v>
      </c>
      <c r="S21">
        <f>'Business Area'!N21</f>
        <v>0</v>
      </c>
      <c r="T21">
        <f>'Business Area'!O21</f>
        <v>0</v>
      </c>
      <c r="U21">
        <f>'Business Area'!P21</f>
        <v>0</v>
      </c>
      <c r="V21">
        <f>'Business Area'!Q21</f>
        <v>0</v>
      </c>
      <c r="W21">
        <f>'Business Area'!R21</f>
        <v>0</v>
      </c>
      <c r="X21">
        <f>_xlfn.XLOOKUP('Business Area'!A:A,LOVs!B:B,LOVs!E:E)</f>
        <v>0</v>
      </c>
      <c r="Y21">
        <f t="shared" si="0"/>
        <v>0</v>
      </c>
      <c r="Z21" t="str">
        <f>IF(ISBLANK('Business Area'!L21),P2PG!D21,'Business Area'!L21)</f>
        <v/>
      </c>
      <c r="AA21" s="11"/>
      <c r="AB21">
        <f t="shared" si="1"/>
        <v>0</v>
      </c>
      <c r="AC21" t="str">
        <f>_xlfn.TEXTJOIN(" - ",TRUE,A21,$Z21,'Business Area'!$U21,'Business Area'!$K21,$O21,AK21)</f>
        <v>0 - 0 - 0</v>
      </c>
      <c r="AD21" t="str">
        <f>_xlfn.TEXTJOIN(", ",TRUE,A21,$Z21,'Business Area'!$U21,'Business Area'!$K21,'Business Area'!$T21,$O21,AK21)</f>
        <v>0, 0, 0</v>
      </c>
      <c r="AE21">
        <f>'Business Area'!U21</f>
        <v>0</v>
      </c>
      <c r="AF21">
        <f>'Business Area'!V21</f>
        <v>0</v>
      </c>
      <c r="AG21">
        <f>'Business Area'!W21</f>
        <v>0</v>
      </c>
      <c r="AH21">
        <f>'Business Area'!G21</f>
        <v>0</v>
      </c>
      <c r="AI21">
        <f t="shared" si="5"/>
        <v>0</v>
      </c>
      <c r="AJ21">
        <f t="shared" si="2"/>
        <v>0</v>
      </c>
      <c r="AK21">
        <f>'Business Area'!X21</f>
        <v>0</v>
      </c>
      <c r="AL21">
        <f t="shared" si="3"/>
        <v>0</v>
      </c>
    </row>
    <row r="22" spans="1:38" x14ac:dyDescent="0.25">
      <c r="A22">
        <f>_xlfn.XLOOKUP('Business Area'!B22,LOVs!AT:AT,LOVs!AU:AU)</f>
        <v>0</v>
      </c>
      <c r="B22" s="11"/>
      <c r="C22" s="11"/>
      <c r="D22" t="str">
        <f t="shared" si="6"/>
        <v/>
      </c>
      <c r="E22" t="str">
        <f>IF(ISBLANK('Business Area'!L22),P2PG!D22,'Business Area'!L22)</f>
        <v/>
      </c>
      <c r="F22">
        <f>_xlfn.XLOOKUP('Business Area'!A22,LOVs!B:B,LOVs!D:D)</f>
        <v>0</v>
      </c>
      <c r="G22">
        <f>'Business Area'!E22</f>
        <v>0</v>
      </c>
      <c r="H22">
        <f>'Business Area'!F22</f>
        <v>0</v>
      </c>
      <c r="I22">
        <f>'Business Area'!G22</f>
        <v>0</v>
      </c>
      <c r="J22" s="12">
        <f>'Business Area'!H22</f>
        <v>0</v>
      </c>
      <c r="K22" s="12">
        <f>'Business Area'!I22</f>
        <v>0</v>
      </c>
      <c r="L22" s="2">
        <f>'Business Area'!J22</f>
        <v>0</v>
      </c>
      <c r="M22" t="str">
        <f>_xlfn.TEXTJOIN(" - ",TRUE,A22,P22,'Business Area'!K22,G22)</f>
        <v>0 - 0</v>
      </c>
      <c r="N22" t="s">
        <v>51</v>
      </c>
      <c r="O22">
        <f>'Business Area'!E22</f>
        <v>0</v>
      </c>
      <c r="P22" t="str">
        <f t="shared" si="4"/>
        <v/>
      </c>
      <c r="Q22" t="e">
        <f>_xlfn.XLOOKUP(X22,LOVs!E:E,LOVs!C:C)</f>
        <v>#N/A</v>
      </c>
      <c r="R22">
        <f>'Business Area'!M22</f>
        <v>0</v>
      </c>
      <c r="S22">
        <f>'Business Area'!N22</f>
        <v>0</v>
      </c>
      <c r="T22">
        <f>'Business Area'!O22</f>
        <v>0</v>
      </c>
      <c r="U22">
        <f>'Business Area'!P22</f>
        <v>0</v>
      </c>
      <c r="V22">
        <f>'Business Area'!Q22</f>
        <v>0</v>
      </c>
      <c r="W22">
        <f>'Business Area'!R22</f>
        <v>0</v>
      </c>
      <c r="X22">
        <f>_xlfn.XLOOKUP('Business Area'!A:A,LOVs!B:B,LOVs!E:E)</f>
        <v>0</v>
      </c>
      <c r="Y22">
        <f t="shared" si="0"/>
        <v>0</v>
      </c>
      <c r="Z22" t="str">
        <f>IF(ISBLANK('Business Area'!L22),P2PG!D22,'Business Area'!L22)</f>
        <v/>
      </c>
      <c r="AA22" s="11"/>
      <c r="AB22">
        <f t="shared" si="1"/>
        <v>0</v>
      </c>
      <c r="AC22" t="str">
        <f>_xlfn.TEXTJOIN(" - ",TRUE,A22,$Z22,'Business Area'!$U22,'Business Area'!$K22,$O22,AK22)</f>
        <v>0 - 0 - 0</v>
      </c>
      <c r="AD22" t="str">
        <f>_xlfn.TEXTJOIN(", ",TRUE,A22,$Z22,'Business Area'!$U22,'Business Area'!$K22,'Business Area'!$T22,$O22,AK22)</f>
        <v>0, 0, 0</v>
      </c>
      <c r="AE22">
        <f>'Business Area'!U22</f>
        <v>0</v>
      </c>
      <c r="AF22">
        <f>'Business Area'!V22</f>
        <v>0</v>
      </c>
      <c r="AG22">
        <f>'Business Area'!W22</f>
        <v>0</v>
      </c>
      <c r="AH22">
        <f>'Business Area'!G22</f>
        <v>0</v>
      </c>
      <c r="AI22">
        <f t="shared" si="5"/>
        <v>0</v>
      </c>
      <c r="AJ22">
        <f t="shared" si="2"/>
        <v>0</v>
      </c>
      <c r="AK22">
        <f>'Business Area'!X22</f>
        <v>0</v>
      </c>
      <c r="AL22">
        <f t="shared" si="3"/>
        <v>0</v>
      </c>
    </row>
    <row r="23" spans="1:38" x14ac:dyDescent="0.25">
      <c r="A23">
        <f>_xlfn.XLOOKUP('Business Area'!B23,LOVs!AT:AT,LOVs!AU:AU)</f>
        <v>0</v>
      </c>
      <c r="B23" s="11"/>
      <c r="C23" s="11"/>
      <c r="D23" t="str">
        <f t="shared" si="6"/>
        <v/>
      </c>
      <c r="E23" t="str">
        <f>IF(ISBLANK('Business Area'!L23),P2PG!D23,'Business Area'!L23)</f>
        <v/>
      </c>
      <c r="F23">
        <f>_xlfn.XLOOKUP('Business Area'!A23,LOVs!B:B,LOVs!D:D)</f>
        <v>0</v>
      </c>
      <c r="G23">
        <f>'Business Area'!E23</f>
        <v>0</v>
      </c>
      <c r="H23">
        <f>'Business Area'!F23</f>
        <v>0</v>
      </c>
      <c r="I23">
        <f>'Business Area'!G23</f>
        <v>0</v>
      </c>
      <c r="J23" s="12">
        <f>'Business Area'!H23</f>
        <v>0</v>
      </c>
      <c r="K23" s="12">
        <f>'Business Area'!I23</f>
        <v>0</v>
      </c>
      <c r="L23" s="2">
        <f>'Business Area'!J23</f>
        <v>0</v>
      </c>
      <c r="M23" t="str">
        <f>_xlfn.TEXTJOIN(" - ",TRUE,A23,P23,'Business Area'!K23,G23)</f>
        <v>0 - 0</v>
      </c>
      <c r="N23" t="s">
        <v>51</v>
      </c>
      <c r="O23">
        <f>'Business Area'!E23</f>
        <v>0</v>
      </c>
      <c r="P23" t="str">
        <f t="shared" si="4"/>
        <v/>
      </c>
      <c r="Q23" t="e">
        <f>_xlfn.XLOOKUP(X23,LOVs!E:E,LOVs!C:C)</f>
        <v>#N/A</v>
      </c>
      <c r="R23">
        <f>'Business Area'!M23</f>
        <v>0</v>
      </c>
      <c r="S23">
        <f>'Business Area'!N23</f>
        <v>0</v>
      </c>
      <c r="T23">
        <f>'Business Area'!O23</f>
        <v>0</v>
      </c>
      <c r="U23">
        <f>'Business Area'!P23</f>
        <v>0</v>
      </c>
      <c r="V23">
        <f>'Business Area'!Q23</f>
        <v>0</v>
      </c>
      <c r="W23">
        <f>'Business Area'!R23</f>
        <v>0</v>
      </c>
      <c r="X23">
        <f>_xlfn.XLOOKUP('Business Area'!A:A,LOVs!B:B,LOVs!E:E)</f>
        <v>0</v>
      </c>
      <c r="Y23">
        <f t="shared" si="0"/>
        <v>0</v>
      </c>
      <c r="Z23" t="str">
        <f>IF(ISBLANK('Business Area'!L23),P2PG!D23,'Business Area'!L23)</f>
        <v/>
      </c>
      <c r="AA23" s="11"/>
      <c r="AB23">
        <f t="shared" si="1"/>
        <v>0</v>
      </c>
      <c r="AC23" t="str">
        <f>_xlfn.TEXTJOIN(" - ",TRUE,A23,$Z23,'Business Area'!$U23,'Business Area'!$K23,$O23,AK23)</f>
        <v>0 - 0 - 0</v>
      </c>
      <c r="AD23" t="str">
        <f>_xlfn.TEXTJOIN(", ",TRUE,A23,$Z23,'Business Area'!$U23,'Business Area'!$K23,'Business Area'!$T23,$O23,AK23)</f>
        <v>0, 0, 0</v>
      </c>
      <c r="AE23">
        <f>'Business Area'!U23</f>
        <v>0</v>
      </c>
      <c r="AF23">
        <f>'Business Area'!V23</f>
        <v>0</v>
      </c>
      <c r="AG23">
        <f>'Business Area'!W23</f>
        <v>0</v>
      </c>
      <c r="AH23">
        <f>'Business Area'!G23</f>
        <v>0</v>
      </c>
      <c r="AI23">
        <f t="shared" si="5"/>
        <v>0</v>
      </c>
      <c r="AJ23">
        <f t="shared" si="2"/>
        <v>0</v>
      </c>
      <c r="AK23">
        <f>'Business Area'!X23</f>
        <v>0</v>
      </c>
      <c r="AL23">
        <f t="shared" si="3"/>
        <v>0</v>
      </c>
    </row>
    <row r="24" spans="1:38" x14ac:dyDescent="0.25">
      <c r="A24">
        <f>_xlfn.XLOOKUP('Business Area'!B24,LOVs!AT:AT,LOVs!AU:AU)</f>
        <v>0</v>
      </c>
      <c r="B24" s="11"/>
      <c r="C24" s="11"/>
      <c r="D24" t="str">
        <f t="shared" si="6"/>
        <v/>
      </c>
      <c r="E24" t="str">
        <f>IF(ISBLANK('Business Area'!L24),P2PG!D24,'Business Area'!L24)</f>
        <v/>
      </c>
      <c r="F24">
        <f>_xlfn.XLOOKUP('Business Area'!A24,LOVs!B:B,LOVs!D:D)</f>
        <v>0</v>
      </c>
      <c r="G24">
        <f>'Business Area'!E24</f>
        <v>0</v>
      </c>
      <c r="H24">
        <f>'Business Area'!F24</f>
        <v>0</v>
      </c>
      <c r="I24">
        <f>'Business Area'!G24</f>
        <v>0</v>
      </c>
      <c r="J24" s="12">
        <f>'Business Area'!H24</f>
        <v>0</v>
      </c>
      <c r="K24" s="12">
        <f>'Business Area'!I24</f>
        <v>0</v>
      </c>
      <c r="L24" s="2">
        <f>'Business Area'!J24</f>
        <v>0</v>
      </c>
      <c r="M24" t="str">
        <f>_xlfn.TEXTJOIN(" - ",TRUE,A24,P24,'Business Area'!K24,G24)</f>
        <v>0 - 0</v>
      </c>
      <c r="N24" t="s">
        <v>51</v>
      </c>
      <c r="O24">
        <f>'Business Area'!E24</f>
        <v>0</v>
      </c>
      <c r="P24" t="str">
        <f t="shared" si="4"/>
        <v/>
      </c>
      <c r="Q24" t="e">
        <f>_xlfn.XLOOKUP(X24,LOVs!E:E,LOVs!C:C)</f>
        <v>#N/A</v>
      </c>
      <c r="R24">
        <f>'Business Area'!M24</f>
        <v>0</v>
      </c>
      <c r="S24">
        <f>'Business Area'!N24</f>
        <v>0</v>
      </c>
      <c r="T24">
        <f>'Business Area'!O24</f>
        <v>0</v>
      </c>
      <c r="U24">
        <f>'Business Area'!P24</f>
        <v>0</v>
      </c>
      <c r="V24">
        <f>'Business Area'!Q24</f>
        <v>0</v>
      </c>
      <c r="W24">
        <f>'Business Area'!R24</f>
        <v>0</v>
      </c>
      <c r="X24">
        <f>_xlfn.XLOOKUP('Business Area'!A:A,LOVs!B:B,LOVs!E:E)</f>
        <v>0</v>
      </c>
      <c r="Y24">
        <f t="shared" si="0"/>
        <v>0</v>
      </c>
      <c r="Z24" t="str">
        <f>IF(ISBLANK('Business Area'!L24),P2PG!D24,'Business Area'!L24)</f>
        <v/>
      </c>
      <c r="AA24" s="11"/>
      <c r="AB24">
        <f t="shared" si="1"/>
        <v>0</v>
      </c>
      <c r="AC24" t="str">
        <f>_xlfn.TEXTJOIN(" - ",TRUE,A24,$Z24,'Business Area'!$U24,'Business Area'!$K24,$O24,AK24)</f>
        <v>0 - 0 - 0</v>
      </c>
      <c r="AD24" t="str">
        <f>_xlfn.TEXTJOIN(", ",TRUE,A24,$Z24,'Business Area'!$U24,'Business Area'!$K24,'Business Area'!$T24,$O24,AK24)</f>
        <v>0, 0, 0</v>
      </c>
      <c r="AE24">
        <f>'Business Area'!U24</f>
        <v>0</v>
      </c>
      <c r="AF24">
        <f>'Business Area'!V24</f>
        <v>0</v>
      </c>
      <c r="AG24">
        <f>'Business Area'!W24</f>
        <v>0</v>
      </c>
      <c r="AH24">
        <f>'Business Area'!G24</f>
        <v>0</v>
      </c>
      <c r="AI24">
        <f t="shared" si="5"/>
        <v>0</v>
      </c>
      <c r="AJ24">
        <f t="shared" si="2"/>
        <v>0</v>
      </c>
      <c r="AK24">
        <f>'Business Area'!X24</f>
        <v>0</v>
      </c>
      <c r="AL24">
        <f t="shared" si="3"/>
        <v>0</v>
      </c>
    </row>
    <row r="25" spans="1:38" x14ac:dyDescent="0.25">
      <c r="A25">
        <f>_xlfn.XLOOKUP('Business Area'!B25,LOVs!AT:AT,LOVs!AU:AU)</f>
        <v>0</v>
      </c>
      <c r="B25" s="11"/>
      <c r="C25" s="11"/>
      <c r="D25" t="str">
        <f t="shared" si="6"/>
        <v/>
      </c>
      <c r="E25" t="str">
        <f>IF(ISBLANK('Business Area'!L25),P2PG!D25,'Business Area'!L25)</f>
        <v/>
      </c>
      <c r="F25">
        <f>_xlfn.XLOOKUP('Business Area'!A25,LOVs!B:B,LOVs!D:D)</f>
        <v>0</v>
      </c>
      <c r="G25">
        <f>'Business Area'!E25</f>
        <v>0</v>
      </c>
      <c r="H25">
        <f>'Business Area'!F25</f>
        <v>0</v>
      </c>
      <c r="I25">
        <f>'Business Area'!G25</f>
        <v>0</v>
      </c>
      <c r="J25" s="12">
        <f>'Business Area'!H25</f>
        <v>0</v>
      </c>
      <c r="K25" s="12">
        <f>'Business Area'!I25</f>
        <v>0</v>
      </c>
      <c r="L25" s="2">
        <f>'Business Area'!J25</f>
        <v>0</v>
      </c>
      <c r="M25" t="str">
        <f>_xlfn.TEXTJOIN(" - ",TRUE,A25,P25,'Business Area'!K25,G25)</f>
        <v>0 - 0</v>
      </c>
      <c r="N25" t="s">
        <v>51</v>
      </c>
      <c r="O25">
        <f>'Business Area'!E25</f>
        <v>0</v>
      </c>
      <c r="P25" t="str">
        <f t="shared" si="4"/>
        <v/>
      </c>
      <c r="Q25" t="e">
        <f>_xlfn.XLOOKUP(X25,LOVs!E:E,LOVs!C:C)</f>
        <v>#N/A</v>
      </c>
      <c r="R25">
        <f>'Business Area'!M25</f>
        <v>0</v>
      </c>
      <c r="S25">
        <f>'Business Area'!N25</f>
        <v>0</v>
      </c>
      <c r="T25">
        <f>'Business Area'!O25</f>
        <v>0</v>
      </c>
      <c r="U25">
        <f>'Business Area'!P25</f>
        <v>0</v>
      </c>
      <c r="V25">
        <f>'Business Area'!Q25</f>
        <v>0</v>
      </c>
      <c r="W25">
        <f>'Business Area'!R25</f>
        <v>0</v>
      </c>
      <c r="X25">
        <f>_xlfn.XLOOKUP('Business Area'!A:A,LOVs!B:B,LOVs!E:E)</f>
        <v>0</v>
      </c>
      <c r="Y25">
        <f t="shared" si="0"/>
        <v>0</v>
      </c>
      <c r="Z25" t="str">
        <f>IF(ISBLANK('Business Area'!L25),P2PG!D25,'Business Area'!L25)</f>
        <v/>
      </c>
      <c r="AA25" s="11"/>
      <c r="AB25">
        <f t="shared" si="1"/>
        <v>0</v>
      </c>
      <c r="AC25" t="str">
        <f>_xlfn.TEXTJOIN(" - ",TRUE,A25,$Z25,'Business Area'!$U25,'Business Area'!$K25,$O25,AK25)</f>
        <v>0 - 0 - 0</v>
      </c>
      <c r="AD25" t="str">
        <f>_xlfn.TEXTJOIN(", ",TRUE,A25,$Z25,'Business Area'!$U25,'Business Area'!$K25,'Business Area'!$T25,$O25,AK25)</f>
        <v>0, 0, 0</v>
      </c>
      <c r="AE25">
        <f>'Business Area'!U25</f>
        <v>0</v>
      </c>
      <c r="AF25">
        <f>'Business Area'!V25</f>
        <v>0</v>
      </c>
      <c r="AG25">
        <f>'Business Area'!W25</f>
        <v>0</v>
      </c>
      <c r="AH25">
        <f>'Business Area'!G25</f>
        <v>0</v>
      </c>
      <c r="AI25">
        <f t="shared" si="5"/>
        <v>0</v>
      </c>
      <c r="AJ25">
        <f t="shared" si="2"/>
        <v>0</v>
      </c>
      <c r="AK25">
        <f>'Business Area'!X25</f>
        <v>0</v>
      </c>
      <c r="AL25">
        <f t="shared" si="3"/>
        <v>0</v>
      </c>
    </row>
    <row r="26" spans="1:38" x14ac:dyDescent="0.25">
      <c r="A26">
        <f>_xlfn.XLOOKUP('Business Area'!B26,LOVs!AT:AT,LOVs!AU:AU)</f>
        <v>0</v>
      </c>
      <c r="B26" s="11"/>
      <c r="C26" s="11"/>
      <c r="D26" t="str">
        <f t="shared" si="6"/>
        <v/>
      </c>
      <c r="E26" t="str">
        <f>IF(ISBLANK('Business Area'!L26),P2PG!D26,'Business Area'!L26)</f>
        <v/>
      </c>
      <c r="F26">
        <f>_xlfn.XLOOKUP('Business Area'!A26,LOVs!B:B,LOVs!D:D)</f>
        <v>0</v>
      </c>
      <c r="G26">
        <f>'Business Area'!E26</f>
        <v>0</v>
      </c>
      <c r="H26">
        <f>'Business Area'!F26</f>
        <v>0</v>
      </c>
      <c r="I26">
        <f>'Business Area'!G26</f>
        <v>0</v>
      </c>
      <c r="J26" s="12">
        <f>'Business Area'!H26</f>
        <v>0</v>
      </c>
      <c r="K26" s="12">
        <f>'Business Area'!I26</f>
        <v>0</v>
      </c>
      <c r="L26" s="2">
        <f>'Business Area'!J26</f>
        <v>0</v>
      </c>
      <c r="M26" t="str">
        <f>_xlfn.TEXTJOIN(" - ",TRUE,A26,P26,'Business Area'!K26,G26)</f>
        <v>0 - 0</v>
      </c>
      <c r="N26" t="s">
        <v>51</v>
      </c>
      <c r="O26">
        <f>'Business Area'!E26</f>
        <v>0</v>
      </c>
      <c r="P26" t="str">
        <f t="shared" si="4"/>
        <v/>
      </c>
      <c r="Q26" t="e">
        <f>_xlfn.XLOOKUP(X26,LOVs!E:E,LOVs!C:C)</f>
        <v>#N/A</v>
      </c>
      <c r="R26">
        <f>'Business Area'!M26</f>
        <v>0</v>
      </c>
      <c r="S26">
        <f>'Business Area'!N26</f>
        <v>0</v>
      </c>
      <c r="T26">
        <f>'Business Area'!O26</f>
        <v>0</v>
      </c>
      <c r="U26">
        <f>'Business Area'!P26</f>
        <v>0</v>
      </c>
      <c r="V26">
        <f>'Business Area'!Q26</f>
        <v>0</v>
      </c>
      <c r="W26">
        <f>'Business Area'!R26</f>
        <v>0</v>
      </c>
      <c r="X26">
        <f>_xlfn.XLOOKUP('Business Area'!A:A,LOVs!B:B,LOVs!E:E)</f>
        <v>0</v>
      </c>
      <c r="Y26">
        <f t="shared" si="0"/>
        <v>0</v>
      </c>
      <c r="Z26" t="str">
        <f>IF(ISBLANK('Business Area'!L26),P2PG!D26,'Business Area'!L26)</f>
        <v/>
      </c>
      <c r="AA26" s="11"/>
      <c r="AB26">
        <f t="shared" si="1"/>
        <v>0</v>
      </c>
      <c r="AC26" t="str">
        <f>_xlfn.TEXTJOIN(" - ",TRUE,A26,$Z26,'Business Area'!$U26,'Business Area'!$K26,$O26,AK26)</f>
        <v>0 - 0 - 0</v>
      </c>
      <c r="AD26" t="str">
        <f>_xlfn.TEXTJOIN(", ",TRUE,A26,$Z26,'Business Area'!$U26,'Business Area'!$K26,'Business Area'!$T26,$O26,AK26)</f>
        <v>0, 0, 0</v>
      </c>
      <c r="AE26">
        <f>'Business Area'!U26</f>
        <v>0</v>
      </c>
      <c r="AF26">
        <f>'Business Area'!V26</f>
        <v>0</v>
      </c>
      <c r="AG26">
        <f>'Business Area'!W26</f>
        <v>0</v>
      </c>
      <c r="AH26">
        <f>'Business Area'!G26</f>
        <v>0</v>
      </c>
      <c r="AI26">
        <f t="shared" si="5"/>
        <v>0</v>
      </c>
      <c r="AJ26">
        <f t="shared" si="2"/>
        <v>0</v>
      </c>
      <c r="AK26">
        <f>'Business Area'!X26</f>
        <v>0</v>
      </c>
      <c r="AL26">
        <f t="shared" si="3"/>
        <v>0</v>
      </c>
    </row>
    <row r="27" spans="1:38" x14ac:dyDescent="0.25">
      <c r="A27">
        <f>_xlfn.XLOOKUP('Business Area'!B27,LOVs!AT:AT,LOVs!AU:AU)</f>
        <v>0</v>
      </c>
      <c r="B27" s="11"/>
      <c r="C27" s="11"/>
      <c r="D27" t="str">
        <f t="shared" si="6"/>
        <v/>
      </c>
      <c r="E27" t="str">
        <f>IF(ISBLANK('Business Area'!L27),P2PG!D27,'Business Area'!L27)</f>
        <v/>
      </c>
      <c r="F27">
        <f>_xlfn.XLOOKUP('Business Area'!A27,LOVs!B:B,LOVs!D:D)</f>
        <v>0</v>
      </c>
      <c r="G27">
        <f>'Business Area'!E27</f>
        <v>0</v>
      </c>
      <c r="H27">
        <f>'Business Area'!F27</f>
        <v>0</v>
      </c>
      <c r="I27">
        <f>'Business Area'!G27</f>
        <v>0</v>
      </c>
      <c r="J27" s="12">
        <f>'Business Area'!H27</f>
        <v>0</v>
      </c>
      <c r="K27" s="12">
        <f>'Business Area'!I27</f>
        <v>0</v>
      </c>
      <c r="L27" s="2">
        <f>'Business Area'!J27</f>
        <v>0</v>
      </c>
      <c r="M27" t="str">
        <f>_xlfn.TEXTJOIN(" - ",TRUE,A27,P27,'Business Area'!K27,G27)</f>
        <v>0 - 0</v>
      </c>
      <c r="N27" t="s">
        <v>51</v>
      </c>
      <c r="O27">
        <f>'Business Area'!E27</f>
        <v>0</v>
      </c>
      <c r="P27" t="str">
        <f t="shared" si="4"/>
        <v/>
      </c>
      <c r="Q27" t="e">
        <f>_xlfn.XLOOKUP(X27,LOVs!E:E,LOVs!C:C)</f>
        <v>#N/A</v>
      </c>
      <c r="R27">
        <f>'Business Area'!M27</f>
        <v>0</v>
      </c>
      <c r="S27">
        <f>'Business Area'!N27</f>
        <v>0</v>
      </c>
      <c r="T27">
        <f>'Business Area'!O27</f>
        <v>0</v>
      </c>
      <c r="U27">
        <f>'Business Area'!P27</f>
        <v>0</v>
      </c>
      <c r="V27">
        <f>'Business Area'!Q27</f>
        <v>0</v>
      </c>
      <c r="W27">
        <f>'Business Area'!R27</f>
        <v>0</v>
      </c>
      <c r="X27">
        <f>_xlfn.XLOOKUP('Business Area'!A:A,LOVs!B:B,LOVs!E:E)</f>
        <v>0</v>
      </c>
      <c r="Y27">
        <f t="shared" si="0"/>
        <v>0</v>
      </c>
      <c r="Z27" t="str">
        <f>IF(ISBLANK('Business Area'!L27),P2PG!D27,'Business Area'!L27)</f>
        <v/>
      </c>
      <c r="AA27" s="11"/>
      <c r="AB27">
        <f t="shared" si="1"/>
        <v>0</v>
      </c>
      <c r="AC27" t="str">
        <f>_xlfn.TEXTJOIN(" - ",TRUE,A27,$Z27,'Business Area'!$U27,'Business Area'!$K27,$O27,AK27)</f>
        <v>0 - 0 - 0</v>
      </c>
      <c r="AD27" t="str">
        <f>_xlfn.TEXTJOIN(", ",TRUE,A27,$Z27,'Business Area'!$U27,'Business Area'!$K27,'Business Area'!$T27,$O27,AK27)</f>
        <v>0, 0, 0</v>
      </c>
      <c r="AE27">
        <f>'Business Area'!U27</f>
        <v>0</v>
      </c>
      <c r="AF27">
        <f>'Business Area'!V27</f>
        <v>0</v>
      </c>
      <c r="AG27">
        <f>'Business Area'!W27</f>
        <v>0</v>
      </c>
      <c r="AH27">
        <f>'Business Area'!G27</f>
        <v>0</v>
      </c>
      <c r="AI27">
        <f t="shared" si="5"/>
        <v>0</v>
      </c>
      <c r="AJ27">
        <f t="shared" si="2"/>
        <v>0</v>
      </c>
      <c r="AK27">
        <f>'Business Area'!X27</f>
        <v>0</v>
      </c>
      <c r="AL27">
        <f t="shared" si="3"/>
        <v>0</v>
      </c>
    </row>
    <row r="28" spans="1:38" x14ac:dyDescent="0.25">
      <c r="A28">
        <f>_xlfn.XLOOKUP('Business Area'!B28,LOVs!AT:AT,LOVs!AU:AU)</f>
        <v>0</v>
      </c>
      <c r="B28" s="11"/>
      <c r="C28" s="11"/>
      <c r="D28" t="str">
        <f t="shared" si="6"/>
        <v/>
      </c>
      <c r="E28" t="str">
        <f>IF(ISBLANK('Business Area'!L28),P2PG!D28,'Business Area'!L28)</f>
        <v/>
      </c>
      <c r="F28">
        <f>_xlfn.XLOOKUP('Business Area'!A28,LOVs!B:B,LOVs!D:D)</f>
        <v>0</v>
      </c>
      <c r="G28">
        <f>'Business Area'!E28</f>
        <v>0</v>
      </c>
      <c r="H28">
        <f>'Business Area'!F28</f>
        <v>0</v>
      </c>
      <c r="I28">
        <f>'Business Area'!G28</f>
        <v>0</v>
      </c>
      <c r="J28" s="12">
        <f>'Business Area'!H28</f>
        <v>0</v>
      </c>
      <c r="K28" s="12">
        <f>'Business Area'!I28</f>
        <v>0</v>
      </c>
      <c r="L28" s="2">
        <f>'Business Area'!J28</f>
        <v>0</v>
      </c>
      <c r="M28" t="str">
        <f>_xlfn.TEXTJOIN(" - ",TRUE,A28,P28,'Business Area'!K28,G28)</f>
        <v>0 - 0</v>
      </c>
      <c r="N28" t="s">
        <v>51</v>
      </c>
      <c r="O28">
        <f>'Business Area'!E28</f>
        <v>0</v>
      </c>
      <c r="P28" t="str">
        <f t="shared" si="4"/>
        <v/>
      </c>
      <c r="Q28" t="e">
        <f>_xlfn.XLOOKUP(X28,LOVs!E:E,LOVs!C:C)</f>
        <v>#N/A</v>
      </c>
      <c r="R28">
        <f>'Business Area'!M28</f>
        <v>0</v>
      </c>
      <c r="S28">
        <f>'Business Area'!N28</f>
        <v>0</v>
      </c>
      <c r="T28">
        <f>'Business Area'!O28</f>
        <v>0</v>
      </c>
      <c r="U28">
        <f>'Business Area'!P28</f>
        <v>0</v>
      </c>
      <c r="V28">
        <f>'Business Area'!Q28</f>
        <v>0</v>
      </c>
      <c r="W28">
        <f>'Business Area'!R28</f>
        <v>0</v>
      </c>
      <c r="X28">
        <f>_xlfn.XLOOKUP('Business Area'!A:A,LOVs!B:B,LOVs!E:E)</f>
        <v>0</v>
      </c>
      <c r="Y28">
        <f t="shared" si="0"/>
        <v>0</v>
      </c>
      <c r="Z28" t="str">
        <f>IF(ISBLANK('Business Area'!L28),P2PG!D28,'Business Area'!L28)</f>
        <v/>
      </c>
      <c r="AA28" s="11"/>
      <c r="AB28">
        <f t="shared" si="1"/>
        <v>0</v>
      </c>
      <c r="AC28" t="str">
        <f>_xlfn.TEXTJOIN(" - ",TRUE,A28,$Z28,'Business Area'!$U28,'Business Area'!$K28,$O28,AK28)</f>
        <v>0 - 0 - 0</v>
      </c>
      <c r="AD28" t="str">
        <f>_xlfn.TEXTJOIN(", ",TRUE,A28,$Z28,'Business Area'!$U28,'Business Area'!$K28,'Business Area'!$T28,$O28,AK28)</f>
        <v>0, 0, 0</v>
      </c>
      <c r="AE28">
        <f>'Business Area'!U28</f>
        <v>0</v>
      </c>
      <c r="AF28">
        <f>'Business Area'!V28</f>
        <v>0</v>
      </c>
      <c r="AG28">
        <f>'Business Area'!W28</f>
        <v>0</v>
      </c>
      <c r="AH28">
        <f>'Business Area'!G28</f>
        <v>0</v>
      </c>
      <c r="AI28">
        <f t="shared" si="5"/>
        <v>0</v>
      </c>
      <c r="AJ28">
        <f t="shared" si="2"/>
        <v>0</v>
      </c>
      <c r="AK28">
        <f>'Business Area'!X28</f>
        <v>0</v>
      </c>
      <c r="AL28">
        <f t="shared" si="3"/>
        <v>0</v>
      </c>
    </row>
    <row r="29" spans="1:38" x14ac:dyDescent="0.25">
      <c r="A29">
        <f>_xlfn.XLOOKUP('Business Area'!B29,LOVs!AT:AT,LOVs!AU:AU)</f>
        <v>0</v>
      </c>
      <c r="B29" s="11"/>
      <c r="C29" s="11"/>
      <c r="D29" t="str">
        <f t="shared" si="6"/>
        <v/>
      </c>
      <c r="E29" t="str">
        <f>IF(ISBLANK('Business Area'!L29),P2PG!D29,'Business Area'!L29)</f>
        <v/>
      </c>
      <c r="F29">
        <f>_xlfn.XLOOKUP('Business Area'!A29,LOVs!B:B,LOVs!D:D)</f>
        <v>0</v>
      </c>
      <c r="G29">
        <f>'Business Area'!E29</f>
        <v>0</v>
      </c>
      <c r="H29">
        <f>'Business Area'!F29</f>
        <v>0</v>
      </c>
      <c r="I29">
        <f>'Business Area'!G29</f>
        <v>0</v>
      </c>
      <c r="J29" s="12">
        <f>'Business Area'!H29</f>
        <v>0</v>
      </c>
      <c r="K29" s="12">
        <f>'Business Area'!I29</f>
        <v>0</v>
      </c>
      <c r="L29" s="2">
        <f>'Business Area'!J29</f>
        <v>0</v>
      </c>
      <c r="M29" t="str">
        <f>_xlfn.TEXTJOIN(" - ",TRUE,A29,P29,'Business Area'!K29,G29)</f>
        <v>0 - 0</v>
      </c>
      <c r="N29" t="s">
        <v>51</v>
      </c>
      <c r="O29">
        <f>'Business Area'!E29</f>
        <v>0</v>
      </c>
      <c r="P29" t="str">
        <f t="shared" si="4"/>
        <v/>
      </c>
      <c r="Q29" t="e">
        <f>_xlfn.XLOOKUP(X29,LOVs!E:E,LOVs!C:C)</f>
        <v>#N/A</v>
      </c>
      <c r="R29">
        <f>'Business Area'!M29</f>
        <v>0</v>
      </c>
      <c r="S29">
        <f>'Business Area'!N29</f>
        <v>0</v>
      </c>
      <c r="T29">
        <f>'Business Area'!O29</f>
        <v>0</v>
      </c>
      <c r="U29">
        <f>'Business Area'!P29</f>
        <v>0</v>
      </c>
      <c r="V29">
        <f>'Business Area'!Q29</f>
        <v>0</v>
      </c>
      <c r="W29">
        <f>'Business Area'!R29</f>
        <v>0</v>
      </c>
      <c r="X29">
        <f>_xlfn.XLOOKUP('Business Area'!A:A,LOVs!B:B,LOVs!E:E)</f>
        <v>0</v>
      </c>
      <c r="Y29">
        <f t="shared" si="0"/>
        <v>0</v>
      </c>
      <c r="Z29" t="str">
        <f>IF(ISBLANK('Business Area'!L29),P2PG!D29,'Business Area'!L29)</f>
        <v/>
      </c>
      <c r="AA29" s="11"/>
      <c r="AB29">
        <f t="shared" si="1"/>
        <v>0</v>
      </c>
      <c r="AC29" t="str">
        <f>_xlfn.TEXTJOIN(" - ",TRUE,A29,$Z29,'Business Area'!$U29,'Business Area'!$K29,$O29,AK29)</f>
        <v>0 - 0 - 0</v>
      </c>
      <c r="AD29" t="str">
        <f>_xlfn.TEXTJOIN(", ",TRUE,A29,$Z29,'Business Area'!$U29,'Business Area'!$K29,'Business Area'!$T29,$O29,AK29)</f>
        <v>0, 0, 0</v>
      </c>
      <c r="AE29">
        <f>'Business Area'!U29</f>
        <v>0</v>
      </c>
      <c r="AF29">
        <f>'Business Area'!V29</f>
        <v>0</v>
      </c>
      <c r="AG29">
        <f>'Business Area'!W29</f>
        <v>0</v>
      </c>
      <c r="AH29">
        <f>'Business Area'!G29</f>
        <v>0</v>
      </c>
      <c r="AI29">
        <f t="shared" si="5"/>
        <v>0</v>
      </c>
      <c r="AJ29">
        <f t="shared" si="2"/>
        <v>0</v>
      </c>
      <c r="AK29">
        <f>'Business Area'!X29</f>
        <v>0</v>
      </c>
      <c r="AL29">
        <f t="shared" si="3"/>
        <v>0</v>
      </c>
    </row>
    <row r="30" spans="1:38" x14ac:dyDescent="0.25">
      <c r="A30">
        <f>_xlfn.XLOOKUP('Business Area'!B30,LOVs!AT:AT,LOVs!AU:AU)</f>
        <v>0</v>
      </c>
      <c r="B30" s="11"/>
      <c r="C30" s="11"/>
      <c r="D30" t="str">
        <f t="shared" si="6"/>
        <v/>
      </c>
      <c r="E30" t="str">
        <f>IF(ISBLANK('Business Area'!L30),P2PG!D30,'Business Area'!L30)</f>
        <v/>
      </c>
      <c r="F30">
        <f>_xlfn.XLOOKUP('Business Area'!A30,LOVs!B:B,LOVs!D:D)</f>
        <v>0</v>
      </c>
      <c r="G30">
        <f>'Business Area'!E30</f>
        <v>0</v>
      </c>
      <c r="H30">
        <f>'Business Area'!F30</f>
        <v>0</v>
      </c>
      <c r="I30">
        <f>'Business Area'!G30</f>
        <v>0</v>
      </c>
      <c r="J30" s="12">
        <f>'Business Area'!H30</f>
        <v>0</v>
      </c>
      <c r="K30" s="12">
        <f>'Business Area'!I30</f>
        <v>0</v>
      </c>
      <c r="L30" s="2">
        <f>'Business Area'!J30</f>
        <v>0</v>
      </c>
      <c r="M30" t="str">
        <f>_xlfn.TEXTJOIN(" - ",TRUE,A30,P30,'Business Area'!K30,G30)</f>
        <v>0 - 0</v>
      </c>
      <c r="N30" t="s">
        <v>51</v>
      </c>
      <c r="O30">
        <f>'Business Area'!E30</f>
        <v>0</v>
      </c>
      <c r="P30" t="str">
        <f t="shared" si="4"/>
        <v/>
      </c>
      <c r="Q30" t="e">
        <f>_xlfn.XLOOKUP(X30,LOVs!E:E,LOVs!C:C)</f>
        <v>#N/A</v>
      </c>
      <c r="R30">
        <f>'Business Area'!M30</f>
        <v>0</v>
      </c>
      <c r="S30">
        <f>'Business Area'!N30</f>
        <v>0</v>
      </c>
      <c r="T30">
        <f>'Business Area'!O30</f>
        <v>0</v>
      </c>
      <c r="U30">
        <f>'Business Area'!P30</f>
        <v>0</v>
      </c>
      <c r="V30">
        <f>'Business Area'!Q30</f>
        <v>0</v>
      </c>
      <c r="W30">
        <f>'Business Area'!R30</f>
        <v>0</v>
      </c>
      <c r="X30">
        <f>_xlfn.XLOOKUP('Business Area'!A:A,LOVs!B:B,LOVs!E:E)</f>
        <v>0</v>
      </c>
      <c r="Y30">
        <f t="shared" si="0"/>
        <v>0</v>
      </c>
      <c r="Z30" t="str">
        <f>IF(ISBLANK('Business Area'!L30),P2PG!D30,'Business Area'!L30)</f>
        <v/>
      </c>
      <c r="AA30" s="11"/>
      <c r="AB30">
        <f t="shared" si="1"/>
        <v>0</v>
      </c>
      <c r="AC30" t="str">
        <f>_xlfn.TEXTJOIN(" - ",TRUE,A30,$Z30,'Business Area'!$U30,'Business Area'!$K30,$O30,AK30)</f>
        <v>0 - 0 - 0</v>
      </c>
      <c r="AD30" t="str">
        <f>_xlfn.TEXTJOIN(", ",TRUE,A30,$Z30,'Business Area'!$U30,'Business Area'!$K30,'Business Area'!$T30,$O30,AK30)</f>
        <v>0, 0, 0</v>
      </c>
      <c r="AE30">
        <f>'Business Area'!U30</f>
        <v>0</v>
      </c>
      <c r="AF30">
        <f>'Business Area'!V30</f>
        <v>0</v>
      </c>
      <c r="AG30">
        <f>'Business Area'!W30</f>
        <v>0</v>
      </c>
      <c r="AH30">
        <f>'Business Area'!G30</f>
        <v>0</v>
      </c>
      <c r="AI30">
        <f t="shared" si="5"/>
        <v>0</v>
      </c>
      <c r="AJ30">
        <f t="shared" si="2"/>
        <v>0</v>
      </c>
      <c r="AK30">
        <f>'Business Area'!X30</f>
        <v>0</v>
      </c>
      <c r="AL30">
        <f t="shared" si="3"/>
        <v>0</v>
      </c>
    </row>
    <row r="31" spans="1:38" x14ac:dyDescent="0.25">
      <c r="A31">
        <f>_xlfn.XLOOKUP('Business Area'!B31,LOVs!AT:AT,LOVs!AU:AU)</f>
        <v>0</v>
      </c>
      <c r="B31" s="11"/>
      <c r="C31" s="11"/>
      <c r="D31" t="str">
        <f t="shared" si="6"/>
        <v/>
      </c>
      <c r="E31" t="str">
        <f>IF(ISBLANK('Business Area'!L31),P2PG!D31,'Business Area'!L31)</f>
        <v/>
      </c>
      <c r="F31">
        <f>_xlfn.XLOOKUP('Business Area'!A31,LOVs!B:B,LOVs!D:D)</f>
        <v>0</v>
      </c>
      <c r="G31">
        <f>'Business Area'!E31</f>
        <v>0</v>
      </c>
      <c r="H31">
        <f>'Business Area'!F31</f>
        <v>0</v>
      </c>
      <c r="I31">
        <f>'Business Area'!G31</f>
        <v>0</v>
      </c>
      <c r="J31" s="12">
        <f>'Business Area'!H31</f>
        <v>0</v>
      </c>
      <c r="K31" s="12">
        <f>'Business Area'!I31</f>
        <v>0</v>
      </c>
      <c r="L31" s="2">
        <f>'Business Area'!J31</f>
        <v>0</v>
      </c>
      <c r="M31" t="str">
        <f>_xlfn.TEXTJOIN(" - ",TRUE,A31,P31,'Business Area'!K31,G31)</f>
        <v>0 - 0</v>
      </c>
      <c r="N31" t="s">
        <v>51</v>
      </c>
      <c r="O31">
        <f>'Business Area'!E31</f>
        <v>0</v>
      </c>
      <c r="P31" t="str">
        <f t="shared" si="4"/>
        <v/>
      </c>
      <c r="Q31" t="e">
        <f>_xlfn.XLOOKUP(X31,LOVs!E:E,LOVs!C:C)</f>
        <v>#N/A</v>
      </c>
      <c r="R31">
        <f>'Business Area'!M31</f>
        <v>0</v>
      </c>
      <c r="S31">
        <f>'Business Area'!N31</f>
        <v>0</v>
      </c>
      <c r="T31">
        <f>'Business Area'!O31</f>
        <v>0</v>
      </c>
      <c r="U31">
        <f>'Business Area'!P31</f>
        <v>0</v>
      </c>
      <c r="V31">
        <f>'Business Area'!Q31</f>
        <v>0</v>
      </c>
      <c r="W31">
        <f>'Business Area'!R31</f>
        <v>0</v>
      </c>
      <c r="X31">
        <f>_xlfn.XLOOKUP('Business Area'!A:A,LOVs!B:B,LOVs!E:E)</f>
        <v>0</v>
      </c>
      <c r="Y31">
        <f t="shared" si="0"/>
        <v>0</v>
      </c>
      <c r="Z31" t="str">
        <f>IF(ISBLANK('Business Area'!L31),P2PG!D31,'Business Area'!L31)</f>
        <v/>
      </c>
      <c r="AA31" s="11"/>
      <c r="AB31">
        <f t="shared" si="1"/>
        <v>0</v>
      </c>
      <c r="AC31" t="str">
        <f>_xlfn.TEXTJOIN(" - ",TRUE,A31,$Z31,'Business Area'!$U31,'Business Area'!$K31,$O31,AK31)</f>
        <v>0 - 0 - 0</v>
      </c>
      <c r="AD31" t="str">
        <f>_xlfn.TEXTJOIN(", ",TRUE,A31,$Z31,'Business Area'!$U31,'Business Area'!$K31,'Business Area'!$T31,$O31,AK31)</f>
        <v>0, 0, 0</v>
      </c>
      <c r="AE31">
        <f>'Business Area'!U31</f>
        <v>0</v>
      </c>
      <c r="AF31">
        <f>'Business Area'!V31</f>
        <v>0</v>
      </c>
      <c r="AG31">
        <f>'Business Area'!W31</f>
        <v>0</v>
      </c>
      <c r="AH31">
        <f>'Business Area'!G31</f>
        <v>0</v>
      </c>
      <c r="AI31">
        <f t="shared" si="5"/>
        <v>0</v>
      </c>
      <c r="AJ31">
        <f t="shared" si="2"/>
        <v>0</v>
      </c>
      <c r="AK31">
        <f>'Business Area'!X31</f>
        <v>0</v>
      </c>
      <c r="AL31">
        <f t="shared" si="3"/>
        <v>0</v>
      </c>
    </row>
    <row r="32" spans="1:38" x14ac:dyDescent="0.25">
      <c r="A32">
        <f>_xlfn.XLOOKUP('Business Area'!B32,LOVs!AT:AT,LOVs!AU:AU)</f>
        <v>0</v>
      </c>
      <c r="B32" s="11"/>
      <c r="C32" s="11"/>
      <c r="D32" t="str">
        <f t="shared" si="6"/>
        <v/>
      </c>
      <c r="E32" t="str">
        <f>IF(ISBLANK('Business Area'!L32),P2PG!D32,'Business Area'!L32)</f>
        <v/>
      </c>
      <c r="F32">
        <f>_xlfn.XLOOKUP('Business Area'!A32,LOVs!B:B,LOVs!D:D)</f>
        <v>0</v>
      </c>
      <c r="G32">
        <f>'Business Area'!E32</f>
        <v>0</v>
      </c>
      <c r="H32">
        <f>'Business Area'!F32</f>
        <v>0</v>
      </c>
      <c r="I32">
        <f>'Business Area'!G32</f>
        <v>0</v>
      </c>
      <c r="J32" s="12">
        <f>'Business Area'!H32</f>
        <v>0</v>
      </c>
      <c r="K32" s="12">
        <f>'Business Area'!I32</f>
        <v>0</v>
      </c>
      <c r="L32" s="2">
        <f>'Business Area'!J32</f>
        <v>0</v>
      </c>
      <c r="M32" t="str">
        <f>_xlfn.TEXTJOIN(" - ",TRUE,A32,P32,'Business Area'!K32,G32)</f>
        <v>0 - 0</v>
      </c>
      <c r="N32" t="s">
        <v>51</v>
      </c>
      <c r="O32">
        <f>'Business Area'!E32</f>
        <v>0</v>
      </c>
      <c r="P32" t="str">
        <f t="shared" si="4"/>
        <v/>
      </c>
      <c r="Q32" t="e">
        <f>_xlfn.XLOOKUP(X32,LOVs!E:E,LOVs!C:C)</f>
        <v>#N/A</v>
      </c>
      <c r="R32">
        <f>'Business Area'!M32</f>
        <v>0</v>
      </c>
      <c r="S32">
        <f>'Business Area'!N32</f>
        <v>0</v>
      </c>
      <c r="T32">
        <f>'Business Area'!O32</f>
        <v>0</v>
      </c>
      <c r="U32">
        <f>'Business Area'!P32</f>
        <v>0</v>
      </c>
      <c r="V32">
        <f>'Business Area'!Q32</f>
        <v>0</v>
      </c>
      <c r="W32">
        <f>'Business Area'!R32</f>
        <v>0</v>
      </c>
      <c r="X32">
        <f>_xlfn.XLOOKUP('Business Area'!A:A,LOVs!B:B,LOVs!E:E)</f>
        <v>0</v>
      </c>
      <c r="Y32">
        <f t="shared" si="0"/>
        <v>0</v>
      </c>
      <c r="Z32" t="str">
        <f>IF(ISBLANK('Business Area'!L32),P2PG!D32,'Business Area'!L32)</f>
        <v/>
      </c>
      <c r="AA32" s="11"/>
      <c r="AB32">
        <f t="shared" si="1"/>
        <v>0</v>
      </c>
      <c r="AC32" t="str">
        <f>_xlfn.TEXTJOIN(" - ",TRUE,A32,$Z32,'Business Area'!$U32,'Business Area'!$K32,$O32,AK32)</f>
        <v>0 - 0 - 0</v>
      </c>
      <c r="AD32" t="str">
        <f>_xlfn.TEXTJOIN(", ",TRUE,A32,$Z32,'Business Area'!$U32,'Business Area'!$K32,'Business Area'!$T32,$O32,AK32)</f>
        <v>0, 0, 0</v>
      </c>
      <c r="AE32">
        <f>'Business Area'!U32</f>
        <v>0</v>
      </c>
      <c r="AF32">
        <f>'Business Area'!V32</f>
        <v>0</v>
      </c>
      <c r="AG32">
        <f>'Business Area'!W32</f>
        <v>0</v>
      </c>
      <c r="AH32">
        <f>'Business Area'!G32</f>
        <v>0</v>
      </c>
      <c r="AI32">
        <f t="shared" si="5"/>
        <v>0</v>
      </c>
      <c r="AJ32">
        <f t="shared" si="2"/>
        <v>0</v>
      </c>
      <c r="AK32">
        <f>'Business Area'!X32</f>
        <v>0</v>
      </c>
      <c r="AL32">
        <f t="shared" si="3"/>
        <v>0</v>
      </c>
    </row>
    <row r="33" spans="1:38" x14ac:dyDescent="0.25">
      <c r="A33">
        <f>_xlfn.XLOOKUP('Business Area'!B33,LOVs!AT:AT,LOVs!AU:AU)</f>
        <v>0</v>
      </c>
      <c r="B33" s="11"/>
      <c r="C33" s="11"/>
      <c r="D33" t="str">
        <f t="shared" si="6"/>
        <v/>
      </c>
      <c r="E33" t="str">
        <f>IF(ISBLANK('Business Area'!L33),P2PG!D33,'Business Area'!L33)</f>
        <v/>
      </c>
      <c r="F33">
        <f>_xlfn.XLOOKUP('Business Area'!A33,LOVs!B:B,LOVs!D:D)</f>
        <v>0</v>
      </c>
      <c r="G33">
        <f>'Business Area'!E33</f>
        <v>0</v>
      </c>
      <c r="H33">
        <f>'Business Area'!F33</f>
        <v>0</v>
      </c>
      <c r="I33">
        <f>'Business Area'!G33</f>
        <v>0</v>
      </c>
      <c r="J33" s="12">
        <f>'Business Area'!H33</f>
        <v>0</v>
      </c>
      <c r="K33" s="12">
        <f>'Business Area'!I33</f>
        <v>0</v>
      </c>
      <c r="L33" s="2">
        <f>'Business Area'!J33</f>
        <v>0</v>
      </c>
      <c r="M33" t="str">
        <f>_xlfn.TEXTJOIN(" - ",TRUE,A33,P33,'Business Area'!K33,G33)</f>
        <v>0 - 0</v>
      </c>
      <c r="N33" t="s">
        <v>51</v>
      </c>
      <c r="O33">
        <f>'Business Area'!E33</f>
        <v>0</v>
      </c>
      <c r="P33" t="str">
        <f t="shared" si="4"/>
        <v/>
      </c>
      <c r="Q33" t="e">
        <f>_xlfn.XLOOKUP(X33,LOVs!E:E,LOVs!C:C)</f>
        <v>#N/A</v>
      </c>
      <c r="R33">
        <f>'Business Area'!M33</f>
        <v>0</v>
      </c>
      <c r="S33">
        <f>'Business Area'!N33</f>
        <v>0</v>
      </c>
      <c r="T33">
        <f>'Business Area'!O33</f>
        <v>0</v>
      </c>
      <c r="U33">
        <f>'Business Area'!P33</f>
        <v>0</v>
      </c>
      <c r="V33">
        <f>'Business Area'!Q33</f>
        <v>0</v>
      </c>
      <c r="W33">
        <f>'Business Area'!R33</f>
        <v>0</v>
      </c>
      <c r="X33">
        <f>_xlfn.XLOOKUP('Business Area'!A:A,LOVs!B:B,LOVs!E:E)</f>
        <v>0</v>
      </c>
      <c r="Y33">
        <f t="shared" si="0"/>
        <v>0</v>
      </c>
      <c r="Z33" t="str">
        <f>IF(ISBLANK('Business Area'!L33),P2PG!D33,'Business Area'!L33)</f>
        <v/>
      </c>
      <c r="AA33" s="11"/>
      <c r="AB33">
        <f t="shared" si="1"/>
        <v>0</v>
      </c>
      <c r="AC33" t="str">
        <f>_xlfn.TEXTJOIN(" - ",TRUE,A33,$Z33,'Business Area'!$U33,'Business Area'!$K33,$O33,AK33)</f>
        <v>0 - 0 - 0</v>
      </c>
      <c r="AD33" t="str">
        <f>_xlfn.TEXTJOIN(", ",TRUE,A33,$Z33,'Business Area'!$U33,'Business Area'!$K33,'Business Area'!$T33,$O33,AK33)</f>
        <v>0, 0, 0</v>
      </c>
      <c r="AE33">
        <f>'Business Area'!U33</f>
        <v>0</v>
      </c>
      <c r="AF33">
        <f>'Business Area'!V33</f>
        <v>0</v>
      </c>
      <c r="AG33">
        <f>'Business Area'!W33</f>
        <v>0</v>
      </c>
      <c r="AH33">
        <f>'Business Area'!G33</f>
        <v>0</v>
      </c>
      <c r="AI33">
        <f t="shared" si="5"/>
        <v>0</v>
      </c>
      <c r="AJ33">
        <f t="shared" si="2"/>
        <v>0</v>
      </c>
      <c r="AK33">
        <f>'Business Area'!X33</f>
        <v>0</v>
      </c>
      <c r="AL33">
        <f t="shared" si="3"/>
        <v>0</v>
      </c>
    </row>
    <row r="34" spans="1:38" x14ac:dyDescent="0.25">
      <c r="A34">
        <f>_xlfn.XLOOKUP('Business Area'!B34,LOVs!AT:AT,LOVs!AU:AU)</f>
        <v>0</v>
      </c>
      <c r="B34" s="11"/>
      <c r="C34" s="11"/>
      <c r="D34" t="str">
        <f t="shared" si="6"/>
        <v/>
      </c>
      <c r="E34" t="str">
        <f>IF(ISBLANK('Business Area'!L34),P2PG!D34,'Business Area'!L34)</f>
        <v/>
      </c>
      <c r="F34">
        <f>_xlfn.XLOOKUP('Business Area'!A34,LOVs!B:B,LOVs!D:D)</f>
        <v>0</v>
      </c>
      <c r="G34">
        <f>'Business Area'!E34</f>
        <v>0</v>
      </c>
      <c r="H34">
        <f>'Business Area'!F34</f>
        <v>0</v>
      </c>
      <c r="I34">
        <f>'Business Area'!G34</f>
        <v>0</v>
      </c>
      <c r="J34" s="12">
        <f>'Business Area'!H34</f>
        <v>0</v>
      </c>
      <c r="K34" s="12">
        <f>'Business Area'!I34</f>
        <v>0</v>
      </c>
      <c r="L34" s="2">
        <f>'Business Area'!J34</f>
        <v>0</v>
      </c>
      <c r="M34" t="str">
        <f>_xlfn.TEXTJOIN(" - ",TRUE,A34,P34,'Business Area'!K34,G34)</f>
        <v>0 - 0</v>
      </c>
      <c r="N34" t="s">
        <v>51</v>
      </c>
      <c r="O34">
        <f>'Business Area'!E34</f>
        <v>0</v>
      </c>
      <c r="P34" t="str">
        <f t="shared" si="4"/>
        <v/>
      </c>
      <c r="Q34" t="e">
        <f>_xlfn.XLOOKUP(X34,LOVs!E:E,LOVs!C:C)</f>
        <v>#N/A</v>
      </c>
      <c r="R34">
        <f>'Business Area'!M34</f>
        <v>0</v>
      </c>
      <c r="S34">
        <f>'Business Area'!N34</f>
        <v>0</v>
      </c>
      <c r="T34">
        <f>'Business Area'!O34</f>
        <v>0</v>
      </c>
      <c r="U34">
        <f>'Business Area'!P34</f>
        <v>0</v>
      </c>
      <c r="V34">
        <f>'Business Area'!Q34</f>
        <v>0</v>
      </c>
      <c r="W34">
        <f>'Business Area'!R34</f>
        <v>0</v>
      </c>
      <c r="X34">
        <f>_xlfn.XLOOKUP('Business Area'!A:A,LOVs!B:B,LOVs!E:E)</f>
        <v>0</v>
      </c>
      <c r="Y34">
        <f t="shared" ref="Y34:Y65" si="7">H34</f>
        <v>0</v>
      </c>
      <c r="Z34" t="str">
        <f>IF(ISBLANK('Business Area'!L34),P2PG!D34,'Business Area'!L34)</f>
        <v/>
      </c>
      <c r="AA34" s="11"/>
      <c r="AB34">
        <f t="shared" ref="AB34:AB65" si="8">F34</f>
        <v>0</v>
      </c>
      <c r="AC34" t="str">
        <f>_xlfn.TEXTJOIN(" - ",TRUE,A34,$Z34,'Business Area'!$U34,'Business Area'!$K34,$O34,AK34)</f>
        <v>0 - 0 - 0</v>
      </c>
      <c r="AD34" t="str">
        <f>_xlfn.TEXTJOIN(", ",TRUE,A34,$Z34,'Business Area'!$U34,'Business Area'!$K34,'Business Area'!$T34,$O34,AK34)</f>
        <v>0, 0, 0</v>
      </c>
      <c r="AE34">
        <f>'Business Area'!U34</f>
        <v>0</v>
      </c>
      <c r="AF34">
        <f>'Business Area'!V34</f>
        <v>0</v>
      </c>
      <c r="AG34">
        <f>'Business Area'!W34</f>
        <v>0</v>
      </c>
      <c r="AH34">
        <f>'Business Area'!G34</f>
        <v>0</v>
      </c>
      <c r="AI34">
        <f t="shared" si="5"/>
        <v>0</v>
      </c>
      <c r="AJ34">
        <f t="shared" ref="AJ34:AJ65" si="9">G34</f>
        <v>0</v>
      </c>
      <c r="AK34">
        <f>'Business Area'!X34</f>
        <v>0</v>
      </c>
      <c r="AL34">
        <f t="shared" ref="AL34:AL65" si="10">X34</f>
        <v>0</v>
      </c>
    </row>
    <row r="35" spans="1:38" x14ac:dyDescent="0.25">
      <c r="A35">
        <f>_xlfn.XLOOKUP('Business Area'!B35,LOVs!AT:AT,LOVs!AU:AU)</f>
        <v>0</v>
      </c>
      <c r="B35" s="11"/>
      <c r="C35" s="11"/>
      <c r="D35" t="str">
        <f t="shared" si="6"/>
        <v/>
      </c>
      <c r="E35" t="str">
        <f>IF(ISBLANK('Business Area'!L35),P2PG!D35,'Business Area'!L35)</f>
        <v/>
      </c>
      <c r="F35">
        <f>_xlfn.XLOOKUP('Business Area'!A35,LOVs!B:B,LOVs!D:D)</f>
        <v>0</v>
      </c>
      <c r="G35">
        <f>'Business Area'!E35</f>
        <v>0</v>
      </c>
      <c r="H35">
        <f>'Business Area'!F35</f>
        <v>0</v>
      </c>
      <c r="I35">
        <f>'Business Area'!G35</f>
        <v>0</v>
      </c>
      <c r="J35" s="12">
        <f>'Business Area'!H35</f>
        <v>0</v>
      </c>
      <c r="K35" s="12">
        <f>'Business Area'!I35</f>
        <v>0</v>
      </c>
      <c r="L35" s="2">
        <f>'Business Area'!J35</f>
        <v>0</v>
      </c>
      <c r="M35" t="str">
        <f>_xlfn.TEXTJOIN(" - ",TRUE,A35,P35,'Business Area'!K35,G35)</f>
        <v>0 - 0</v>
      </c>
      <c r="N35" t="s">
        <v>51</v>
      </c>
      <c r="O35">
        <f>'Business Area'!E35</f>
        <v>0</v>
      </c>
      <c r="P35" t="str">
        <f t="shared" ref="P35:P66" si="11">E35</f>
        <v/>
      </c>
      <c r="Q35" t="e">
        <f>_xlfn.XLOOKUP(X35,LOVs!E:E,LOVs!C:C)</f>
        <v>#N/A</v>
      </c>
      <c r="R35">
        <f>'Business Area'!M35</f>
        <v>0</v>
      </c>
      <c r="S35">
        <f>'Business Area'!N35</f>
        <v>0</v>
      </c>
      <c r="T35">
        <f>'Business Area'!O35</f>
        <v>0</v>
      </c>
      <c r="U35">
        <f>'Business Area'!P35</f>
        <v>0</v>
      </c>
      <c r="V35">
        <f>'Business Area'!Q35</f>
        <v>0</v>
      </c>
      <c r="W35">
        <f>'Business Area'!R35</f>
        <v>0</v>
      </c>
      <c r="X35">
        <f>_xlfn.XLOOKUP('Business Area'!A:A,LOVs!B:B,LOVs!E:E)</f>
        <v>0</v>
      </c>
      <c r="Y35">
        <f t="shared" si="7"/>
        <v>0</v>
      </c>
      <c r="Z35" t="str">
        <f>IF(ISBLANK('Business Area'!L35),P2PG!D35,'Business Area'!L35)</f>
        <v/>
      </c>
      <c r="AA35" s="11"/>
      <c r="AB35">
        <f t="shared" si="8"/>
        <v>0</v>
      </c>
      <c r="AC35" t="str">
        <f>_xlfn.TEXTJOIN(" - ",TRUE,A35,$Z35,'Business Area'!$U35,'Business Area'!$K35,$O35,AK35)</f>
        <v>0 - 0 - 0</v>
      </c>
      <c r="AD35" t="str">
        <f>_xlfn.TEXTJOIN(", ",TRUE,A35,$Z35,'Business Area'!$U35,'Business Area'!$K35,'Business Area'!$T35,$O35,AK35)</f>
        <v>0, 0, 0</v>
      </c>
      <c r="AE35">
        <f>'Business Area'!U35</f>
        <v>0</v>
      </c>
      <c r="AF35">
        <f>'Business Area'!V35</f>
        <v>0</v>
      </c>
      <c r="AG35">
        <f>'Business Area'!W35</f>
        <v>0</v>
      </c>
      <c r="AH35">
        <f>'Business Area'!G35</f>
        <v>0</v>
      </c>
      <c r="AI35">
        <f t="shared" si="5"/>
        <v>0</v>
      </c>
      <c r="AJ35">
        <f t="shared" si="9"/>
        <v>0</v>
      </c>
      <c r="AK35">
        <f>'Business Area'!X35</f>
        <v>0</v>
      </c>
      <c r="AL35">
        <f t="shared" si="10"/>
        <v>0</v>
      </c>
    </row>
    <row r="36" spans="1:38" x14ac:dyDescent="0.25">
      <c r="A36">
        <f>_xlfn.XLOOKUP('Business Area'!B36,LOVs!AT:AT,LOVs!AU:AU)</f>
        <v>0</v>
      </c>
      <c r="B36" s="11"/>
      <c r="C36" s="11"/>
      <c r="D36" t="str">
        <f t="shared" si="6"/>
        <v/>
      </c>
      <c r="E36" t="str">
        <f>IF(ISBLANK('Business Area'!L36),P2PG!D36,'Business Area'!L36)</f>
        <v/>
      </c>
      <c r="F36">
        <f>_xlfn.XLOOKUP('Business Area'!A36,LOVs!B:B,LOVs!D:D)</f>
        <v>0</v>
      </c>
      <c r="G36">
        <f>'Business Area'!E36</f>
        <v>0</v>
      </c>
      <c r="H36">
        <f>'Business Area'!F36</f>
        <v>0</v>
      </c>
      <c r="I36">
        <f>'Business Area'!G36</f>
        <v>0</v>
      </c>
      <c r="J36" s="12">
        <f>'Business Area'!H36</f>
        <v>0</v>
      </c>
      <c r="K36" s="12">
        <f>'Business Area'!I36</f>
        <v>0</v>
      </c>
      <c r="L36" s="2">
        <f>'Business Area'!J36</f>
        <v>0</v>
      </c>
      <c r="M36" t="str">
        <f>_xlfn.TEXTJOIN(" - ",TRUE,A36,P36,'Business Area'!K36,G36)</f>
        <v>0 - 0</v>
      </c>
      <c r="N36" t="s">
        <v>51</v>
      </c>
      <c r="O36">
        <f>'Business Area'!E36</f>
        <v>0</v>
      </c>
      <c r="P36" t="str">
        <f t="shared" si="11"/>
        <v/>
      </c>
      <c r="Q36" t="e">
        <f>_xlfn.XLOOKUP(X36,LOVs!E:E,LOVs!C:C)</f>
        <v>#N/A</v>
      </c>
      <c r="R36">
        <f>'Business Area'!M36</f>
        <v>0</v>
      </c>
      <c r="S36">
        <f>'Business Area'!N36</f>
        <v>0</v>
      </c>
      <c r="T36">
        <f>'Business Area'!O36</f>
        <v>0</v>
      </c>
      <c r="U36">
        <f>'Business Area'!P36</f>
        <v>0</v>
      </c>
      <c r="V36">
        <f>'Business Area'!Q36</f>
        <v>0</v>
      </c>
      <c r="W36">
        <f>'Business Area'!R36</f>
        <v>0</v>
      </c>
      <c r="X36">
        <f>_xlfn.XLOOKUP('Business Area'!A:A,LOVs!B:B,LOVs!E:E)</f>
        <v>0</v>
      </c>
      <c r="Y36">
        <f t="shared" si="7"/>
        <v>0</v>
      </c>
      <c r="Z36" t="str">
        <f>IF(ISBLANK('Business Area'!L36),P2PG!D36,'Business Area'!L36)</f>
        <v/>
      </c>
      <c r="AA36" s="11"/>
      <c r="AB36">
        <f t="shared" si="8"/>
        <v>0</v>
      </c>
      <c r="AC36" t="str">
        <f>_xlfn.TEXTJOIN(" - ",TRUE,A36,$Z36,'Business Area'!$U36,'Business Area'!$K36,$O36,AK36)</f>
        <v>0 - 0 - 0</v>
      </c>
      <c r="AD36" t="str">
        <f>_xlfn.TEXTJOIN(", ",TRUE,A36,$Z36,'Business Area'!$U36,'Business Area'!$K36,'Business Area'!$T36,$O36,AK36)</f>
        <v>0, 0, 0</v>
      </c>
      <c r="AE36">
        <f>'Business Area'!U36</f>
        <v>0</v>
      </c>
      <c r="AF36">
        <f>'Business Area'!V36</f>
        <v>0</v>
      </c>
      <c r="AG36">
        <f>'Business Area'!W36</f>
        <v>0</v>
      </c>
      <c r="AH36">
        <f>'Business Area'!G36</f>
        <v>0</v>
      </c>
      <c r="AI36">
        <f t="shared" si="5"/>
        <v>0</v>
      </c>
      <c r="AJ36">
        <f t="shared" si="9"/>
        <v>0</v>
      </c>
      <c r="AK36">
        <f>'Business Area'!X36</f>
        <v>0</v>
      </c>
      <c r="AL36">
        <f t="shared" si="10"/>
        <v>0</v>
      </c>
    </row>
    <row r="37" spans="1:38" x14ac:dyDescent="0.25">
      <c r="A37">
        <f>_xlfn.XLOOKUP('Business Area'!B37,LOVs!AT:AT,LOVs!AU:AU)</f>
        <v>0</v>
      </c>
      <c r="B37" s="11"/>
      <c r="C37" s="11"/>
      <c r="D37" t="str">
        <f t="shared" si="6"/>
        <v/>
      </c>
      <c r="E37" t="str">
        <f>IF(ISBLANK('Business Area'!L37),P2PG!D37,'Business Area'!L37)</f>
        <v/>
      </c>
      <c r="F37">
        <f>_xlfn.XLOOKUP('Business Area'!A37,LOVs!B:B,LOVs!D:D)</f>
        <v>0</v>
      </c>
      <c r="G37">
        <f>'Business Area'!E37</f>
        <v>0</v>
      </c>
      <c r="H37">
        <f>'Business Area'!F37</f>
        <v>0</v>
      </c>
      <c r="I37">
        <f>'Business Area'!G37</f>
        <v>0</v>
      </c>
      <c r="J37" s="12">
        <f>'Business Area'!H37</f>
        <v>0</v>
      </c>
      <c r="K37" s="12">
        <f>'Business Area'!I37</f>
        <v>0</v>
      </c>
      <c r="L37" s="2">
        <f>'Business Area'!J37</f>
        <v>0</v>
      </c>
      <c r="M37" t="str">
        <f>_xlfn.TEXTJOIN(" - ",TRUE,A37,P37,'Business Area'!K37,G37)</f>
        <v>0 - 0</v>
      </c>
      <c r="N37" t="s">
        <v>51</v>
      </c>
      <c r="O37">
        <f>'Business Area'!E37</f>
        <v>0</v>
      </c>
      <c r="P37" t="str">
        <f t="shared" si="11"/>
        <v/>
      </c>
      <c r="Q37" t="e">
        <f>_xlfn.XLOOKUP(X37,LOVs!E:E,LOVs!C:C)</f>
        <v>#N/A</v>
      </c>
      <c r="R37">
        <f>'Business Area'!M37</f>
        <v>0</v>
      </c>
      <c r="S37">
        <f>'Business Area'!N37</f>
        <v>0</v>
      </c>
      <c r="T37">
        <f>'Business Area'!O37</f>
        <v>0</v>
      </c>
      <c r="U37">
        <f>'Business Area'!P37</f>
        <v>0</v>
      </c>
      <c r="V37">
        <f>'Business Area'!Q37</f>
        <v>0</v>
      </c>
      <c r="W37">
        <f>'Business Area'!R37</f>
        <v>0</v>
      </c>
      <c r="X37">
        <f>_xlfn.XLOOKUP('Business Area'!A:A,LOVs!B:B,LOVs!E:E)</f>
        <v>0</v>
      </c>
      <c r="Y37">
        <f t="shared" si="7"/>
        <v>0</v>
      </c>
      <c r="Z37" t="str">
        <f>IF(ISBLANK('Business Area'!L37),P2PG!D37,'Business Area'!L37)</f>
        <v/>
      </c>
      <c r="AA37" s="11"/>
      <c r="AB37">
        <f t="shared" si="8"/>
        <v>0</v>
      </c>
      <c r="AC37" t="str">
        <f>_xlfn.TEXTJOIN(" - ",TRUE,A37,$Z37,'Business Area'!$U37,'Business Area'!$K37,$O37,AK37)</f>
        <v>0 - 0 - 0</v>
      </c>
      <c r="AD37" t="str">
        <f>_xlfn.TEXTJOIN(", ",TRUE,A37,$Z37,'Business Area'!$U37,'Business Area'!$K37,'Business Area'!$T37,$O37,AK37)</f>
        <v>0, 0, 0</v>
      </c>
      <c r="AE37">
        <f>'Business Area'!U37</f>
        <v>0</v>
      </c>
      <c r="AF37">
        <f>'Business Area'!V37</f>
        <v>0</v>
      </c>
      <c r="AG37">
        <f>'Business Area'!W37</f>
        <v>0</v>
      </c>
      <c r="AH37">
        <f>'Business Area'!G37</f>
        <v>0</v>
      </c>
      <c r="AI37">
        <f t="shared" si="5"/>
        <v>0</v>
      </c>
      <c r="AJ37">
        <f t="shared" si="9"/>
        <v>0</v>
      </c>
      <c r="AK37">
        <f>'Business Area'!X37</f>
        <v>0</v>
      </c>
      <c r="AL37">
        <f t="shared" si="10"/>
        <v>0</v>
      </c>
    </row>
    <row r="38" spans="1:38" x14ac:dyDescent="0.25">
      <c r="A38">
        <f>_xlfn.XLOOKUP('Business Area'!B38,LOVs!AT:AT,LOVs!AU:AU)</f>
        <v>0</v>
      </c>
      <c r="B38" s="11"/>
      <c r="C38" s="11"/>
      <c r="D38" t="str">
        <f t="shared" si="6"/>
        <v/>
      </c>
      <c r="E38" t="str">
        <f>IF(ISBLANK('Business Area'!L38),P2PG!D38,'Business Area'!L38)</f>
        <v/>
      </c>
      <c r="F38">
        <f>_xlfn.XLOOKUP('Business Area'!A38,LOVs!B:B,LOVs!D:D)</f>
        <v>0</v>
      </c>
      <c r="G38">
        <f>'Business Area'!E38</f>
        <v>0</v>
      </c>
      <c r="H38">
        <f>'Business Area'!F38</f>
        <v>0</v>
      </c>
      <c r="I38">
        <f>'Business Area'!G38</f>
        <v>0</v>
      </c>
      <c r="J38" s="12">
        <f>'Business Area'!H38</f>
        <v>0</v>
      </c>
      <c r="K38" s="12">
        <f>'Business Area'!I38</f>
        <v>0</v>
      </c>
      <c r="L38" s="2">
        <f>'Business Area'!J38</f>
        <v>0</v>
      </c>
      <c r="M38" t="str">
        <f>_xlfn.TEXTJOIN(" - ",TRUE,A38,P38,'Business Area'!K38,G38)</f>
        <v>0 - 0</v>
      </c>
      <c r="N38" t="s">
        <v>51</v>
      </c>
      <c r="O38">
        <f>'Business Area'!E38</f>
        <v>0</v>
      </c>
      <c r="P38" t="str">
        <f t="shared" si="11"/>
        <v/>
      </c>
      <c r="Q38" t="e">
        <f>_xlfn.XLOOKUP(X38,LOVs!E:E,LOVs!C:C)</f>
        <v>#N/A</v>
      </c>
      <c r="R38">
        <f>'Business Area'!M38</f>
        <v>0</v>
      </c>
      <c r="S38">
        <f>'Business Area'!N38</f>
        <v>0</v>
      </c>
      <c r="T38">
        <f>'Business Area'!O38</f>
        <v>0</v>
      </c>
      <c r="U38">
        <f>'Business Area'!P38</f>
        <v>0</v>
      </c>
      <c r="V38">
        <f>'Business Area'!Q38</f>
        <v>0</v>
      </c>
      <c r="W38">
        <f>'Business Area'!R38</f>
        <v>0</v>
      </c>
      <c r="X38">
        <f>_xlfn.XLOOKUP('Business Area'!A:A,LOVs!B:B,LOVs!E:E)</f>
        <v>0</v>
      </c>
      <c r="Y38">
        <f t="shared" si="7"/>
        <v>0</v>
      </c>
      <c r="Z38" t="str">
        <f>IF(ISBLANK('Business Area'!L38),P2PG!D38,'Business Area'!L38)</f>
        <v/>
      </c>
      <c r="AA38" s="11"/>
      <c r="AB38">
        <f t="shared" si="8"/>
        <v>0</v>
      </c>
      <c r="AC38" t="str">
        <f>_xlfn.TEXTJOIN(" - ",TRUE,A38,$Z38,'Business Area'!$U38,'Business Area'!$K38,$O38,AK38)</f>
        <v>0 - 0 - 0</v>
      </c>
      <c r="AD38" t="str">
        <f>_xlfn.TEXTJOIN(", ",TRUE,A38,$Z38,'Business Area'!$U38,'Business Area'!$K38,'Business Area'!$T38,$O38,AK38)</f>
        <v>0, 0, 0</v>
      </c>
      <c r="AE38">
        <f>'Business Area'!U38</f>
        <v>0</v>
      </c>
      <c r="AF38">
        <f>'Business Area'!V38</f>
        <v>0</v>
      </c>
      <c r="AG38">
        <f>'Business Area'!W38</f>
        <v>0</v>
      </c>
      <c r="AH38">
        <f>'Business Area'!G38</f>
        <v>0</v>
      </c>
      <c r="AI38">
        <f t="shared" si="5"/>
        <v>0</v>
      </c>
      <c r="AJ38">
        <f t="shared" si="9"/>
        <v>0</v>
      </c>
      <c r="AK38">
        <f>'Business Area'!X38</f>
        <v>0</v>
      </c>
      <c r="AL38">
        <f t="shared" si="10"/>
        <v>0</v>
      </c>
    </row>
    <row r="39" spans="1:38" x14ac:dyDescent="0.25">
      <c r="A39">
        <f>_xlfn.XLOOKUP('Business Area'!B39,LOVs!AT:AT,LOVs!AU:AU)</f>
        <v>0</v>
      </c>
      <c r="B39" s="11"/>
      <c r="C39" s="11"/>
      <c r="D39" t="str">
        <f t="shared" si="6"/>
        <v/>
      </c>
      <c r="E39" t="str">
        <f>IF(ISBLANK('Business Area'!L39),P2PG!D39,'Business Area'!L39)</f>
        <v/>
      </c>
      <c r="F39">
        <f>_xlfn.XLOOKUP('Business Area'!A39,LOVs!B:B,LOVs!D:D)</f>
        <v>0</v>
      </c>
      <c r="G39">
        <f>'Business Area'!E39</f>
        <v>0</v>
      </c>
      <c r="H39">
        <f>'Business Area'!F39</f>
        <v>0</v>
      </c>
      <c r="I39">
        <f>'Business Area'!G39</f>
        <v>0</v>
      </c>
      <c r="J39" s="12">
        <f>'Business Area'!H39</f>
        <v>0</v>
      </c>
      <c r="K39" s="12">
        <f>'Business Area'!I39</f>
        <v>0</v>
      </c>
      <c r="L39" s="2">
        <f>'Business Area'!J39</f>
        <v>0</v>
      </c>
      <c r="M39" t="str">
        <f>_xlfn.TEXTJOIN(" - ",TRUE,A39,P39,'Business Area'!K39,G39)</f>
        <v>0 - 0</v>
      </c>
      <c r="N39" t="s">
        <v>51</v>
      </c>
      <c r="O39">
        <f>'Business Area'!E39</f>
        <v>0</v>
      </c>
      <c r="P39" t="str">
        <f t="shared" si="11"/>
        <v/>
      </c>
      <c r="Q39" t="e">
        <f>_xlfn.XLOOKUP(X39,LOVs!E:E,LOVs!C:C)</f>
        <v>#N/A</v>
      </c>
      <c r="R39">
        <f>'Business Area'!M39</f>
        <v>0</v>
      </c>
      <c r="S39">
        <f>'Business Area'!N39</f>
        <v>0</v>
      </c>
      <c r="T39">
        <f>'Business Area'!O39</f>
        <v>0</v>
      </c>
      <c r="U39">
        <f>'Business Area'!P39</f>
        <v>0</v>
      </c>
      <c r="V39">
        <f>'Business Area'!Q39</f>
        <v>0</v>
      </c>
      <c r="W39">
        <f>'Business Area'!R39</f>
        <v>0</v>
      </c>
      <c r="X39">
        <f>_xlfn.XLOOKUP('Business Area'!A:A,LOVs!B:B,LOVs!E:E)</f>
        <v>0</v>
      </c>
      <c r="Y39">
        <f t="shared" si="7"/>
        <v>0</v>
      </c>
      <c r="Z39" t="str">
        <f>IF(ISBLANK('Business Area'!L39),P2PG!D39,'Business Area'!L39)</f>
        <v/>
      </c>
      <c r="AA39" s="11"/>
      <c r="AB39">
        <f t="shared" si="8"/>
        <v>0</v>
      </c>
      <c r="AC39" t="str">
        <f>_xlfn.TEXTJOIN(" - ",TRUE,A39,$Z39,'Business Area'!$U39,'Business Area'!$K39,$O39,AK39)</f>
        <v>0 - 0 - 0</v>
      </c>
      <c r="AD39" t="str">
        <f>_xlfn.TEXTJOIN(", ",TRUE,A39,$Z39,'Business Area'!$U39,'Business Area'!$K39,'Business Area'!$T39,$O39,AK39)</f>
        <v>0, 0, 0</v>
      </c>
      <c r="AE39">
        <f>'Business Area'!U39</f>
        <v>0</v>
      </c>
      <c r="AF39">
        <f>'Business Area'!V39</f>
        <v>0</v>
      </c>
      <c r="AG39">
        <f>'Business Area'!W39</f>
        <v>0</v>
      </c>
      <c r="AH39">
        <f>'Business Area'!G39</f>
        <v>0</v>
      </c>
      <c r="AI39">
        <f t="shared" si="5"/>
        <v>0</v>
      </c>
      <c r="AJ39">
        <f t="shared" si="9"/>
        <v>0</v>
      </c>
      <c r="AK39">
        <f>'Business Area'!X39</f>
        <v>0</v>
      </c>
      <c r="AL39">
        <f t="shared" si="10"/>
        <v>0</v>
      </c>
    </row>
    <row r="40" spans="1:38" x14ac:dyDescent="0.25">
      <c r="A40">
        <f>_xlfn.XLOOKUP('Business Area'!B40,LOVs!AT:AT,LOVs!AU:AU)</f>
        <v>0</v>
      </c>
      <c r="B40" s="11"/>
      <c r="C40" s="11"/>
      <c r="D40" t="str">
        <f t="shared" si="6"/>
        <v/>
      </c>
      <c r="E40" t="str">
        <f>IF(ISBLANK('Business Area'!L40),P2PG!D40,'Business Area'!L40)</f>
        <v/>
      </c>
      <c r="F40">
        <f>_xlfn.XLOOKUP('Business Area'!A40,LOVs!B:B,LOVs!D:D)</f>
        <v>0</v>
      </c>
      <c r="G40">
        <f>'Business Area'!E40</f>
        <v>0</v>
      </c>
      <c r="H40">
        <f>'Business Area'!F40</f>
        <v>0</v>
      </c>
      <c r="I40">
        <f>'Business Area'!G40</f>
        <v>0</v>
      </c>
      <c r="J40" s="12">
        <f>'Business Area'!H40</f>
        <v>0</v>
      </c>
      <c r="K40" s="12">
        <f>'Business Area'!I40</f>
        <v>0</v>
      </c>
      <c r="L40" s="2">
        <f>'Business Area'!J40</f>
        <v>0</v>
      </c>
      <c r="M40" t="str">
        <f>_xlfn.TEXTJOIN(" - ",TRUE,A40,P40,'Business Area'!K40,G40)</f>
        <v>0 - 0</v>
      </c>
      <c r="N40" t="s">
        <v>51</v>
      </c>
      <c r="O40">
        <f>'Business Area'!E40</f>
        <v>0</v>
      </c>
      <c r="P40" t="str">
        <f t="shared" si="11"/>
        <v/>
      </c>
      <c r="Q40" t="e">
        <f>_xlfn.XLOOKUP(X40,LOVs!E:E,LOVs!C:C)</f>
        <v>#N/A</v>
      </c>
      <c r="R40">
        <f>'Business Area'!M40</f>
        <v>0</v>
      </c>
      <c r="S40">
        <f>'Business Area'!N40</f>
        <v>0</v>
      </c>
      <c r="T40">
        <f>'Business Area'!O40</f>
        <v>0</v>
      </c>
      <c r="U40">
        <f>'Business Area'!P40</f>
        <v>0</v>
      </c>
      <c r="V40">
        <f>'Business Area'!Q40</f>
        <v>0</v>
      </c>
      <c r="W40">
        <f>'Business Area'!R40</f>
        <v>0</v>
      </c>
      <c r="X40">
        <f>_xlfn.XLOOKUP('Business Area'!A:A,LOVs!B:B,LOVs!E:E)</f>
        <v>0</v>
      </c>
      <c r="Y40">
        <f t="shared" si="7"/>
        <v>0</v>
      </c>
      <c r="Z40" t="str">
        <f>IF(ISBLANK('Business Area'!L40),P2PG!D40,'Business Area'!L40)</f>
        <v/>
      </c>
      <c r="AA40" s="11"/>
      <c r="AB40">
        <f t="shared" si="8"/>
        <v>0</v>
      </c>
      <c r="AC40" t="str">
        <f>_xlfn.TEXTJOIN(" - ",TRUE,A40,$Z40,'Business Area'!$U40,'Business Area'!$K40,$O40,AK40)</f>
        <v>0 - 0 - 0</v>
      </c>
      <c r="AD40" t="str">
        <f>_xlfn.TEXTJOIN(", ",TRUE,A40,$Z40,'Business Area'!$U40,'Business Area'!$K40,'Business Area'!$T40,$O40,AK40)</f>
        <v>0, 0, 0</v>
      </c>
      <c r="AE40">
        <f>'Business Area'!U40</f>
        <v>0</v>
      </c>
      <c r="AF40">
        <f>'Business Area'!V40</f>
        <v>0</v>
      </c>
      <c r="AG40">
        <f>'Business Area'!W40</f>
        <v>0</v>
      </c>
      <c r="AH40">
        <f>'Business Area'!G40</f>
        <v>0</v>
      </c>
      <c r="AI40">
        <f t="shared" si="5"/>
        <v>0</v>
      </c>
      <c r="AJ40">
        <f t="shared" si="9"/>
        <v>0</v>
      </c>
      <c r="AK40">
        <f>'Business Area'!X40</f>
        <v>0</v>
      </c>
      <c r="AL40">
        <f t="shared" si="10"/>
        <v>0</v>
      </c>
    </row>
    <row r="41" spans="1:38" x14ac:dyDescent="0.25">
      <c r="A41">
        <f>_xlfn.XLOOKUP('Business Area'!B41,LOVs!AT:AT,LOVs!AU:AU)</f>
        <v>0</v>
      </c>
      <c r="B41" s="11"/>
      <c r="C41" s="11"/>
      <c r="D41" t="str">
        <f t="shared" si="6"/>
        <v/>
      </c>
      <c r="E41" t="str">
        <f>IF(ISBLANK('Business Area'!L41),P2PG!D41,'Business Area'!L41)</f>
        <v/>
      </c>
      <c r="F41">
        <f>_xlfn.XLOOKUP('Business Area'!A41,LOVs!B:B,LOVs!D:D)</f>
        <v>0</v>
      </c>
      <c r="G41">
        <f>'Business Area'!E41</f>
        <v>0</v>
      </c>
      <c r="H41">
        <f>'Business Area'!F41</f>
        <v>0</v>
      </c>
      <c r="I41">
        <f>'Business Area'!G41</f>
        <v>0</v>
      </c>
      <c r="J41" s="12">
        <f>'Business Area'!H41</f>
        <v>0</v>
      </c>
      <c r="K41" s="12">
        <f>'Business Area'!I41</f>
        <v>0</v>
      </c>
      <c r="L41" s="2">
        <f>'Business Area'!J41</f>
        <v>0</v>
      </c>
      <c r="M41" t="str">
        <f>_xlfn.TEXTJOIN(" - ",TRUE,A41,P41,'Business Area'!K41,G41)</f>
        <v>0 - 0</v>
      </c>
      <c r="N41" t="s">
        <v>51</v>
      </c>
      <c r="O41">
        <f>'Business Area'!E41</f>
        <v>0</v>
      </c>
      <c r="P41" t="str">
        <f t="shared" si="11"/>
        <v/>
      </c>
      <c r="Q41" t="e">
        <f>_xlfn.XLOOKUP(X41,LOVs!E:E,LOVs!C:C)</f>
        <v>#N/A</v>
      </c>
      <c r="R41">
        <f>'Business Area'!M41</f>
        <v>0</v>
      </c>
      <c r="S41">
        <f>'Business Area'!N41</f>
        <v>0</v>
      </c>
      <c r="T41">
        <f>'Business Area'!O41</f>
        <v>0</v>
      </c>
      <c r="U41">
        <f>'Business Area'!P41</f>
        <v>0</v>
      </c>
      <c r="V41">
        <f>'Business Area'!Q41</f>
        <v>0</v>
      </c>
      <c r="W41">
        <f>'Business Area'!R41</f>
        <v>0</v>
      </c>
      <c r="X41">
        <f>_xlfn.XLOOKUP('Business Area'!A:A,LOVs!B:B,LOVs!E:E)</f>
        <v>0</v>
      </c>
      <c r="Y41">
        <f t="shared" si="7"/>
        <v>0</v>
      </c>
      <c r="Z41" t="str">
        <f>IF(ISBLANK('Business Area'!L41),P2PG!D41,'Business Area'!L41)</f>
        <v/>
      </c>
      <c r="AA41" s="11"/>
      <c r="AB41">
        <f t="shared" si="8"/>
        <v>0</v>
      </c>
      <c r="AC41" t="str">
        <f>_xlfn.TEXTJOIN(" - ",TRUE,A41,$Z41,'Business Area'!$U41,'Business Area'!$K41,$O41,AK41)</f>
        <v>0 - 0 - 0</v>
      </c>
      <c r="AD41" t="str">
        <f>_xlfn.TEXTJOIN(", ",TRUE,A41,$Z41,'Business Area'!$U41,'Business Area'!$K41,'Business Area'!$T41,$O41,AK41)</f>
        <v>0, 0, 0</v>
      </c>
      <c r="AE41">
        <f>'Business Area'!U41</f>
        <v>0</v>
      </c>
      <c r="AF41">
        <f>'Business Area'!V41</f>
        <v>0</v>
      </c>
      <c r="AG41">
        <f>'Business Area'!W41</f>
        <v>0</v>
      </c>
      <c r="AH41">
        <f>'Business Area'!G41</f>
        <v>0</v>
      </c>
      <c r="AI41">
        <f t="shared" si="5"/>
        <v>0</v>
      </c>
      <c r="AJ41">
        <f t="shared" si="9"/>
        <v>0</v>
      </c>
      <c r="AK41">
        <f>'Business Area'!X41</f>
        <v>0</v>
      </c>
      <c r="AL41">
        <f t="shared" si="10"/>
        <v>0</v>
      </c>
    </row>
    <row r="42" spans="1:38" x14ac:dyDescent="0.25">
      <c r="A42">
        <f>_xlfn.XLOOKUP('Business Area'!B42,LOVs!AT:AT,LOVs!AU:AU)</f>
        <v>0</v>
      </c>
      <c r="B42" s="11"/>
      <c r="C42" s="11"/>
      <c r="D42" t="str">
        <f t="shared" si="6"/>
        <v/>
      </c>
      <c r="E42" t="str">
        <f>IF(ISBLANK('Business Area'!L42),P2PG!D42,'Business Area'!L42)</f>
        <v/>
      </c>
      <c r="F42">
        <f>_xlfn.XLOOKUP('Business Area'!A42,LOVs!B:B,LOVs!D:D)</f>
        <v>0</v>
      </c>
      <c r="G42">
        <f>'Business Area'!E42</f>
        <v>0</v>
      </c>
      <c r="H42">
        <f>'Business Area'!F42</f>
        <v>0</v>
      </c>
      <c r="I42">
        <f>'Business Area'!G42</f>
        <v>0</v>
      </c>
      <c r="J42" s="12">
        <f>'Business Area'!H42</f>
        <v>0</v>
      </c>
      <c r="K42" s="12">
        <f>'Business Area'!I42</f>
        <v>0</v>
      </c>
      <c r="L42" s="2">
        <f>'Business Area'!J42</f>
        <v>0</v>
      </c>
      <c r="M42" t="str">
        <f>_xlfn.TEXTJOIN(" - ",TRUE,A42,P42,'Business Area'!K42,G42)</f>
        <v>0 - 0</v>
      </c>
      <c r="N42" t="s">
        <v>51</v>
      </c>
      <c r="O42">
        <f>'Business Area'!E42</f>
        <v>0</v>
      </c>
      <c r="P42" t="str">
        <f t="shared" si="11"/>
        <v/>
      </c>
      <c r="Q42" t="e">
        <f>_xlfn.XLOOKUP(X42,LOVs!E:E,LOVs!C:C)</f>
        <v>#N/A</v>
      </c>
      <c r="R42">
        <f>'Business Area'!M42</f>
        <v>0</v>
      </c>
      <c r="S42">
        <f>'Business Area'!N42</f>
        <v>0</v>
      </c>
      <c r="T42">
        <f>'Business Area'!O42</f>
        <v>0</v>
      </c>
      <c r="U42">
        <f>'Business Area'!P42</f>
        <v>0</v>
      </c>
      <c r="V42">
        <f>'Business Area'!Q42</f>
        <v>0</v>
      </c>
      <c r="W42">
        <f>'Business Area'!R42</f>
        <v>0</v>
      </c>
      <c r="X42">
        <f>_xlfn.XLOOKUP('Business Area'!A:A,LOVs!B:B,LOVs!E:E)</f>
        <v>0</v>
      </c>
      <c r="Y42">
        <f t="shared" si="7"/>
        <v>0</v>
      </c>
      <c r="Z42" t="str">
        <f>IF(ISBLANK('Business Area'!L42),P2PG!D42,'Business Area'!L42)</f>
        <v/>
      </c>
      <c r="AA42" s="11"/>
      <c r="AB42">
        <f t="shared" si="8"/>
        <v>0</v>
      </c>
      <c r="AC42" t="str">
        <f>_xlfn.TEXTJOIN(" - ",TRUE,A42,$Z42,'Business Area'!$U42,'Business Area'!$K42,$O42,AK42)</f>
        <v>0 - 0 - 0</v>
      </c>
      <c r="AD42" t="str">
        <f>_xlfn.TEXTJOIN(", ",TRUE,A42,$Z42,'Business Area'!$U42,'Business Area'!$K42,'Business Area'!$T42,$O42,AK42)</f>
        <v>0, 0, 0</v>
      </c>
      <c r="AE42">
        <f>'Business Area'!U42</f>
        <v>0</v>
      </c>
      <c r="AF42">
        <f>'Business Area'!V42</f>
        <v>0</v>
      </c>
      <c r="AG42">
        <f>'Business Area'!W42</f>
        <v>0</v>
      </c>
      <c r="AH42">
        <f>'Business Area'!G42</f>
        <v>0</v>
      </c>
      <c r="AI42">
        <f t="shared" si="5"/>
        <v>0</v>
      </c>
      <c r="AJ42">
        <f t="shared" si="9"/>
        <v>0</v>
      </c>
      <c r="AK42">
        <f>'Business Area'!X42</f>
        <v>0</v>
      </c>
      <c r="AL42">
        <f t="shared" si="10"/>
        <v>0</v>
      </c>
    </row>
    <row r="43" spans="1:38" x14ac:dyDescent="0.25">
      <c r="A43">
        <f>_xlfn.XLOOKUP('Business Area'!B43,LOVs!AT:AT,LOVs!AU:AU)</f>
        <v>0</v>
      </c>
      <c r="B43" s="11"/>
      <c r="C43" s="11"/>
      <c r="D43" t="str">
        <f t="shared" si="6"/>
        <v/>
      </c>
      <c r="E43" t="str">
        <f>IF(ISBLANK('Business Area'!L43),P2PG!D43,'Business Area'!L43)</f>
        <v/>
      </c>
      <c r="F43">
        <f>_xlfn.XLOOKUP('Business Area'!A43,LOVs!B:B,LOVs!D:D)</f>
        <v>0</v>
      </c>
      <c r="G43">
        <f>'Business Area'!E43</f>
        <v>0</v>
      </c>
      <c r="H43">
        <f>'Business Area'!F43</f>
        <v>0</v>
      </c>
      <c r="I43">
        <f>'Business Area'!G43</f>
        <v>0</v>
      </c>
      <c r="J43" s="12">
        <f>'Business Area'!H43</f>
        <v>0</v>
      </c>
      <c r="K43" s="12">
        <f>'Business Area'!I43</f>
        <v>0</v>
      </c>
      <c r="L43" s="2">
        <f>'Business Area'!J43</f>
        <v>0</v>
      </c>
      <c r="M43" t="str">
        <f>_xlfn.TEXTJOIN(" - ",TRUE,A43,P43,'Business Area'!K43,G43)</f>
        <v>0 - 0</v>
      </c>
      <c r="N43" t="s">
        <v>51</v>
      </c>
      <c r="O43">
        <f>'Business Area'!E43</f>
        <v>0</v>
      </c>
      <c r="P43" t="str">
        <f t="shared" si="11"/>
        <v/>
      </c>
      <c r="Q43" t="e">
        <f>_xlfn.XLOOKUP(X43,LOVs!E:E,LOVs!C:C)</f>
        <v>#N/A</v>
      </c>
      <c r="R43">
        <f>'Business Area'!M43</f>
        <v>0</v>
      </c>
      <c r="S43">
        <f>'Business Area'!N43</f>
        <v>0</v>
      </c>
      <c r="T43">
        <f>'Business Area'!O43</f>
        <v>0</v>
      </c>
      <c r="U43">
        <f>'Business Area'!P43</f>
        <v>0</v>
      </c>
      <c r="V43">
        <f>'Business Area'!Q43</f>
        <v>0</v>
      </c>
      <c r="W43">
        <f>'Business Area'!R43</f>
        <v>0</v>
      </c>
      <c r="X43">
        <f>_xlfn.XLOOKUP('Business Area'!A:A,LOVs!B:B,LOVs!E:E)</f>
        <v>0</v>
      </c>
      <c r="Y43">
        <f t="shared" si="7"/>
        <v>0</v>
      </c>
      <c r="Z43" t="str">
        <f>IF(ISBLANK('Business Area'!L43),P2PG!D43,'Business Area'!L43)</f>
        <v/>
      </c>
      <c r="AA43" s="11"/>
      <c r="AB43">
        <f t="shared" si="8"/>
        <v>0</v>
      </c>
      <c r="AC43" t="str">
        <f>_xlfn.TEXTJOIN(" - ",TRUE,A43,$Z43,'Business Area'!$U43,'Business Area'!$K43,$O43,AK43)</f>
        <v>0 - 0 - 0</v>
      </c>
      <c r="AD43" t="str">
        <f>_xlfn.TEXTJOIN(", ",TRUE,A43,$Z43,'Business Area'!$U43,'Business Area'!$K43,'Business Area'!$T43,$O43,AK43)</f>
        <v>0, 0, 0</v>
      </c>
      <c r="AE43">
        <f>'Business Area'!U43</f>
        <v>0</v>
      </c>
      <c r="AF43">
        <f>'Business Area'!V43</f>
        <v>0</v>
      </c>
      <c r="AG43">
        <f>'Business Area'!W43</f>
        <v>0</v>
      </c>
      <c r="AH43">
        <f>'Business Area'!G43</f>
        <v>0</v>
      </c>
      <c r="AI43">
        <f t="shared" si="5"/>
        <v>0</v>
      </c>
      <c r="AJ43">
        <f t="shared" si="9"/>
        <v>0</v>
      </c>
      <c r="AK43">
        <f>'Business Area'!X43</f>
        <v>0</v>
      </c>
      <c r="AL43">
        <f t="shared" si="10"/>
        <v>0</v>
      </c>
    </row>
    <row r="44" spans="1:38" x14ac:dyDescent="0.25">
      <c r="A44">
        <f>_xlfn.XLOOKUP('Business Area'!B44,LOVs!AT:AT,LOVs!AU:AU)</f>
        <v>0</v>
      </c>
      <c r="B44" s="11"/>
      <c r="C44" s="11"/>
      <c r="D44" t="str">
        <f t="shared" si="6"/>
        <v/>
      </c>
      <c r="E44" t="str">
        <f>IF(ISBLANK('Business Area'!L44),P2PG!D44,'Business Area'!L44)</f>
        <v/>
      </c>
      <c r="F44">
        <f>_xlfn.XLOOKUP('Business Area'!A44,LOVs!B:B,LOVs!D:D)</f>
        <v>0</v>
      </c>
      <c r="G44">
        <f>'Business Area'!E44</f>
        <v>0</v>
      </c>
      <c r="H44">
        <f>'Business Area'!F44</f>
        <v>0</v>
      </c>
      <c r="I44">
        <f>'Business Area'!G44</f>
        <v>0</v>
      </c>
      <c r="J44" s="12">
        <f>'Business Area'!H44</f>
        <v>0</v>
      </c>
      <c r="K44" s="12">
        <f>'Business Area'!I44</f>
        <v>0</v>
      </c>
      <c r="L44" s="2">
        <f>'Business Area'!J44</f>
        <v>0</v>
      </c>
      <c r="M44" t="str">
        <f>_xlfn.TEXTJOIN(" - ",TRUE,A44,P44,'Business Area'!K44,G44)</f>
        <v>0 - 0</v>
      </c>
      <c r="N44" t="s">
        <v>51</v>
      </c>
      <c r="O44">
        <f>'Business Area'!E44</f>
        <v>0</v>
      </c>
      <c r="P44" t="str">
        <f t="shared" si="11"/>
        <v/>
      </c>
      <c r="Q44" t="e">
        <f>_xlfn.XLOOKUP(X44,LOVs!E:E,LOVs!C:C)</f>
        <v>#N/A</v>
      </c>
      <c r="R44">
        <f>'Business Area'!M44</f>
        <v>0</v>
      </c>
      <c r="S44">
        <f>'Business Area'!N44</f>
        <v>0</v>
      </c>
      <c r="T44">
        <f>'Business Area'!O44</f>
        <v>0</v>
      </c>
      <c r="U44">
        <f>'Business Area'!P44</f>
        <v>0</v>
      </c>
      <c r="V44">
        <f>'Business Area'!Q44</f>
        <v>0</v>
      </c>
      <c r="W44">
        <f>'Business Area'!R44</f>
        <v>0</v>
      </c>
      <c r="X44">
        <f>_xlfn.XLOOKUP('Business Area'!A:A,LOVs!B:B,LOVs!E:E)</f>
        <v>0</v>
      </c>
      <c r="Y44">
        <f t="shared" si="7"/>
        <v>0</v>
      </c>
      <c r="Z44" t="str">
        <f>IF(ISBLANK('Business Area'!L44),P2PG!D44,'Business Area'!L44)</f>
        <v/>
      </c>
      <c r="AA44" s="11"/>
      <c r="AB44">
        <f t="shared" si="8"/>
        <v>0</v>
      </c>
      <c r="AC44" t="str">
        <f>_xlfn.TEXTJOIN(" - ",TRUE,A44,$Z44,'Business Area'!$U44,'Business Area'!$K44,$O44,AK44)</f>
        <v>0 - 0 - 0</v>
      </c>
      <c r="AD44" t="str">
        <f>_xlfn.TEXTJOIN(", ",TRUE,A44,$Z44,'Business Area'!$U44,'Business Area'!$K44,'Business Area'!$T44,$O44,AK44)</f>
        <v>0, 0, 0</v>
      </c>
      <c r="AE44">
        <f>'Business Area'!U44</f>
        <v>0</v>
      </c>
      <c r="AF44">
        <f>'Business Area'!V44</f>
        <v>0</v>
      </c>
      <c r="AG44">
        <f>'Business Area'!W44</f>
        <v>0</v>
      </c>
      <c r="AH44">
        <f>'Business Area'!G44</f>
        <v>0</v>
      </c>
      <c r="AI44">
        <f t="shared" si="5"/>
        <v>0</v>
      </c>
      <c r="AJ44">
        <f t="shared" si="9"/>
        <v>0</v>
      </c>
      <c r="AK44">
        <f>'Business Area'!X44</f>
        <v>0</v>
      </c>
      <c r="AL44">
        <f t="shared" si="10"/>
        <v>0</v>
      </c>
    </row>
    <row r="45" spans="1:38" x14ac:dyDescent="0.25">
      <c r="A45">
        <f>_xlfn.XLOOKUP('Business Area'!B45,LOVs!AT:AT,LOVs!AU:AU)</f>
        <v>0</v>
      </c>
      <c r="B45" s="11"/>
      <c r="C45" s="11"/>
      <c r="D45" t="str">
        <f t="shared" si="6"/>
        <v/>
      </c>
      <c r="E45" t="str">
        <f>IF(ISBLANK('Business Area'!L45),P2PG!D45,'Business Area'!L45)</f>
        <v/>
      </c>
      <c r="F45">
        <f>_xlfn.XLOOKUP('Business Area'!A45,LOVs!B:B,LOVs!D:D)</f>
        <v>0</v>
      </c>
      <c r="G45">
        <f>'Business Area'!E45</f>
        <v>0</v>
      </c>
      <c r="H45">
        <f>'Business Area'!F45</f>
        <v>0</v>
      </c>
      <c r="I45">
        <f>'Business Area'!G45</f>
        <v>0</v>
      </c>
      <c r="J45" s="12">
        <f>'Business Area'!H45</f>
        <v>0</v>
      </c>
      <c r="K45" s="12">
        <f>'Business Area'!I45</f>
        <v>0</v>
      </c>
      <c r="L45" s="2">
        <f>'Business Area'!J45</f>
        <v>0</v>
      </c>
      <c r="M45" t="str">
        <f>_xlfn.TEXTJOIN(" - ",TRUE,A45,P45,'Business Area'!K45,G45)</f>
        <v>0 - 0</v>
      </c>
      <c r="N45" t="s">
        <v>51</v>
      </c>
      <c r="O45">
        <f>'Business Area'!E45</f>
        <v>0</v>
      </c>
      <c r="P45" t="str">
        <f t="shared" si="11"/>
        <v/>
      </c>
      <c r="Q45" t="e">
        <f>_xlfn.XLOOKUP(X45,LOVs!E:E,LOVs!C:C)</f>
        <v>#N/A</v>
      </c>
      <c r="R45">
        <f>'Business Area'!M45</f>
        <v>0</v>
      </c>
      <c r="S45">
        <f>'Business Area'!N45</f>
        <v>0</v>
      </c>
      <c r="T45">
        <f>'Business Area'!O45</f>
        <v>0</v>
      </c>
      <c r="U45">
        <f>'Business Area'!P45</f>
        <v>0</v>
      </c>
      <c r="V45">
        <f>'Business Area'!Q45</f>
        <v>0</v>
      </c>
      <c r="W45">
        <f>'Business Area'!R45</f>
        <v>0</v>
      </c>
      <c r="X45">
        <f>_xlfn.XLOOKUP('Business Area'!A:A,LOVs!B:B,LOVs!E:E)</f>
        <v>0</v>
      </c>
      <c r="Y45">
        <f t="shared" si="7"/>
        <v>0</v>
      </c>
      <c r="Z45" t="str">
        <f>IF(ISBLANK('Business Area'!L45),P2PG!D45,'Business Area'!L45)</f>
        <v/>
      </c>
      <c r="AA45" s="11"/>
      <c r="AB45">
        <f t="shared" si="8"/>
        <v>0</v>
      </c>
      <c r="AC45" t="str">
        <f>_xlfn.TEXTJOIN(" - ",TRUE,A45,$Z45,'Business Area'!$U45,'Business Area'!$K45,$O45,AK45)</f>
        <v>0 - 0 - 0</v>
      </c>
      <c r="AD45" t="str">
        <f>_xlfn.TEXTJOIN(", ",TRUE,A45,$Z45,'Business Area'!$U45,'Business Area'!$K45,'Business Area'!$T45,$O45,AK45)</f>
        <v>0, 0, 0</v>
      </c>
      <c r="AE45">
        <f>'Business Area'!U45</f>
        <v>0</v>
      </c>
      <c r="AF45">
        <f>'Business Area'!V45</f>
        <v>0</v>
      </c>
      <c r="AG45">
        <f>'Business Area'!W45</f>
        <v>0</v>
      </c>
      <c r="AH45">
        <f>'Business Area'!G45</f>
        <v>0</v>
      </c>
      <c r="AI45">
        <f t="shared" si="5"/>
        <v>0</v>
      </c>
      <c r="AJ45">
        <f t="shared" si="9"/>
        <v>0</v>
      </c>
      <c r="AK45">
        <f>'Business Area'!X45</f>
        <v>0</v>
      </c>
      <c r="AL45">
        <f t="shared" si="10"/>
        <v>0</v>
      </c>
    </row>
    <row r="46" spans="1:38" x14ac:dyDescent="0.25">
      <c r="A46">
        <f>_xlfn.XLOOKUP('Business Area'!B46,LOVs!AT:AT,LOVs!AU:AU)</f>
        <v>0</v>
      </c>
      <c r="B46" s="11"/>
      <c r="C46" s="11"/>
      <c r="D46" t="str">
        <f t="shared" si="6"/>
        <v/>
      </c>
      <c r="E46" t="str">
        <f>IF(ISBLANK('Business Area'!L46),P2PG!D46,'Business Area'!L46)</f>
        <v/>
      </c>
      <c r="F46">
        <f>_xlfn.XLOOKUP('Business Area'!A46,LOVs!B:B,LOVs!D:D)</f>
        <v>0</v>
      </c>
      <c r="G46">
        <f>'Business Area'!E46</f>
        <v>0</v>
      </c>
      <c r="H46">
        <f>'Business Area'!F46</f>
        <v>0</v>
      </c>
      <c r="I46">
        <f>'Business Area'!G46</f>
        <v>0</v>
      </c>
      <c r="J46" s="12">
        <f>'Business Area'!H46</f>
        <v>0</v>
      </c>
      <c r="K46" s="12">
        <f>'Business Area'!I46</f>
        <v>0</v>
      </c>
      <c r="L46" s="2">
        <f>'Business Area'!J46</f>
        <v>0</v>
      </c>
      <c r="M46" t="str">
        <f>_xlfn.TEXTJOIN(" - ",TRUE,A46,P46,'Business Area'!K46,G46)</f>
        <v>0 - 0</v>
      </c>
      <c r="N46" t="s">
        <v>51</v>
      </c>
      <c r="O46">
        <f>'Business Area'!E46</f>
        <v>0</v>
      </c>
      <c r="P46" t="str">
        <f t="shared" si="11"/>
        <v/>
      </c>
      <c r="Q46" t="e">
        <f>_xlfn.XLOOKUP(X46,LOVs!E:E,LOVs!C:C)</f>
        <v>#N/A</v>
      </c>
      <c r="R46">
        <f>'Business Area'!M46</f>
        <v>0</v>
      </c>
      <c r="S46">
        <f>'Business Area'!N46</f>
        <v>0</v>
      </c>
      <c r="T46">
        <f>'Business Area'!O46</f>
        <v>0</v>
      </c>
      <c r="U46">
        <f>'Business Area'!P46</f>
        <v>0</v>
      </c>
      <c r="V46">
        <f>'Business Area'!Q46</f>
        <v>0</v>
      </c>
      <c r="W46">
        <f>'Business Area'!R46</f>
        <v>0</v>
      </c>
      <c r="X46">
        <f>_xlfn.XLOOKUP('Business Area'!A:A,LOVs!B:B,LOVs!E:E)</f>
        <v>0</v>
      </c>
      <c r="Y46">
        <f t="shared" si="7"/>
        <v>0</v>
      </c>
      <c r="Z46" t="str">
        <f>IF(ISBLANK('Business Area'!L46),P2PG!D46,'Business Area'!L46)</f>
        <v/>
      </c>
      <c r="AA46" s="11"/>
      <c r="AB46">
        <f t="shared" si="8"/>
        <v>0</v>
      </c>
      <c r="AC46" t="str">
        <f>_xlfn.TEXTJOIN(" - ",TRUE,A46,$Z46,'Business Area'!$U46,'Business Area'!$K46,$O46,AK46)</f>
        <v>0 - 0 - 0</v>
      </c>
      <c r="AD46" t="str">
        <f>_xlfn.TEXTJOIN(", ",TRUE,A46,$Z46,'Business Area'!$U46,'Business Area'!$K46,'Business Area'!$T46,$O46,AK46)</f>
        <v>0, 0, 0</v>
      </c>
      <c r="AE46">
        <f>'Business Area'!U46</f>
        <v>0</v>
      </c>
      <c r="AF46">
        <f>'Business Area'!V46</f>
        <v>0</v>
      </c>
      <c r="AG46">
        <f>'Business Area'!W46</f>
        <v>0</v>
      </c>
      <c r="AH46">
        <f>'Business Area'!G46</f>
        <v>0</v>
      </c>
      <c r="AI46">
        <f t="shared" si="5"/>
        <v>0</v>
      </c>
      <c r="AJ46">
        <f t="shared" si="9"/>
        <v>0</v>
      </c>
      <c r="AK46">
        <f>'Business Area'!X46</f>
        <v>0</v>
      </c>
      <c r="AL46">
        <f t="shared" si="10"/>
        <v>0</v>
      </c>
    </row>
    <row r="47" spans="1:38" x14ac:dyDescent="0.25">
      <c r="A47">
        <f>_xlfn.XLOOKUP('Business Area'!B47,LOVs!AT:AT,LOVs!AU:AU)</f>
        <v>0</v>
      </c>
      <c r="B47" s="11"/>
      <c r="C47" s="11"/>
      <c r="D47" t="str">
        <f t="shared" si="6"/>
        <v/>
      </c>
      <c r="E47" t="str">
        <f>IF(ISBLANK('Business Area'!L47),P2PG!D47,'Business Area'!L47)</f>
        <v/>
      </c>
      <c r="F47">
        <f>_xlfn.XLOOKUP('Business Area'!A47,LOVs!B:B,LOVs!D:D)</f>
        <v>0</v>
      </c>
      <c r="G47">
        <f>'Business Area'!E47</f>
        <v>0</v>
      </c>
      <c r="H47">
        <f>'Business Area'!F47</f>
        <v>0</v>
      </c>
      <c r="I47">
        <f>'Business Area'!G47</f>
        <v>0</v>
      </c>
      <c r="J47" s="12">
        <f>'Business Area'!H47</f>
        <v>0</v>
      </c>
      <c r="K47" s="12">
        <f>'Business Area'!I47</f>
        <v>0</v>
      </c>
      <c r="L47" s="2">
        <f>'Business Area'!J47</f>
        <v>0</v>
      </c>
      <c r="M47" t="str">
        <f>_xlfn.TEXTJOIN(" - ",TRUE,A47,P47,'Business Area'!K47,G47)</f>
        <v>0 - 0</v>
      </c>
      <c r="N47" t="s">
        <v>51</v>
      </c>
      <c r="O47">
        <f>'Business Area'!E47</f>
        <v>0</v>
      </c>
      <c r="P47" t="str">
        <f t="shared" si="11"/>
        <v/>
      </c>
      <c r="Q47" t="e">
        <f>_xlfn.XLOOKUP(X47,LOVs!E:E,LOVs!C:C)</f>
        <v>#N/A</v>
      </c>
      <c r="R47">
        <f>'Business Area'!M47</f>
        <v>0</v>
      </c>
      <c r="S47">
        <f>'Business Area'!N47</f>
        <v>0</v>
      </c>
      <c r="T47">
        <f>'Business Area'!O47</f>
        <v>0</v>
      </c>
      <c r="U47">
        <f>'Business Area'!P47</f>
        <v>0</v>
      </c>
      <c r="V47">
        <f>'Business Area'!Q47</f>
        <v>0</v>
      </c>
      <c r="W47">
        <f>'Business Area'!R47</f>
        <v>0</v>
      </c>
      <c r="X47">
        <f>_xlfn.XLOOKUP('Business Area'!A:A,LOVs!B:B,LOVs!E:E)</f>
        <v>0</v>
      </c>
      <c r="Y47">
        <f t="shared" si="7"/>
        <v>0</v>
      </c>
      <c r="Z47" t="str">
        <f>IF(ISBLANK('Business Area'!L47),P2PG!D47,'Business Area'!L47)</f>
        <v/>
      </c>
      <c r="AA47" s="11"/>
      <c r="AB47">
        <f t="shared" si="8"/>
        <v>0</v>
      </c>
      <c r="AC47" t="str">
        <f>_xlfn.TEXTJOIN(" - ",TRUE,A47,$Z47,'Business Area'!$U47,'Business Area'!$K47,$O47,AK47)</f>
        <v>0 - 0 - 0</v>
      </c>
      <c r="AD47" t="str">
        <f>_xlfn.TEXTJOIN(", ",TRUE,A47,$Z47,'Business Area'!$U47,'Business Area'!$K47,'Business Area'!$T47,$O47,AK47)</f>
        <v>0, 0, 0</v>
      </c>
      <c r="AE47">
        <f>'Business Area'!U47</f>
        <v>0</v>
      </c>
      <c r="AF47">
        <f>'Business Area'!V47</f>
        <v>0</v>
      </c>
      <c r="AG47">
        <f>'Business Area'!W47</f>
        <v>0</v>
      </c>
      <c r="AH47">
        <f>'Business Area'!G47</f>
        <v>0</v>
      </c>
      <c r="AI47">
        <f t="shared" si="5"/>
        <v>0</v>
      </c>
      <c r="AJ47">
        <f t="shared" si="9"/>
        <v>0</v>
      </c>
      <c r="AK47">
        <f>'Business Area'!X47</f>
        <v>0</v>
      </c>
      <c r="AL47">
        <f t="shared" si="10"/>
        <v>0</v>
      </c>
    </row>
    <row r="48" spans="1:38" x14ac:dyDescent="0.25">
      <c r="A48">
        <f>_xlfn.XLOOKUP('Business Area'!B48,LOVs!AT:AT,LOVs!AU:AU)</f>
        <v>0</v>
      </c>
      <c r="B48" s="11"/>
      <c r="C48" s="11"/>
      <c r="D48" t="str">
        <f t="shared" si="6"/>
        <v/>
      </c>
      <c r="E48" t="str">
        <f>IF(ISBLANK('Business Area'!L48),P2PG!D48,'Business Area'!L48)</f>
        <v/>
      </c>
      <c r="F48">
        <f>_xlfn.XLOOKUP('Business Area'!A48,LOVs!B:B,LOVs!D:D)</f>
        <v>0</v>
      </c>
      <c r="G48">
        <f>'Business Area'!E48</f>
        <v>0</v>
      </c>
      <c r="H48">
        <f>'Business Area'!F48</f>
        <v>0</v>
      </c>
      <c r="I48">
        <f>'Business Area'!G48</f>
        <v>0</v>
      </c>
      <c r="J48" s="12">
        <f>'Business Area'!H48</f>
        <v>0</v>
      </c>
      <c r="K48" s="12">
        <f>'Business Area'!I48</f>
        <v>0</v>
      </c>
      <c r="L48" s="2">
        <f>'Business Area'!J48</f>
        <v>0</v>
      </c>
      <c r="M48" t="str">
        <f>_xlfn.TEXTJOIN(" - ",TRUE,A48,P48,'Business Area'!K48,G48)</f>
        <v>0 - 0</v>
      </c>
      <c r="N48" t="s">
        <v>51</v>
      </c>
      <c r="O48">
        <f>'Business Area'!E48</f>
        <v>0</v>
      </c>
      <c r="P48" t="str">
        <f t="shared" si="11"/>
        <v/>
      </c>
      <c r="Q48" t="e">
        <f>_xlfn.XLOOKUP(X48,LOVs!E:E,LOVs!C:C)</f>
        <v>#N/A</v>
      </c>
      <c r="R48">
        <f>'Business Area'!M48</f>
        <v>0</v>
      </c>
      <c r="S48">
        <f>'Business Area'!N48</f>
        <v>0</v>
      </c>
      <c r="T48">
        <f>'Business Area'!O48</f>
        <v>0</v>
      </c>
      <c r="U48">
        <f>'Business Area'!P48</f>
        <v>0</v>
      </c>
      <c r="V48">
        <f>'Business Area'!Q48</f>
        <v>0</v>
      </c>
      <c r="W48">
        <f>'Business Area'!R48</f>
        <v>0</v>
      </c>
      <c r="X48">
        <f>_xlfn.XLOOKUP('Business Area'!A:A,LOVs!B:B,LOVs!E:E)</f>
        <v>0</v>
      </c>
      <c r="Y48">
        <f t="shared" si="7"/>
        <v>0</v>
      </c>
      <c r="Z48" t="str">
        <f>IF(ISBLANK('Business Area'!L48),P2PG!D48,'Business Area'!L48)</f>
        <v/>
      </c>
      <c r="AA48" s="11"/>
      <c r="AB48">
        <f t="shared" si="8"/>
        <v>0</v>
      </c>
      <c r="AC48" t="str">
        <f>_xlfn.TEXTJOIN(" - ",TRUE,A48,$Z48,'Business Area'!$U48,'Business Area'!$K48,$O48,AK48)</f>
        <v>0 - 0 - 0</v>
      </c>
      <c r="AD48" t="str">
        <f>_xlfn.TEXTJOIN(", ",TRUE,A48,$Z48,'Business Area'!$U48,'Business Area'!$K48,'Business Area'!$T48,$O48,AK48)</f>
        <v>0, 0, 0</v>
      </c>
      <c r="AE48">
        <f>'Business Area'!U48</f>
        <v>0</v>
      </c>
      <c r="AF48">
        <f>'Business Area'!V48</f>
        <v>0</v>
      </c>
      <c r="AG48">
        <f>'Business Area'!W48</f>
        <v>0</v>
      </c>
      <c r="AH48">
        <f>'Business Area'!G48</f>
        <v>0</v>
      </c>
      <c r="AI48">
        <f t="shared" si="5"/>
        <v>0</v>
      </c>
      <c r="AJ48">
        <f t="shared" si="9"/>
        <v>0</v>
      </c>
      <c r="AK48">
        <f>'Business Area'!X48</f>
        <v>0</v>
      </c>
      <c r="AL48">
        <f t="shared" si="10"/>
        <v>0</v>
      </c>
    </row>
    <row r="49" spans="1:38" x14ac:dyDescent="0.25">
      <c r="A49">
        <f>_xlfn.XLOOKUP('Business Area'!B49,LOVs!AT:AT,LOVs!AU:AU)</f>
        <v>0</v>
      </c>
      <c r="B49" s="11"/>
      <c r="C49" s="11"/>
      <c r="D49" t="str">
        <f t="shared" si="6"/>
        <v/>
      </c>
      <c r="E49" t="str">
        <f>IF(ISBLANK('Business Area'!L49),P2PG!D49,'Business Area'!L49)</f>
        <v/>
      </c>
      <c r="F49">
        <f>_xlfn.XLOOKUP('Business Area'!A49,LOVs!B:B,LOVs!D:D)</f>
        <v>0</v>
      </c>
      <c r="G49">
        <f>'Business Area'!E49</f>
        <v>0</v>
      </c>
      <c r="H49">
        <f>'Business Area'!F49</f>
        <v>0</v>
      </c>
      <c r="I49">
        <f>'Business Area'!G49</f>
        <v>0</v>
      </c>
      <c r="J49" s="12">
        <f>'Business Area'!H49</f>
        <v>0</v>
      </c>
      <c r="K49" s="12">
        <f>'Business Area'!I49</f>
        <v>0</v>
      </c>
      <c r="L49" s="2">
        <f>'Business Area'!J49</f>
        <v>0</v>
      </c>
      <c r="M49" t="str">
        <f>_xlfn.TEXTJOIN(" - ",TRUE,A49,P49,'Business Area'!K49,G49)</f>
        <v>0 - 0</v>
      </c>
      <c r="N49" t="s">
        <v>51</v>
      </c>
      <c r="O49">
        <f>'Business Area'!E49</f>
        <v>0</v>
      </c>
      <c r="P49" t="str">
        <f t="shared" si="11"/>
        <v/>
      </c>
      <c r="Q49" t="e">
        <f>_xlfn.XLOOKUP(X49,LOVs!E:E,LOVs!C:C)</f>
        <v>#N/A</v>
      </c>
      <c r="R49">
        <f>'Business Area'!M49</f>
        <v>0</v>
      </c>
      <c r="S49">
        <f>'Business Area'!N49</f>
        <v>0</v>
      </c>
      <c r="T49">
        <f>'Business Area'!O49</f>
        <v>0</v>
      </c>
      <c r="U49">
        <f>'Business Area'!P49</f>
        <v>0</v>
      </c>
      <c r="V49">
        <f>'Business Area'!Q49</f>
        <v>0</v>
      </c>
      <c r="W49">
        <f>'Business Area'!R49</f>
        <v>0</v>
      </c>
      <c r="X49">
        <f>_xlfn.XLOOKUP('Business Area'!A:A,LOVs!B:B,LOVs!E:E)</f>
        <v>0</v>
      </c>
      <c r="Y49">
        <f t="shared" si="7"/>
        <v>0</v>
      </c>
      <c r="Z49" t="str">
        <f>IF(ISBLANK('Business Area'!L49),P2PG!D49,'Business Area'!L49)</f>
        <v/>
      </c>
      <c r="AA49" s="11"/>
      <c r="AB49">
        <f t="shared" si="8"/>
        <v>0</v>
      </c>
      <c r="AC49" t="str">
        <f>_xlfn.TEXTJOIN(" - ",TRUE,A49,$Z49,'Business Area'!$U49,'Business Area'!$K49,$O49,AK49)</f>
        <v>0 - 0 - 0</v>
      </c>
      <c r="AD49" t="str">
        <f>_xlfn.TEXTJOIN(", ",TRUE,A49,$Z49,'Business Area'!$U49,'Business Area'!$K49,'Business Area'!$T49,$O49,AK49)</f>
        <v>0, 0, 0</v>
      </c>
      <c r="AE49">
        <f>'Business Area'!U49</f>
        <v>0</v>
      </c>
      <c r="AF49">
        <f>'Business Area'!V49</f>
        <v>0</v>
      </c>
      <c r="AG49">
        <f>'Business Area'!W49</f>
        <v>0</v>
      </c>
      <c r="AH49">
        <f>'Business Area'!G49</f>
        <v>0</v>
      </c>
      <c r="AI49">
        <f t="shared" si="5"/>
        <v>0</v>
      </c>
      <c r="AJ49">
        <f t="shared" si="9"/>
        <v>0</v>
      </c>
      <c r="AK49">
        <f>'Business Area'!X49</f>
        <v>0</v>
      </c>
      <c r="AL49">
        <f t="shared" si="10"/>
        <v>0</v>
      </c>
    </row>
    <row r="50" spans="1:38" x14ac:dyDescent="0.25">
      <c r="A50">
        <f>_xlfn.XLOOKUP('Business Area'!B50,LOVs!AT:AT,LOVs!AU:AU)</f>
        <v>0</v>
      </c>
      <c r="B50" s="11"/>
      <c r="C50" s="11"/>
      <c r="D50" t="str">
        <f t="shared" si="6"/>
        <v/>
      </c>
      <c r="E50" t="str">
        <f>IF(ISBLANK('Business Area'!L50),P2PG!D50,'Business Area'!L50)</f>
        <v/>
      </c>
      <c r="F50">
        <f>_xlfn.XLOOKUP('Business Area'!A50,LOVs!B:B,LOVs!D:D)</f>
        <v>0</v>
      </c>
      <c r="G50">
        <f>'Business Area'!E50</f>
        <v>0</v>
      </c>
      <c r="H50">
        <f>'Business Area'!F50</f>
        <v>0</v>
      </c>
      <c r="I50">
        <f>'Business Area'!G50</f>
        <v>0</v>
      </c>
      <c r="J50" s="12">
        <f>'Business Area'!H50</f>
        <v>0</v>
      </c>
      <c r="K50" s="12">
        <f>'Business Area'!I50</f>
        <v>0</v>
      </c>
      <c r="L50" s="2">
        <f>'Business Area'!J50</f>
        <v>0</v>
      </c>
      <c r="M50" t="str">
        <f>_xlfn.TEXTJOIN(" - ",TRUE,A50,P50,'Business Area'!K50,G50)</f>
        <v>0 - 0</v>
      </c>
      <c r="N50" t="s">
        <v>51</v>
      </c>
      <c r="O50">
        <f>'Business Area'!E50</f>
        <v>0</v>
      </c>
      <c r="P50" t="str">
        <f t="shared" si="11"/>
        <v/>
      </c>
      <c r="Q50" t="e">
        <f>_xlfn.XLOOKUP(X50,LOVs!E:E,LOVs!C:C)</f>
        <v>#N/A</v>
      </c>
      <c r="R50">
        <f>'Business Area'!M50</f>
        <v>0</v>
      </c>
      <c r="S50">
        <f>'Business Area'!N50</f>
        <v>0</v>
      </c>
      <c r="T50">
        <f>'Business Area'!O50</f>
        <v>0</v>
      </c>
      <c r="U50">
        <f>'Business Area'!P50</f>
        <v>0</v>
      </c>
      <c r="V50">
        <f>'Business Area'!Q50</f>
        <v>0</v>
      </c>
      <c r="W50">
        <f>'Business Area'!R50</f>
        <v>0</v>
      </c>
      <c r="X50">
        <f>_xlfn.XLOOKUP('Business Area'!A:A,LOVs!B:B,LOVs!E:E)</f>
        <v>0</v>
      </c>
      <c r="Y50">
        <f t="shared" si="7"/>
        <v>0</v>
      </c>
      <c r="Z50" t="str">
        <f>IF(ISBLANK('Business Area'!L50),P2PG!D50,'Business Area'!L50)</f>
        <v/>
      </c>
      <c r="AA50" s="11"/>
      <c r="AB50">
        <f t="shared" si="8"/>
        <v>0</v>
      </c>
      <c r="AC50" t="str">
        <f>_xlfn.TEXTJOIN(" - ",TRUE,A50,$Z50,'Business Area'!$U50,'Business Area'!$K50,$O50,AK50)</f>
        <v>0 - 0 - 0</v>
      </c>
      <c r="AD50" t="str">
        <f>_xlfn.TEXTJOIN(", ",TRUE,A50,$Z50,'Business Area'!$U50,'Business Area'!$K50,'Business Area'!$T50,$O50,AK50)</f>
        <v>0, 0, 0</v>
      </c>
      <c r="AE50">
        <f>'Business Area'!U50</f>
        <v>0</v>
      </c>
      <c r="AF50">
        <f>'Business Area'!V50</f>
        <v>0</v>
      </c>
      <c r="AG50">
        <f>'Business Area'!W50</f>
        <v>0</v>
      </c>
      <c r="AH50">
        <f>'Business Area'!G50</f>
        <v>0</v>
      </c>
      <c r="AI50">
        <f t="shared" si="5"/>
        <v>0</v>
      </c>
      <c r="AJ50">
        <f t="shared" si="9"/>
        <v>0</v>
      </c>
      <c r="AK50">
        <f>'Business Area'!X50</f>
        <v>0</v>
      </c>
      <c r="AL50">
        <f t="shared" si="10"/>
        <v>0</v>
      </c>
    </row>
    <row r="51" spans="1:38" x14ac:dyDescent="0.25">
      <c r="A51">
        <f>_xlfn.XLOOKUP('Business Area'!B51,LOVs!AT:AT,LOVs!AU:AU)</f>
        <v>0</v>
      </c>
      <c r="B51" s="11"/>
      <c r="C51" s="11"/>
      <c r="D51" t="str">
        <f t="shared" si="6"/>
        <v/>
      </c>
      <c r="E51" t="str">
        <f>IF(ISBLANK('Business Area'!L51),P2PG!D51,'Business Area'!L51)</f>
        <v/>
      </c>
      <c r="F51">
        <f>_xlfn.XLOOKUP('Business Area'!A51,LOVs!B:B,LOVs!D:D)</f>
        <v>0</v>
      </c>
      <c r="G51">
        <f>'Business Area'!E51</f>
        <v>0</v>
      </c>
      <c r="H51">
        <f>'Business Area'!F51</f>
        <v>0</v>
      </c>
      <c r="I51">
        <f>'Business Area'!G51</f>
        <v>0</v>
      </c>
      <c r="J51" s="12">
        <f>'Business Area'!H51</f>
        <v>0</v>
      </c>
      <c r="K51" s="12">
        <f>'Business Area'!I51</f>
        <v>0</v>
      </c>
      <c r="L51" s="2">
        <f>'Business Area'!J51</f>
        <v>0</v>
      </c>
      <c r="M51" t="str">
        <f>_xlfn.TEXTJOIN(" - ",TRUE,A51,P51,'Business Area'!K51,G51)</f>
        <v>0 - 0</v>
      </c>
      <c r="N51" t="s">
        <v>51</v>
      </c>
      <c r="O51">
        <f>'Business Area'!E51</f>
        <v>0</v>
      </c>
      <c r="P51" t="str">
        <f t="shared" si="11"/>
        <v/>
      </c>
      <c r="Q51" t="e">
        <f>_xlfn.XLOOKUP(X51,LOVs!E:E,LOVs!C:C)</f>
        <v>#N/A</v>
      </c>
      <c r="R51">
        <f>'Business Area'!M51</f>
        <v>0</v>
      </c>
      <c r="S51">
        <f>'Business Area'!N51</f>
        <v>0</v>
      </c>
      <c r="T51">
        <f>'Business Area'!O51</f>
        <v>0</v>
      </c>
      <c r="U51">
        <f>'Business Area'!P51</f>
        <v>0</v>
      </c>
      <c r="V51">
        <f>'Business Area'!Q51</f>
        <v>0</v>
      </c>
      <c r="W51">
        <f>'Business Area'!R51</f>
        <v>0</v>
      </c>
      <c r="X51">
        <f>_xlfn.XLOOKUP('Business Area'!A:A,LOVs!B:B,LOVs!E:E)</f>
        <v>0</v>
      </c>
      <c r="Y51">
        <f t="shared" si="7"/>
        <v>0</v>
      </c>
      <c r="Z51" t="str">
        <f>IF(ISBLANK('Business Area'!L51),P2PG!D51,'Business Area'!L51)</f>
        <v/>
      </c>
      <c r="AA51" s="11"/>
      <c r="AB51">
        <f t="shared" si="8"/>
        <v>0</v>
      </c>
      <c r="AC51" t="str">
        <f>_xlfn.TEXTJOIN(" - ",TRUE,A51,$Z51,'Business Area'!$U51,'Business Area'!$K51,$O51,AK51)</f>
        <v>0 - 0 - 0</v>
      </c>
      <c r="AD51" t="str">
        <f>_xlfn.TEXTJOIN(", ",TRUE,A51,$Z51,'Business Area'!$U51,'Business Area'!$K51,'Business Area'!$T51,$O51,AK51)</f>
        <v>0, 0, 0</v>
      </c>
      <c r="AE51">
        <f>'Business Area'!U51</f>
        <v>0</v>
      </c>
      <c r="AF51">
        <f>'Business Area'!V51</f>
        <v>0</v>
      </c>
      <c r="AG51">
        <f>'Business Area'!W51</f>
        <v>0</v>
      </c>
      <c r="AH51">
        <f>'Business Area'!G51</f>
        <v>0</v>
      </c>
      <c r="AI51">
        <f t="shared" si="5"/>
        <v>0</v>
      </c>
      <c r="AJ51">
        <f t="shared" si="9"/>
        <v>0</v>
      </c>
      <c r="AK51">
        <f>'Business Area'!X51</f>
        <v>0</v>
      </c>
      <c r="AL51">
        <f t="shared" si="10"/>
        <v>0</v>
      </c>
    </row>
    <row r="52" spans="1:38" x14ac:dyDescent="0.25">
      <c r="A52">
        <f>_xlfn.XLOOKUP('Business Area'!B52,LOVs!AT:AT,LOVs!AU:AU)</f>
        <v>0</v>
      </c>
      <c r="B52" s="11"/>
      <c r="C52" s="11"/>
      <c r="D52" t="str">
        <f t="shared" si="6"/>
        <v/>
      </c>
      <c r="E52" t="str">
        <f>IF(ISBLANK('Business Area'!L52),P2PG!D52,'Business Area'!L52)</f>
        <v/>
      </c>
      <c r="F52">
        <f>_xlfn.XLOOKUP('Business Area'!A52,LOVs!B:B,LOVs!D:D)</f>
        <v>0</v>
      </c>
      <c r="G52">
        <f>'Business Area'!E52</f>
        <v>0</v>
      </c>
      <c r="H52">
        <f>'Business Area'!F52</f>
        <v>0</v>
      </c>
      <c r="I52">
        <f>'Business Area'!G52</f>
        <v>0</v>
      </c>
      <c r="J52" s="12">
        <f>'Business Area'!H52</f>
        <v>0</v>
      </c>
      <c r="K52" s="12">
        <f>'Business Area'!I52</f>
        <v>0</v>
      </c>
      <c r="L52" s="2">
        <f>'Business Area'!J52</f>
        <v>0</v>
      </c>
      <c r="M52" t="str">
        <f>_xlfn.TEXTJOIN(" - ",TRUE,A52,P52,'Business Area'!K52,G52)</f>
        <v>0 - 0</v>
      </c>
      <c r="N52" t="s">
        <v>51</v>
      </c>
      <c r="O52">
        <f>'Business Area'!E52</f>
        <v>0</v>
      </c>
      <c r="P52" t="str">
        <f t="shared" si="11"/>
        <v/>
      </c>
      <c r="Q52" t="e">
        <f>_xlfn.XLOOKUP(X52,LOVs!E:E,LOVs!C:C)</f>
        <v>#N/A</v>
      </c>
      <c r="R52">
        <f>'Business Area'!M52</f>
        <v>0</v>
      </c>
      <c r="S52">
        <f>'Business Area'!N52</f>
        <v>0</v>
      </c>
      <c r="T52">
        <f>'Business Area'!O52</f>
        <v>0</v>
      </c>
      <c r="U52">
        <f>'Business Area'!P52</f>
        <v>0</v>
      </c>
      <c r="V52">
        <f>'Business Area'!Q52</f>
        <v>0</v>
      </c>
      <c r="W52">
        <f>'Business Area'!R52</f>
        <v>0</v>
      </c>
      <c r="X52">
        <f>_xlfn.XLOOKUP('Business Area'!A:A,LOVs!B:B,LOVs!E:E)</f>
        <v>0</v>
      </c>
      <c r="Y52">
        <f t="shared" si="7"/>
        <v>0</v>
      </c>
      <c r="Z52" t="str">
        <f>IF(ISBLANK('Business Area'!L52),P2PG!D52,'Business Area'!L52)</f>
        <v/>
      </c>
      <c r="AA52" s="11"/>
      <c r="AB52">
        <f t="shared" si="8"/>
        <v>0</v>
      </c>
      <c r="AC52" t="str">
        <f>_xlfn.TEXTJOIN(" - ",TRUE,A52,$Z52,'Business Area'!$U52,'Business Area'!$K52,$O52,AK52)</f>
        <v>0 - 0 - 0</v>
      </c>
      <c r="AD52" t="str">
        <f>_xlfn.TEXTJOIN(", ",TRUE,A52,$Z52,'Business Area'!$U52,'Business Area'!$K52,'Business Area'!$T52,$O52,AK52)</f>
        <v>0, 0, 0</v>
      </c>
      <c r="AE52">
        <f>'Business Area'!U52</f>
        <v>0</v>
      </c>
      <c r="AF52">
        <f>'Business Area'!V52</f>
        <v>0</v>
      </c>
      <c r="AG52">
        <f>'Business Area'!W52</f>
        <v>0</v>
      </c>
      <c r="AH52">
        <f>'Business Area'!G52</f>
        <v>0</v>
      </c>
      <c r="AI52">
        <f t="shared" si="5"/>
        <v>0</v>
      </c>
      <c r="AJ52">
        <f t="shared" si="9"/>
        <v>0</v>
      </c>
      <c r="AK52">
        <f>'Business Area'!X52</f>
        <v>0</v>
      </c>
      <c r="AL52">
        <f t="shared" si="10"/>
        <v>0</v>
      </c>
    </row>
    <row r="53" spans="1:38" x14ac:dyDescent="0.25">
      <c r="A53">
        <f>_xlfn.XLOOKUP('Business Area'!B53,LOVs!AT:AT,LOVs!AU:AU)</f>
        <v>0</v>
      </c>
      <c r="B53" s="11"/>
      <c r="C53" s="11"/>
      <c r="D53" t="str">
        <f t="shared" si="6"/>
        <v/>
      </c>
      <c r="E53" t="str">
        <f>IF(ISBLANK('Business Area'!L53),P2PG!D53,'Business Area'!L53)</f>
        <v/>
      </c>
      <c r="F53">
        <f>_xlfn.XLOOKUP('Business Area'!A53,LOVs!B:B,LOVs!D:D)</f>
        <v>0</v>
      </c>
      <c r="G53">
        <f>'Business Area'!E53</f>
        <v>0</v>
      </c>
      <c r="H53">
        <f>'Business Area'!F53</f>
        <v>0</v>
      </c>
      <c r="I53">
        <f>'Business Area'!G53</f>
        <v>0</v>
      </c>
      <c r="J53" s="12">
        <f>'Business Area'!H53</f>
        <v>0</v>
      </c>
      <c r="K53" s="12">
        <f>'Business Area'!I53</f>
        <v>0</v>
      </c>
      <c r="L53" s="2">
        <f>'Business Area'!J53</f>
        <v>0</v>
      </c>
      <c r="M53" t="str">
        <f>_xlfn.TEXTJOIN(" - ",TRUE,A53,P53,'Business Area'!K53,G53)</f>
        <v>0 - 0</v>
      </c>
      <c r="N53" t="s">
        <v>51</v>
      </c>
      <c r="O53">
        <f>'Business Area'!E53</f>
        <v>0</v>
      </c>
      <c r="P53" t="str">
        <f t="shared" si="11"/>
        <v/>
      </c>
      <c r="Q53" t="e">
        <f>_xlfn.XLOOKUP(X53,LOVs!E:E,LOVs!C:C)</f>
        <v>#N/A</v>
      </c>
      <c r="R53">
        <f>'Business Area'!M53</f>
        <v>0</v>
      </c>
      <c r="S53">
        <f>'Business Area'!N53</f>
        <v>0</v>
      </c>
      <c r="T53">
        <f>'Business Area'!O53</f>
        <v>0</v>
      </c>
      <c r="U53">
        <f>'Business Area'!P53</f>
        <v>0</v>
      </c>
      <c r="V53">
        <f>'Business Area'!Q53</f>
        <v>0</v>
      </c>
      <c r="W53">
        <f>'Business Area'!R53</f>
        <v>0</v>
      </c>
      <c r="X53">
        <f>_xlfn.XLOOKUP('Business Area'!A:A,LOVs!B:B,LOVs!E:E)</f>
        <v>0</v>
      </c>
      <c r="Y53">
        <f t="shared" si="7"/>
        <v>0</v>
      </c>
      <c r="Z53" t="str">
        <f>IF(ISBLANK('Business Area'!L53),P2PG!D53,'Business Area'!L53)</f>
        <v/>
      </c>
      <c r="AA53" s="11"/>
      <c r="AB53">
        <f t="shared" si="8"/>
        <v>0</v>
      </c>
      <c r="AC53" t="str">
        <f>_xlfn.TEXTJOIN(" - ",TRUE,A53,$Z53,'Business Area'!$U53,'Business Area'!$K53,$O53,AK53)</f>
        <v>0 - 0 - 0</v>
      </c>
      <c r="AD53" t="str">
        <f>_xlfn.TEXTJOIN(", ",TRUE,A53,$Z53,'Business Area'!$U53,'Business Area'!$K53,'Business Area'!$T53,$O53,AK53)</f>
        <v>0, 0, 0</v>
      </c>
      <c r="AE53">
        <f>'Business Area'!U53</f>
        <v>0</v>
      </c>
      <c r="AF53">
        <f>'Business Area'!V53</f>
        <v>0</v>
      </c>
      <c r="AG53">
        <f>'Business Area'!W53</f>
        <v>0</v>
      </c>
      <c r="AH53">
        <f>'Business Area'!G53</f>
        <v>0</v>
      </c>
      <c r="AI53">
        <f t="shared" si="5"/>
        <v>0</v>
      </c>
      <c r="AJ53">
        <f t="shared" si="9"/>
        <v>0</v>
      </c>
      <c r="AK53">
        <f>'Business Area'!X53</f>
        <v>0</v>
      </c>
      <c r="AL53">
        <f t="shared" si="10"/>
        <v>0</v>
      </c>
    </row>
    <row r="54" spans="1:38" x14ac:dyDescent="0.25">
      <c r="A54">
        <f>_xlfn.XLOOKUP('Business Area'!B54,LOVs!AT:AT,LOVs!AU:AU)</f>
        <v>0</v>
      </c>
      <c r="B54" s="11"/>
      <c r="C54" s="11"/>
      <c r="D54" t="str">
        <f t="shared" si="6"/>
        <v/>
      </c>
      <c r="E54" t="str">
        <f>IF(ISBLANK('Business Area'!L54),P2PG!D54,'Business Area'!L54)</f>
        <v/>
      </c>
      <c r="F54">
        <f>_xlfn.XLOOKUP('Business Area'!A54,LOVs!B:B,LOVs!D:D)</f>
        <v>0</v>
      </c>
      <c r="G54">
        <f>'Business Area'!E54</f>
        <v>0</v>
      </c>
      <c r="H54">
        <f>'Business Area'!F54</f>
        <v>0</v>
      </c>
      <c r="I54">
        <f>'Business Area'!G54</f>
        <v>0</v>
      </c>
      <c r="J54" s="12">
        <f>'Business Area'!H54</f>
        <v>0</v>
      </c>
      <c r="K54" s="12">
        <f>'Business Area'!I54</f>
        <v>0</v>
      </c>
      <c r="L54" s="2">
        <f>'Business Area'!J54</f>
        <v>0</v>
      </c>
      <c r="M54" t="str">
        <f>_xlfn.TEXTJOIN(" - ",TRUE,A54,P54,'Business Area'!K54,G54)</f>
        <v>0 - 0</v>
      </c>
      <c r="N54" t="s">
        <v>51</v>
      </c>
      <c r="O54">
        <f>'Business Area'!E54</f>
        <v>0</v>
      </c>
      <c r="P54" t="str">
        <f t="shared" si="11"/>
        <v/>
      </c>
      <c r="Q54" t="e">
        <f>_xlfn.XLOOKUP(X54,LOVs!E:E,LOVs!C:C)</f>
        <v>#N/A</v>
      </c>
      <c r="R54">
        <f>'Business Area'!M54</f>
        <v>0</v>
      </c>
      <c r="S54">
        <f>'Business Area'!N54</f>
        <v>0</v>
      </c>
      <c r="T54">
        <f>'Business Area'!O54</f>
        <v>0</v>
      </c>
      <c r="U54">
        <f>'Business Area'!P54</f>
        <v>0</v>
      </c>
      <c r="V54">
        <f>'Business Area'!Q54</f>
        <v>0</v>
      </c>
      <c r="W54">
        <f>'Business Area'!R54</f>
        <v>0</v>
      </c>
      <c r="X54">
        <f>_xlfn.XLOOKUP('Business Area'!A:A,LOVs!B:B,LOVs!E:E)</f>
        <v>0</v>
      </c>
      <c r="Y54">
        <f t="shared" si="7"/>
        <v>0</v>
      </c>
      <c r="Z54" t="str">
        <f>IF(ISBLANK('Business Area'!L54),P2PG!D54,'Business Area'!L54)</f>
        <v/>
      </c>
      <c r="AA54" s="11"/>
      <c r="AB54">
        <f t="shared" si="8"/>
        <v>0</v>
      </c>
      <c r="AC54" t="str">
        <f>_xlfn.TEXTJOIN(" - ",TRUE,A54,$Z54,'Business Area'!$U54,'Business Area'!$K54,$O54,AK54)</f>
        <v>0 - 0 - 0</v>
      </c>
      <c r="AD54" t="str">
        <f>_xlfn.TEXTJOIN(", ",TRUE,A54,$Z54,'Business Area'!$U54,'Business Area'!$K54,'Business Area'!$T54,$O54,AK54)</f>
        <v>0, 0, 0</v>
      </c>
      <c r="AE54">
        <f>'Business Area'!U54</f>
        <v>0</v>
      </c>
      <c r="AF54">
        <f>'Business Area'!V54</f>
        <v>0</v>
      </c>
      <c r="AG54">
        <f>'Business Area'!W54</f>
        <v>0</v>
      </c>
      <c r="AH54">
        <f>'Business Area'!G54</f>
        <v>0</v>
      </c>
      <c r="AI54">
        <f t="shared" si="5"/>
        <v>0</v>
      </c>
      <c r="AJ54">
        <f t="shared" si="9"/>
        <v>0</v>
      </c>
      <c r="AK54">
        <f>'Business Area'!X54</f>
        <v>0</v>
      </c>
      <c r="AL54">
        <f t="shared" si="10"/>
        <v>0</v>
      </c>
    </row>
    <row r="55" spans="1:38" x14ac:dyDescent="0.25">
      <c r="A55">
        <f>_xlfn.XLOOKUP('Business Area'!B55,LOVs!AT:AT,LOVs!AU:AU)</f>
        <v>0</v>
      </c>
      <c r="B55" s="11"/>
      <c r="C55" s="11"/>
      <c r="D55" t="str">
        <f t="shared" si="6"/>
        <v/>
      </c>
      <c r="E55" t="str">
        <f>IF(ISBLANK('Business Area'!L55),P2PG!D55,'Business Area'!L55)</f>
        <v/>
      </c>
      <c r="F55">
        <f>_xlfn.XLOOKUP('Business Area'!A55,LOVs!B:B,LOVs!D:D)</f>
        <v>0</v>
      </c>
      <c r="G55">
        <f>'Business Area'!E55</f>
        <v>0</v>
      </c>
      <c r="H55">
        <f>'Business Area'!F55</f>
        <v>0</v>
      </c>
      <c r="I55">
        <f>'Business Area'!G55</f>
        <v>0</v>
      </c>
      <c r="J55" s="12">
        <f>'Business Area'!H55</f>
        <v>0</v>
      </c>
      <c r="K55" s="12">
        <f>'Business Area'!I55</f>
        <v>0</v>
      </c>
      <c r="L55" s="2">
        <f>'Business Area'!J55</f>
        <v>0</v>
      </c>
      <c r="M55" t="str">
        <f>_xlfn.TEXTJOIN(" - ",TRUE,A55,P55,'Business Area'!K55,G55)</f>
        <v>0 - 0</v>
      </c>
      <c r="N55" t="s">
        <v>51</v>
      </c>
      <c r="O55">
        <f>'Business Area'!E55</f>
        <v>0</v>
      </c>
      <c r="P55" t="str">
        <f t="shared" si="11"/>
        <v/>
      </c>
      <c r="Q55" t="e">
        <f>_xlfn.XLOOKUP(X55,LOVs!E:E,LOVs!C:C)</f>
        <v>#N/A</v>
      </c>
      <c r="R55">
        <f>'Business Area'!M55</f>
        <v>0</v>
      </c>
      <c r="S55">
        <f>'Business Area'!N55</f>
        <v>0</v>
      </c>
      <c r="T55">
        <f>'Business Area'!O55</f>
        <v>0</v>
      </c>
      <c r="U55">
        <f>'Business Area'!P55</f>
        <v>0</v>
      </c>
      <c r="V55">
        <f>'Business Area'!Q55</f>
        <v>0</v>
      </c>
      <c r="W55">
        <f>'Business Area'!R55</f>
        <v>0</v>
      </c>
      <c r="X55">
        <f>_xlfn.XLOOKUP('Business Area'!A:A,LOVs!B:B,LOVs!E:E)</f>
        <v>0</v>
      </c>
      <c r="Y55">
        <f t="shared" si="7"/>
        <v>0</v>
      </c>
      <c r="Z55" t="str">
        <f>IF(ISBLANK('Business Area'!L55),P2PG!D55,'Business Area'!L55)</f>
        <v/>
      </c>
      <c r="AA55" s="11"/>
      <c r="AB55">
        <f t="shared" si="8"/>
        <v>0</v>
      </c>
      <c r="AC55" t="str">
        <f>_xlfn.TEXTJOIN(" - ",TRUE,A55,$Z55,'Business Area'!$U55,'Business Area'!$K55,$O55,AK55)</f>
        <v>0 - 0 - 0</v>
      </c>
      <c r="AD55" t="str">
        <f>_xlfn.TEXTJOIN(", ",TRUE,A55,$Z55,'Business Area'!$U55,'Business Area'!$K55,'Business Area'!$T55,$O55,AK55)</f>
        <v>0, 0, 0</v>
      </c>
      <c r="AE55">
        <f>'Business Area'!U55</f>
        <v>0</v>
      </c>
      <c r="AF55">
        <f>'Business Area'!V55</f>
        <v>0</v>
      </c>
      <c r="AG55">
        <f>'Business Area'!W55</f>
        <v>0</v>
      </c>
      <c r="AH55">
        <f>'Business Area'!G55</f>
        <v>0</v>
      </c>
      <c r="AI55">
        <f t="shared" si="5"/>
        <v>0</v>
      </c>
      <c r="AJ55">
        <f t="shared" si="9"/>
        <v>0</v>
      </c>
      <c r="AK55">
        <f>'Business Area'!X55</f>
        <v>0</v>
      </c>
      <c r="AL55">
        <f t="shared" si="10"/>
        <v>0</v>
      </c>
    </row>
    <row r="56" spans="1:38" x14ac:dyDescent="0.25">
      <c r="A56">
        <f>_xlfn.XLOOKUP('Business Area'!B56,LOVs!AT:AT,LOVs!AU:AU)</f>
        <v>0</v>
      </c>
      <c r="B56" s="11"/>
      <c r="C56" s="11"/>
      <c r="D56" t="str">
        <f t="shared" si="6"/>
        <v/>
      </c>
      <c r="E56" t="str">
        <f>IF(ISBLANK('Business Area'!L56),P2PG!D56,'Business Area'!L56)</f>
        <v/>
      </c>
      <c r="F56">
        <f>_xlfn.XLOOKUP('Business Area'!A56,LOVs!B:B,LOVs!D:D)</f>
        <v>0</v>
      </c>
      <c r="G56">
        <f>'Business Area'!E56</f>
        <v>0</v>
      </c>
      <c r="H56">
        <f>'Business Area'!F56</f>
        <v>0</v>
      </c>
      <c r="I56">
        <f>'Business Area'!G56</f>
        <v>0</v>
      </c>
      <c r="J56" s="12">
        <f>'Business Area'!H56</f>
        <v>0</v>
      </c>
      <c r="K56" s="12">
        <f>'Business Area'!I56</f>
        <v>0</v>
      </c>
      <c r="L56" s="2">
        <f>'Business Area'!J56</f>
        <v>0</v>
      </c>
      <c r="M56" t="str">
        <f>_xlfn.TEXTJOIN(" - ",TRUE,A56,P56,'Business Area'!K56,G56)</f>
        <v>0 - 0</v>
      </c>
      <c r="N56" t="s">
        <v>51</v>
      </c>
      <c r="O56">
        <f>'Business Area'!E56</f>
        <v>0</v>
      </c>
      <c r="P56" t="str">
        <f t="shared" si="11"/>
        <v/>
      </c>
      <c r="Q56" t="e">
        <f>_xlfn.XLOOKUP(X56,LOVs!E:E,LOVs!C:C)</f>
        <v>#N/A</v>
      </c>
      <c r="R56">
        <f>'Business Area'!M56</f>
        <v>0</v>
      </c>
      <c r="S56">
        <f>'Business Area'!N56</f>
        <v>0</v>
      </c>
      <c r="T56">
        <f>'Business Area'!O56</f>
        <v>0</v>
      </c>
      <c r="U56">
        <f>'Business Area'!P56</f>
        <v>0</v>
      </c>
      <c r="V56">
        <f>'Business Area'!Q56</f>
        <v>0</v>
      </c>
      <c r="W56">
        <f>'Business Area'!R56</f>
        <v>0</v>
      </c>
      <c r="X56">
        <f>_xlfn.XLOOKUP('Business Area'!A:A,LOVs!B:B,LOVs!E:E)</f>
        <v>0</v>
      </c>
      <c r="Y56">
        <f t="shared" si="7"/>
        <v>0</v>
      </c>
      <c r="Z56" t="str">
        <f>IF(ISBLANK('Business Area'!L56),P2PG!D56,'Business Area'!L56)</f>
        <v/>
      </c>
      <c r="AA56" s="11"/>
      <c r="AB56">
        <f t="shared" si="8"/>
        <v>0</v>
      </c>
      <c r="AC56" t="str">
        <f>_xlfn.TEXTJOIN(" - ",TRUE,A56,$Z56,'Business Area'!$U56,'Business Area'!$K56,$O56,AK56)</f>
        <v>0 - 0 - 0</v>
      </c>
      <c r="AD56" t="str">
        <f>_xlfn.TEXTJOIN(", ",TRUE,A56,$Z56,'Business Area'!$U56,'Business Area'!$K56,'Business Area'!$T56,$O56,AK56)</f>
        <v>0, 0, 0</v>
      </c>
      <c r="AE56">
        <f>'Business Area'!U56</f>
        <v>0</v>
      </c>
      <c r="AF56">
        <f>'Business Area'!V56</f>
        <v>0</v>
      </c>
      <c r="AG56">
        <f>'Business Area'!W56</f>
        <v>0</v>
      </c>
      <c r="AH56">
        <f>'Business Area'!G56</f>
        <v>0</v>
      </c>
      <c r="AI56">
        <f t="shared" si="5"/>
        <v>0</v>
      </c>
      <c r="AJ56">
        <f t="shared" si="9"/>
        <v>0</v>
      </c>
      <c r="AK56">
        <f>'Business Area'!X56</f>
        <v>0</v>
      </c>
      <c r="AL56">
        <f t="shared" si="10"/>
        <v>0</v>
      </c>
    </row>
    <row r="57" spans="1:38" x14ac:dyDescent="0.25">
      <c r="A57">
        <f>_xlfn.XLOOKUP('Business Area'!B57,LOVs!AT:AT,LOVs!AU:AU)</f>
        <v>0</v>
      </c>
      <c r="B57" s="11"/>
      <c r="C57" s="11"/>
      <c r="D57" t="str">
        <f t="shared" si="6"/>
        <v/>
      </c>
      <c r="E57" t="str">
        <f>IF(ISBLANK('Business Area'!L57),P2PG!D57,'Business Area'!L57)</f>
        <v/>
      </c>
      <c r="F57">
        <f>_xlfn.XLOOKUP('Business Area'!A57,LOVs!B:B,LOVs!D:D)</f>
        <v>0</v>
      </c>
      <c r="G57">
        <f>'Business Area'!E57</f>
        <v>0</v>
      </c>
      <c r="H57">
        <f>'Business Area'!F57</f>
        <v>0</v>
      </c>
      <c r="I57">
        <f>'Business Area'!G57</f>
        <v>0</v>
      </c>
      <c r="J57" s="12">
        <f>'Business Area'!H57</f>
        <v>0</v>
      </c>
      <c r="K57" s="12">
        <f>'Business Area'!I57</f>
        <v>0</v>
      </c>
      <c r="L57" s="2">
        <f>'Business Area'!J57</f>
        <v>0</v>
      </c>
      <c r="M57" t="str">
        <f>_xlfn.TEXTJOIN(" - ",TRUE,A57,P57,'Business Area'!K57,G57)</f>
        <v>0 - 0</v>
      </c>
      <c r="N57" t="s">
        <v>51</v>
      </c>
      <c r="O57">
        <f>'Business Area'!E57</f>
        <v>0</v>
      </c>
      <c r="P57" t="str">
        <f t="shared" si="11"/>
        <v/>
      </c>
      <c r="Q57" t="e">
        <f>_xlfn.XLOOKUP(X57,LOVs!E:E,LOVs!C:C)</f>
        <v>#N/A</v>
      </c>
      <c r="R57">
        <f>'Business Area'!M57</f>
        <v>0</v>
      </c>
      <c r="S57">
        <f>'Business Area'!N57</f>
        <v>0</v>
      </c>
      <c r="T57">
        <f>'Business Area'!O57</f>
        <v>0</v>
      </c>
      <c r="U57">
        <f>'Business Area'!P57</f>
        <v>0</v>
      </c>
      <c r="V57">
        <f>'Business Area'!Q57</f>
        <v>0</v>
      </c>
      <c r="W57">
        <f>'Business Area'!R57</f>
        <v>0</v>
      </c>
      <c r="X57">
        <f>_xlfn.XLOOKUP('Business Area'!A:A,LOVs!B:B,LOVs!E:E)</f>
        <v>0</v>
      </c>
      <c r="Y57">
        <f t="shared" si="7"/>
        <v>0</v>
      </c>
      <c r="Z57" t="str">
        <f>IF(ISBLANK('Business Area'!L57),P2PG!D57,'Business Area'!L57)</f>
        <v/>
      </c>
      <c r="AA57" s="11"/>
      <c r="AB57">
        <f t="shared" si="8"/>
        <v>0</v>
      </c>
      <c r="AC57" t="str">
        <f>_xlfn.TEXTJOIN(" - ",TRUE,A57,$Z57,'Business Area'!$U57,'Business Area'!$K57,$O57,AK57)</f>
        <v>0 - 0 - 0</v>
      </c>
      <c r="AD57" t="str">
        <f>_xlfn.TEXTJOIN(", ",TRUE,A57,$Z57,'Business Area'!$U57,'Business Area'!$K57,'Business Area'!$T57,$O57,AK57)</f>
        <v>0, 0, 0</v>
      </c>
      <c r="AE57">
        <f>'Business Area'!U57</f>
        <v>0</v>
      </c>
      <c r="AF57">
        <f>'Business Area'!V57</f>
        <v>0</v>
      </c>
      <c r="AG57">
        <f>'Business Area'!W57</f>
        <v>0</v>
      </c>
      <c r="AH57">
        <f>'Business Area'!G57</f>
        <v>0</v>
      </c>
      <c r="AI57">
        <f t="shared" si="5"/>
        <v>0</v>
      </c>
      <c r="AJ57">
        <f t="shared" si="9"/>
        <v>0</v>
      </c>
      <c r="AK57">
        <f>'Business Area'!X57</f>
        <v>0</v>
      </c>
      <c r="AL57">
        <f t="shared" si="10"/>
        <v>0</v>
      </c>
    </row>
    <row r="58" spans="1:38" x14ac:dyDescent="0.25">
      <c r="A58">
        <f>_xlfn.XLOOKUP('Business Area'!B58,LOVs!AT:AT,LOVs!AU:AU)</f>
        <v>0</v>
      </c>
      <c r="B58" s="11"/>
      <c r="C58" s="11"/>
      <c r="D58" t="str">
        <f t="shared" si="6"/>
        <v/>
      </c>
      <c r="E58" t="str">
        <f>IF(ISBLANK('Business Area'!L58),P2PG!D58,'Business Area'!L58)</f>
        <v/>
      </c>
      <c r="F58">
        <f>_xlfn.XLOOKUP('Business Area'!A58,LOVs!B:B,LOVs!D:D)</f>
        <v>0</v>
      </c>
      <c r="G58">
        <f>'Business Area'!E58</f>
        <v>0</v>
      </c>
      <c r="H58">
        <f>'Business Area'!F58</f>
        <v>0</v>
      </c>
      <c r="I58">
        <f>'Business Area'!G58</f>
        <v>0</v>
      </c>
      <c r="J58" s="12">
        <f>'Business Area'!H58</f>
        <v>0</v>
      </c>
      <c r="K58" s="12">
        <f>'Business Area'!I58</f>
        <v>0</v>
      </c>
      <c r="L58" s="2">
        <f>'Business Area'!J58</f>
        <v>0</v>
      </c>
      <c r="M58" t="str">
        <f>_xlfn.TEXTJOIN(" - ",TRUE,A58,P58,'Business Area'!K58,G58)</f>
        <v>0 - 0</v>
      </c>
      <c r="N58" t="s">
        <v>51</v>
      </c>
      <c r="O58">
        <f>'Business Area'!E58</f>
        <v>0</v>
      </c>
      <c r="P58" t="str">
        <f t="shared" si="11"/>
        <v/>
      </c>
      <c r="Q58" t="e">
        <f>_xlfn.XLOOKUP(X58,LOVs!E:E,LOVs!C:C)</f>
        <v>#N/A</v>
      </c>
      <c r="R58">
        <f>'Business Area'!M58</f>
        <v>0</v>
      </c>
      <c r="S58">
        <f>'Business Area'!N58</f>
        <v>0</v>
      </c>
      <c r="T58">
        <f>'Business Area'!O58</f>
        <v>0</v>
      </c>
      <c r="U58">
        <f>'Business Area'!P58</f>
        <v>0</v>
      </c>
      <c r="V58">
        <f>'Business Area'!Q58</f>
        <v>0</v>
      </c>
      <c r="W58">
        <f>'Business Area'!R58</f>
        <v>0</v>
      </c>
      <c r="X58">
        <f>_xlfn.XLOOKUP('Business Area'!A:A,LOVs!B:B,LOVs!E:E)</f>
        <v>0</v>
      </c>
      <c r="Y58">
        <f t="shared" si="7"/>
        <v>0</v>
      </c>
      <c r="Z58" t="str">
        <f>IF(ISBLANK('Business Area'!L58),P2PG!D58,'Business Area'!L58)</f>
        <v/>
      </c>
      <c r="AA58" s="11"/>
      <c r="AB58">
        <f t="shared" si="8"/>
        <v>0</v>
      </c>
      <c r="AC58" t="str">
        <f>_xlfn.TEXTJOIN(" - ",TRUE,A58,$Z58,'Business Area'!$U58,'Business Area'!$K58,$O58,AK58)</f>
        <v>0 - 0 - 0</v>
      </c>
      <c r="AD58" t="str">
        <f>_xlfn.TEXTJOIN(", ",TRUE,A58,$Z58,'Business Area'!$U58,'Business Area'!$K58,'Business Area'!$T58,$O58,AK58)</f>
        <v>0, 0, 0</v>
      </c>
      <c r="AE58">
        <f>'Business Area'!U58</f>
        <v>0</v>
      </c>
      <c r="AF58">
        <f>'Business Area'!V58</f>
        <v>0</v>
      </c>
      <c r="AG58">
        <f>'Business Area'!W58</f>
        <v>0</v>
      </c>
      <c r="AH58">
        <f>'Business Area'!G58</f>
        <v>0</v>
      </c>
      <c r="AI58">
        <f t="shared" si="5"/>
        <v>0</v>
      </c>
      <c r="AJ58">
        <f t="shared" si="9"/>
        <v>0</v>
      </c>
      <c r="AK58">
        <f>'Business Area'!X58</f>
        <v>0</v>
      </c>
      <c r="AL58">
        <f t="shared" si="10"/>
        <v>0</v>
      </c>
    </row>
    <row r="59" spans="1:38" x14ac:dyDescent="0.25">
      <c r="A59">
        <f>_xlfn.XLOOKUP('Business Area'!B59,LOVs!AT:AT,LOVs!AU:AU)</f>
        <v>0</v>
      </c>
      <c r="B59" s="11"/>
      <c r="C59" s="11"/>
      <c r="D59" t="str">
        <f t="shared" si="6"/>
        <v/>
      </c>
      <c r="E59" t="str">
        <f>IF(ISBLANK('Business Area'!L59),P2PG!D59,'Business Area'!L59)</f>
        <v/>
      </c>
      <c r="F59">
        <f>_xlfn.XLOOKUP('Business Area'!A59,LOVs!B:B,LOVs!D:D)</f>
        <v>0</v>
      </c>
      <c r="G59">
        <f>'Business Area'!E59</f>
        <v>0</v>
      </c>
      <c r="H59">
        <f>'Business Area'!F59</f>
        <v>0</v>
      </c>
      <c r="I59">
        <f>'Business Area'!G59</f>
        <v>0</v>
      </c>
      <c r="J59" s="12">
        <f>'Business Area'!H59</f>
        <v>0</v>
      </c>
      <c r="K59" s="12">
        <f>'Business Area'!I59</f>
        <v>0</v>
      </c>
      <c r="L59" s="2">
        <f>'Business Area'!J59</f>
        <v>0</v>
      </c>
      <c r="M59" t="str">
        <f>_xlfn.TEXTJOIN(" - ",TRUE,A59,P59,'Business Area'!K59,G59)</f>
        <v>0 - 0</v>
      </c>
      <c r="N59" t="s">
        <v>51</v>
      </c>
      <c r="O59">
        <f>'Business Area'!E59</f>
        <v>0</v>
      </c>
      <c r="P59" t="str">
        <f t="shared" si="11"/>
        <v/>
      </c>
      <c r="Q59" t="e">
        <f>_xlfn.XLOOKUP(X59,LOVs!E:E,LOVs!C:C)</f>
        <v>#N/A</v>
      </c>
      <c r="R59">
        <f>'Business Area'!M59</f>
        <v>0</v>
      </c>
      <c r="S59">
        <f>'Business Area'!N59</f>
        <v>0</v>
      </c>
      <c r="T59">
        <f>'Business Area'!O59</f>
        <v>0</v>
      </c>
      <c r="U59">
        <f>'Business Area'!P59</f>
        <v>0</v>
      </c>
      <c r="V59">
        <f>'Business Area'!Q59</f>
        <v>0</v>
      </c>
      <c r="W59">
        <f>'Business Area'!R59</f>
        <v>0</v>
      </c>
      <c r="X59">
        <f>_xlfn.XLOOKUP('Business Area'!A:A,LOVs!B:B,LOVs!E:E)</f>
        <v>0</v>
      </c>
      <c r="Y59">
        <f t="shared" si="7"/>
        <v>0</v>
      </c>
      <c r="Z59" t="str">
        <f>IF(ISBLANK('Business Area'!L59),P2PG!D59,'Business Area'!L59)</f>
        <v/>
      </c>
      <c r="AA59" s="11"/>
      <c r="AB59">
        <f t="shared" si="8"/>
        <v>0</v>
      </c>
      <c r="AC59" t="str">
        <f>_xlfn.TEXTJOIN(" - ",TRUE,A59,$Z59,'Business Area'!$U59,'Business Area'!$K59,$O59,AK59)</f>
        <v>0 - 0 - 0</v>
      </c>
      <c r="AD59" t="str">
        <f>_xlfn.TEXTJOIN(", ",TRUE,A59,$Z59,'Business Area'!$U59,'Business Area'!$K59,'Business Area'!$T59,$O59,AK59)</f>
        <v>0, 0, 0</v>
      </c>
      <c r="AE59">
        <f>'Business Area'!U59</f>
        <v>0</v>
      </c>
      <c r="AF59">
        <f>'Business Area'!V59</f>
        <v>0</v>
      </c>
      <c r="AG59">
        <f>'Business Area'!W59</f>
        <v>0</v>
      </c>
      <c r="AH59">
        <f>'Business Area'!G59</f>
        <v>0</v>
      </c>
      <c r="AI59">
        <f t="shared" si="5"/>
        <v>0</v>
      </c>
      <c r="AJ59">
        <f t="shared" si="9"/>
        <v>0</v>
      </c>
      <c r="AK59">
        <f>'Business Area'!X59</f>
        <v>0</v>
      </c>
      <c r="AL59">
        <f t="shared" si="10"/>
        <v>0</v>
      </c>
    </row>
    <row r="60" spans="1:38" x14ac:dyDescent="0.25">
      <c r="A60">
        <f>_xlfn.XLOOKUP('Business Area'!B60,LOVs!AT:AT,LOVs!AU:AU)</f>
        <v>0</v>
      </c>
      <c r="B60" s="11"/>
      <c r="C60" s="11"/>
      <c r="D60" t="str">
        <f t="shared" si="6"/>
        <v/>
      </c>
      <c r="E60" t="str">
        <f>IF(ISBLANK('Business Area'!L60),P2PG!D60,'Business Area'!L60)</f>
        <v/>
      </c>
      <c r="F60">
        <f>_xlfn.XLOOKUP('Business Area'!A60,LOVs!B:B,LOVs!D:D)</f>
        <v>0</v>
      </c>
      <c r="G60">
        <f>'Business Area'!E60</f>
        <v>0</v>
      </c>
      <c r="H60">
        <f>'Business Area'!F60</f>
        <v>0</v>
      </c>
      <c r="I60">
        <f>'Business Area'!G60</f>
        <v>0</v>
      </c>
      <c r="J60" s="12">
        <f>'Business Area'!H60</f>
        <v>0</v>
      </c>
      <c r="K60" s="12">
        <f>'Business Area'!I60</f>
        <v>0</v>
      </c>
      <c r="L60" s="2">
        <f>'Business Area'!J60</f>
        <v>0</v>
      </c>
      <c r="M60" t="str">
        <f>_xlfn.TEXTJOIN(" - ",TRUE,A60,P60,'Business Area'!K60,G60)</f>
        <v>0 - 0</v>
      </c>
      <c r="N60" t="s">
        <v>51</v>
      </c>
      <c r="O60">
        <f>'Business Area'!E60</f>
        <v>0</v>
      </c>
      <c r="P60" t="str">
        <f t="shared" si="11"/>
        <v/>
      </c>
      <c r="Q60" t="e">
        <f>_xlfn.XLOOKUP(X60,LOVs!E:E,LOVs!C:C)</f>
        <v>#N/A</v>
      </c>
      <c r="R60">
        <f>'Business Area'!M60</f>
        <v>0</v>
      </c>
      <c r="S60">
        <f>'Business Area'!N60</f>
        <v>0</v>
      </c>
      <c r="T60">
        <f>'Business Area'!O60</f>
        <v>0</v>
      </c>
      <c r="U60">
        <f>'Business Area'!P60</f>
        <v>0</v>
      </c>
      <c r="V60">
        <f>'Business Area'!Q60</f>
        <v>0</v>
      </c>
      <c r="W60">
        <f>'Business Area'!R60</f>
        <v>0</v>
      </c>
      <c r="X60">
        <f>_xlfn.XLOOKUP('Business Area'!A:A,LOVs!B:B,LOVs!E:E)</f>
        <v>0</v>
      </c>
      <c r="Y60">
        <f t="shared" si="7"/>
        <v>0</v>
      </c>
      <c r="Z60" t="str">
        <f>IF(ISBLANK('Business Area'!L60),P2PG!D60,'Business Area'!L60)</f>
        <v/>
      </c>
      <c r="AA60" s="11"/>
      <c r="AB60">
        <f t="shared" si="8"/>
        <v>0</v>
      </c>
      <c r="AC60" t="str">
        <f>_xlfn.TEXTJOIN(" - ",TRUE,A60,$Z60,'Business Area'!$U60,'Business Area'!$K60,$O60,AK60)</f>
        <v>0 - 0 - 0</v>
      </c>
      <c r="AD60" t="str">
        <f>_xlfn.TEXTJOIN(", ",TRUE,A60,$Z60,'Business Area'!$U60,'Business Area'!$K60,'Business Area'!$T60,$O60,AK60)</f>
        <v>0, 0, 0</v>
      </c>
      <c r="AE60">
        <f>'Business Area'!U60</f>
        <v>0</v>
      </c>
      <c r="AF60">
        <f>'Business Area'!V60</f>
        <v>0</v>
      </c>
      <c r="AG60">
        <f>'Business Area'!W60</f>
        <v>0</v>
      </c>
      <c r="AH60">
        <f>'Business Area'!G60</f>
        <v>0</v>
      </c>
      <c r="AI60">
        <f t="shared" si="5"/>
        <v>0</v>
      </c>
      <c r="AJ60">
        <f t="shared" si="9"/>
        <v>0</v>
      </c>
      <c r="AK60">
        <f>'Business Area'!X60</f>
        <v>0</v>
      </c>
      <c r="AL60">
        <f t="shared" si="10"/>
        <v>0</v>
      </c>
    </row>
    <row r="61" spans="1:38" x14ac:dyDescent="0.25">
      <c r="A61">
        <f>_xlfn.XLOOKUP('Business Area'!B61,LOVs!AT:AT,LOVs!AU:AU)</f>
        <v>0</v>
      </c>
      <c r="B61" s="11"/>
      <c r="C61" s="11"/>
      <c r="D61" t="str">
        <f t="shared" si="6"/>
        <v/>
      </c>
      <c r="E61" t="str">
        <f>IF(ISBLANK('Business Area'!L61),P2PG!D61,'Business Area'!L61)</f>
        <v/>
      </c>
      <c r="F61">
        <f>_xlfn.XLOOKUP('Business Area'!A61,LOVs!B:B,LOVs!D:D)</f>
        <v>0</v>
      </c>
      <c r="G61">
        <f>'Business Area'!E61</f>
        <v>0</v>
      </c>
      <c r="H61">
        <f>'Business Area'!F61</f>
        <v>0</v>
      </c>
      <c r="I61">
        <f>'Business Area'!G61</f>
        <v>0</v>
      </c>
      <c r="J61" s="12">
        <f>'Business Area'!H61</f>
        <v>0</v>
      </c>
      <c r="K61" s="12">
        <f>'Business Area'!I61</f>
        <v>0</v>
      </c>
      <c r="L61" s="2">
        <f>'Business Area'!J61</f>
        <v>0</v>
      </c>
      <c r="M61" t="str">
        <f>_xlfn.TEXTJOIN(" - ",TRUE,A61,P61,'Business Area'!K61,G61)</f>
        <v>0 - 0</v>
      </c>
      <c r="N61" t="s">
        <v>51</v>
      </c>
      <c r="O61">
        <f>'Business Area'!E61</f>
        <v>0</v>
      </c>
      <c r="P61" t="str">
        <f t="shared" si="11"/>
        <v/>
      </c>
      <c r="Q61" t="e">
        <f>_xlfn.XLOOKUP(X61,LOVs!E:E,LOVs!C:C)</f>
        <v>#N/A</v>
      </c>
      <c r="R61">
        <f>'Business Area'!M61</f>
        <v>0</v>
      </c>
      <c r="S61">
        <f>'Business Area'!N61</f>
        <v>0</v>
      </c>
      <c r="T61">
        <f>'Business Area'!O61</f>
        <v>0</v>
      </c>
      <c r="U61">
        <f>'Business Area'!P61</f>
        <v>0</v>
      </c>
      <c r="V61">
        <f>'Business Area'!Q61</f>
        <v>0</v>
      </c>
      <c r="W61">
        <f>'Business Area'!R61</f>
        <v>0</v>
      </c>
      <c r="X61">
        <f>_xlfn.XLOOKUP('Business Area'!A:A,LOVs!B:B,LOVs!E:E)</f>
        <v>0</v>
      </c>
      <c r="Y61">
        <f t="shared" si="7"/>
        <v>0</v>
      </c>
      <c r="Z61" t="str">
        <f>IF(ISBLANK('Business Area'!L61),P2PG!D61,'Business Area'!L61)</f>
        <v/>
      </c>
      <c r="AA61" s="11"/>
      <c r="AB61">
        <f t="shared" si="8"/>
        <v>0</v>
      </c>
      <c r="AC61" t="str">
        <f>_xlfn.TEXTJOIN(" - ",TRUE,A61,$Z61,'Business Area'!$U61,'Business Area'!$K61,$O61,AK61)</f>
        <v>0 - 0 - 0</v>
      </c>
      <c r="AD61" t="str">
        <f>_xlfn.TEXTJOIN(", ",TRUE,A61,$Z61,'Business Area'!$U61,'Business Area'!$K61,'Business Area'!$T61,$O61,AK61)</f>
        <v>0, 0, 0</v>
      </c>
      <c r="AE61">
        <f>'Business Area'!U61</f>
        <v>0</v>
      </c>
      <c r="AF61">
        <f>'Business Area'!V61</f>
        <v>0</v>
      </c>
      <c r="AG61">
        <f>'Business Area'!W61</f>
        <v>0</v>
      </c>
      <c r="AH61">
        <f>'Business Area'!G61</f>
        <v>0</v>
      </c>
      <c r="AI61">
        <f t="shared" si="5"/>
        <v>0</v>
      </c>
      <c r="AJ61">
        <f t="shared" si="9"/>
        <v>0</v>
      </c>
      <c r="AK61">
        <f>'Business Area'!X61</f>
        <v>0</v>
      </c>
      <c r="AL61">
        <f t="shared" si="10"/>
        <v>0</v>
      </c>
    </row>
    <row r="62" spans="1:38" x14ac:dyDescent="0.25">
      <c r="A62">
        <f>_xlfn.XLOOKUP('Business Area'!B62,LOVs!AT:AT,LOVs!AU:AU)</f>
        <v>0</v>
      </c>
      <c r="B62" s="11"/>
      <c r="C62" s="11"/>
      <c r="D62" t="str">
        <f t="shared" si="6"/>
        <v/>
      </c>
      <c r="E62" t="str">
        <f>IF(ISBLANK('Business Area'!L62),P2PG!D62,'Business Area'!L62)</f>
        <v/>
      </c>
      <c r="F62">
        <f>_xlfn.XLOOKUP('Business Area'!A62,LOVs!B:B,LOVs!D:D)</f>
        <v>0</v>
      </c>
      <c r="G62">
        <f>'Business Area'!E62</f>
        <v>0</v>
      </c>
      <c r="H62">
        <f>'Business Area'!F62</f>
        <v>0</v>
      </c>
      <c r="I62">
        <f>'Business Area'!G62</f>
        <v>0</v>
      </c>
      <c r="J62" s="12">
        <f>'Business Area'!H62</f>
        <v>0</v>
      </c>
      <c r="K62" s="12">
        <f>'Business Area'!I62</f>
        <v>0</v>
      </c>
      <c r="L62" s="2">
        <f>'Business Area'!J62</f>
        <v>0</v>
      </c>
      <c r="M62" t="str">
        <f>_xlfn.TEXTJOIN(" - ",TRUE,A62,P62,'Business Area'!K62,G62)</f>
        <v>0 - 0</v>
      </c>
      <c r="N62" t="s">
        <v>51</v>
      </c>
      <c r="O62">
        <f>'Business Area'!E62</f>
        <v>0</v>
      </c>
      <c r="P62" t="str">
        <f t="shared" si="11"/>
        <v/>
      </c>
      <c r="Q62" t="e">
        <f>_xlfn.XLOOKUP(X62,LOVs!E:E,LOVs!C:C)</f>
        <v>#N/A</v>
      </c>
      <c r="R62">
        <f>'Business Area'!M62</f>
        <v>0</v>
      </c>
      <c r="S62">
        <f>'Business Area'!N62</f>
        <v>0</v>
      </c>
      <c r="T62">
        <f>'Business Area'!O62</f>
        <v>0</v>
      </c>
      <c r="U62">
        <f>'Business Area'!P62</f>
        <v>0</v>
      </c>
      <c r="V62">
        <f>'Business Area'!Q62</f>
        <v>0</v>
      </c>
      <c r="W62">
        <f>'Business Area'!R62</f>
        <v>0</v>
      </c>
      <c r="X62">
        <f>_xlfn.XLOOKUP('Business Area'!A:A,LOVs!B:B,LOVs!E:E)</f>
        <v>0</v>
      </c>
      <c r="Y62">
        <f t="shared" si="7"/>
        <v>0</v>
      </c>
      <c r="Z62" t="str">
        <f>IF(ISBLANK('Business Area'!L62),P2PG!D62,'Business Area'!L62)</f>
        <v/>
      </c>
      <c r="AA62" s="11"/>
      <c r="AB62">
        <f t="shared" si="8"/>
        <v>0</v>
      </c>
      <c r="AC62" t="str">
        <f>_xlfn.TEXTJOIN(" - ",TRUE,A62,$Z62,'Business Area'!$U62,'Business Area'!$K62,$O62,AK62)</f>
        <v>0 - 0 - 0</v>
      </c>
      <c r="AD62" t="str">
        <f>_xlfn.TEXTJOIN(", ",TRUE,A62,$Z62,'Business Area'!$U62,'Business Area'!$K62,'Business Area'!$T62,$O62,AK62)</f>
        <v>0, 0, 0</v>
      </c>
      <c r="AE62">
        <f>'Business Area'!U62</f>
        <v>0</v>
      </c>
      <c r="AF62">
        <f>'Business Area'!V62</f>
        <v>0</v>
      </c>
      <c r="AG62">
        <f>'Business Area'!W62</f>
        <v>0</v>
      </c>
      <c r="AH62">
        <f>'Business Area'!G62</f>
        <v>0</v>
      </c>
      <c r="AI62">
        <f t="shared" si="5"/>
        <v>0</v>
      </c>
      <c r="AJ62">
        <f t="shared" si="9"/>
        <v>0</v>
      </c>
      <c r="AK62">
        <f>'Business Area'!X62</f>
        <v>0</v>
      </c>
      <c r="AL62">
        <f t="shared" si="10"/>
        <v>0</v>
      </c>
    </row>
    <row r="63" spans="1:38" x14ac:dyDescent="0.25">
      <c r="A63">
        <f>_xlfn.XLOOKUP('Business Area'!B63,LOVs!AT:AT,LOVs!AU:AU)</f>
        <v>0</v>
      </c>
      <c r="B63" s="11"/>
      <c r="C63" s="11"/>
      <c r="D63" t="str">
        <f t="shared" si="6"/>
        <v/>
      </c>
      <c r="E63" t="str">
        <f>IF(ISBLANK('Business Area'!L63),P2PG!D63,'Business Area'!L63)</f>
        <v/>
      </c>
      <c r="F63">
        <f>_xlfn.XLOOKUP('Business Area'!A63,LOVs!B:B,LOVs!D:D)</f>
        <v>0</v>
      </c>
      <c r="G63">
        <f>'Business Area'!E63</f>
        <v>0</v>
      </c>
      <c r="H63">
        <f>'Business Area'!F63</f>
        <v>0</v>
      </c>
      <c r="I63">
        <f>'Business Area'!G63</f>
        <v>0</v>
      </c>
      <c r="J63" s="12">
        <f>'Business Area'!H63</f>
        <v>0</v>
      </c>
      <c r="K63" s="12">
        <f>'Business Area'!I63</f>
        <v>0</v>
      </c>
      <c r="L63" s="2">
        <f>'Business Area'!J63</f>
        <v>0</v>
      </c>
      <c r="M63" t="str">
        <f>_xlfn.TEXTJOIN(" - ",TRUE,A63,P63,'Business Area'!K63,G63)</f>
        <v>0 - 0</v>
      </c>
      <c r="N63" t="s">
        <v>51</v>
      </c>
      <c r="O63">
        <f>'Business Area'!E63</f>
        <v>0</v>
      </c>
      <c r="P63" t="str">
        <f t="shared" si="11"/>
        <v/>
      </c>
      <c r="Q63" t="e">
        <f>_xlfn.XLOOKUP(X63,LOVs!E:E,LOVs!C:C)</f>
        <v>#N/A</v>
      </c>
      <c r="R63">
        <f>'Business Area'!M63</f>
        <v>0</v>
      </c>
      <c r="S63">
        <f>'Business Area'!N63</f>
        <v>0</v>
      </c>
      <c r="T63">
        <f>'Business Area'!O63</f>
        <v>0</v>
      </c>
      <c r="U63">
        <f>'Business Area'!P63</f>
        <v>0</v>
      </c>
      <c r="V63">
        <f>'Business Area'!Q63</f>
        <v>0</v>
      </c>
      <c r="W63">
        <f>'Business Area'!R63</f>
        <v>0</v>
      </c>
      <c r="X63">
        <f>_xlfn.XLOOKUP('Business Area'!A:A,LOVs!B:B,LOVs!E:E)</f>
        <v>0</v>
      </c>
      <c r="Y63">
        <f t="shared" si="7"/>
        <v>0</v>
      </c>
      <c r="Z63" t="str">
        <f>IF(ISBLANK('Business Area'!L63),P2PG!D63,'Business Area'!L63)</f>
        <v/>
      </c>
      <c r="AA63" s="11"/>
      <c r="AB63">
        <f t="shared" si="8"/>
        <v>0</v>
      </c>
      <c r="AC63" t="str">
        <f>_xlfn.TEXTJOIN(" - ",TRUE,A63,$Z63,'Business Area'!$U63,'Business Area'!$K63,$O63,AK63)</f>
        <v>0 - 0 - 0</v>
      </c>
      <c r="AD63" t="str">
        <f>_xlfn.TEXTJOIN(", ",TRUE,A63,$Z63,'Business Area'!$U63,'Business Area'!$K63,'Business Area'!$T63,$O63,AK63)</f>
        <v>0, 0, 0</v>
      </c>
      <c r="AE63">
        <f>'Business Area'!U63</f>
        <v>0</v>
      </c>
      <c r="AF63">
        <f>'Business Area'!V63</f>
        <v>0</v>
      </c>
      <c r="AG63">
        <f>'Business Area'!W63</f>
        <v>0</v>
      </c>
      <c r="AH63">
        <f>'Business Area'!G63</f>
        <v>0</v>
      </c>
      <c r="AI63">
        <f t="shared" si="5"/>
        <v>0</v>
      </c>
      <c r="AJ63">
        <f t="shared" si="9"/>
        <v>0</v>
      </c>
      <c r="AK63">
        <f>'Business Area'!X63</f>
        <v>0</v>
      </c>
      <c r="AL63">
        <f t="shared" si="10"/>
        <v>0</v>
      </c>
    </row>
    <row r="64" spans="1:38" x14ac:dyDescent="0.25">
      <c r="A64">
        <f>_xlfn.XLOOKUP('Business Area'!B64,LOVs!AT:AT,LOVs!AU:AU)</f>
        <v>0</v>
      </c>
      <c r="B64" s="11"/>
      <c r="C64" s="11"/>
      <c r="D64" t="str">
        <f t="shared" si="6"/>
        <v/>
      </c>
      <c r="E64" t="str">
        <f>IF(ISBLANK('Business Area'!L64),P2PG!D64,'Business Area'!L64)</f>
        <v/>
      </c>
      <c r="F64">
        <f>_xlfn.XLOOKUP('Business Area'!A64,LOVs!B:B,LOVs!D:D)</f>
        <v>0</v>
      </c>
      <c r="G64">
        <f>'Business Area'!E64</f>
        <v>0</v>
      </c>
      <c r="H64">
        <f>'Business Area'!F64</f>
        <v>0</v>
      </c>
      <c r="I64">
        <f>'Business Area'!G64</f>
        <v>0</v>
      </c>
      <c r="J64" s="12">
        <f>'Business Area'!H64</f>
        <v>0</v>
      </c>
      <c r="K64" s="12">
        <f>'Business Area'!I64</f>
        <v>0</v>
      </c>
      <c r="L64" s="2">
        <f>'Business Area'!J64</f>
        <v>0</v>
      </c>
      <c r="M64" t="str">
        <f>_xlfn.TEXTJOIN(" - ",TRUE,A64,P64,'Business Area'!K64,G64)</f>
        <v>0 - 0</v>
      </c>
      <c r="N64" t="s">
        <v>51</v>
      </c>
      <c r="O64">
        <f>'Business Area'!E64</f>
        <v>0</v>
      </c>
      <c r="P64" t="str">
        <f t="shared" si="11"/>
        <v/>
      </c>
      <c r="Q64" t="e">
        <f>_xlfn.XLOOKUP(X64,LOVs!E:E,LOVs!C:C)</f>
        <v>#N/A</v>
      </c>
      <c r="R64">
        <f>'Business Area'!M64</f>
        <v>0</v>
      </c>
      <c r="S64">
        <f>'Business Area'!N64</f>
        <v>0</v>
      </c>
      <c r="T64">
        <f>'Business Area'!O64</f>
        <v>0</v>
      </c>
      <c r="U64">
        <f>'Business Area'!P64</f>
        <v>0</v>
      </c>
      <c r="V64">
        <f>'Business Area'!Q64</f>
        <v>0</v>
      </c>
      <c r="W64">
        <f>'Business Area'!R64</f>
        <v>0</v>
      </c>
      <c r="X64">
        <f>_xlfn.XLOOKUP('Business Area'!A:A,LOVs!B:B,LOVs!E:E)</f>
        <v>0</v>
      </c>
      <c r="Y64">
        <f t="shared" si="7"/>
        <v>0</v>
      </c>
      <c r="Z64" t="str">
        <f>IF(ISBLANK('Business Area'!L64),P2PG!D64,'Business Area'!L64)</f>
        <v/>
      </c>
      <c r="AA64" s="11"/>
      <c r="AB64">
        <f t="shared" si="8"/>
        <v>0</v>
      </c>
      <c r="AC64" t="str">
        <f>_xlfn.TEXTJOIN(" - ",TRUE,A64,$Z64,'Business Area'!$U64,'Business Area'!$K64,$O64,AK64)</f>
        <v>0 - 0 - 0</v>
      </c>
      <c r="AD64" t="str">
        <f>_xlfn.TEXTJOIN(", ",TRUE,A64,$Z64,'Business Area'!$U64,'Business Area'!$K64,'Business Area'!$T64,$O64,AK64)</f>
        <v>0, 0, 0</v>
      </c>
      <c r="AE64">
        <f>'Business Area'!U64</f>
        <v>0</v>
      </c>
      <c r="AF64">
        <f>'Business Area'!V64</f>
        <v>0</v>
      </c>
      <c r="AG64">
        <f>'Business Area'!W64</f>
        <v>0</v>
      </c>
      <c r="AH64">
        <f>'Business Area'!G64</f>
        <v>0</v>
      </c>
      <c r="AI64">
        <f t="shared" si="5"/>
        <v>0</v>
      </c>
      <c r="AJ64">
        <f t="shared" si="9"/>
        <v>0</v>
      </c>
      <c r="AK64">
        <f>'Business Area'!X64</f>
        <v>0</v>
      </c>
      <c r="AL64">
        <f t="shared" si="10"/>
        <v>0</v>
      </c>
    </row>
    <row r="65" spans="1:38" x14ac:dyDescent="0.25">
      <c r="A65">
        <f>_xlfn.XLOOKUP('Business Area'!B65,LOVs!AT:AT,LOVs!AU:AU)</f>
        <v>0</v>
      </c>
      <c r="B65" s="11"/>
      <c r="C65" s="11"/>
      <c r="D65" t="str">
        <f t="shared" si="6"/>
        <v/>
      </c>
      <c r="E65" t="str">
        <f>IF(ISBLANK('Business Area'!L65),P2PG!D65,'Business Area'!L65)</f>
        <v/>
      </c>
      <c r="F65">
        <f>_xlfn.XLOOKUP('Business Area'!A65,LOVs!B:B,LOVs!D:D)</f>
        <v>0</v>
      </c>
      <c r="G65">
        <f>'Business Area'!E65</f>
        <v>0</v>
      </c>
      <c r="H65">
        <f>'Business Area'!F65</f>
        <v>0</v>
      </c>
      <c r="I65">
        <f>'Business Area'!G65</f>
        <v>0</v>
      </c>
      <c r="J65" s="12">
        <f>'Business Area'!H65</f>
        <v>0</v>
      </c>
      <c r="K65" s="12">
        <f>'Business Area'!I65</f>
        <v>0</v>
      </c>
      <c r="L65" s="2">
        <f>'Business Area'!J65</f>
        <v>0</v>
      </c>
      <c r="M65" t="str">
        <f>_xlfn.TEXTJOIN(" - ",TRUE,A65,P65,'Business Area'!K65,G65)</f>
        <v>0 - 0</v>
      </c>
      <c r="N65" t="s">
        <v>51</v>
      </c>
      <c r="O65">
        <f>'Business Area'!E65</f>
        <v>0</v>
      </c>
      <c r="P65" t="str">
        <f t="shared" si="11"/>
        <v/>
      </c>
      <c r="Q65" t="e">
        <f>_xlfn.XLOOKUP(X65,LOVs!E:E,LOVs!C:C)</f>
        <v>#N/A</v>
      </c>
      <c r="R65">
        <f>'Business Area'!M65</f>
        <v>0</v>
      </c>
      <c r="S65">
        <f>'Business Area'!N65</f>
        <v>0</v>
      </c>
      <c r="T65">
        <f>'Business Area'!O65</f>
        <v>0</v>
      </c>
      <c r="U65">
        <f>'Business Area'!P65</f>
        <v>0</v>
      </c>
      <c r="V65">
        <f>'Business Area'!Q65</f>
        <v>0</v>
      </c>
      <c r="W65">
        <f>'Business Area'!R65</f>
        <v>0</v>
      </c>
      <c r="X65">
        <f>_xlfn.XLOOKUP('Business Area'!A:A,LOVs!B:B,LOVs!E:E)</f>
        <v>0</v>
      </c>
      <c r="Y65">
        <f t="shared" si="7"/>
        <v>0</v>
      </c>
      <c r="Z65" t="str">
        <f>IF(ISBLANK('Business Area'!L65),P2PG!D65,'Business Area'!L65)</f>
        <v/>
      </c>
      <c r="AA65" s="11"/>
      <c r="AB65">
        <f t="shared" si="8"/>
        <v>0</v>
      </c>
      <c r="AC65" t="str">
        <f>_xlfn.TEXTJOIN(" - ",TRUE,A65,$Z65,'Business Area'!$U65,'Business Area'!$K65,$O65,AK65)</f>
        <v>0 - 0 - 0</v>
      </c>
      <c r="AD65" t="str">
        <f>_xlfn.TEXTJOIN(", ",TRUE,A65,$Z65,'Business Area'!$U65,'Business Area'!$K65,'Business Area'!$T65,$O65,AK65)</f>
        <v>0, 0, 0</v>
      </c>
      <c r="AE65">
        <f>'Business Area'!U65</f>
        <v>0</v>
      </c>
      <c r="AF65">
        <f>'Business Area'!V65</f>
        <v>0</v>
      </c>
      <c r="AG65">
        <f>'Business Area'!W65</f>
        <v>0</v>
      </c>
      <c r="AH65">
        <f>'Business Area'!G65</f>
        <v>0</v>
      </c>
      <c r="AI65">
        <f t="shared" si="5"/>
        <v>0</v>
      </c>
      <c r="AJ65">
        <f t="shared" si="9"/>
        <v>0</v>
      </c>
      <c r="AK65">
        <f>'Business Area'!X65</f>
        <v>0</v>
      </c>
      <c r="AL65">
        <f t="shared" si="10"/>
        <v>0</v>
      </c>
    </row>
    <row r="66" spans="1:38" x14ac:dyDescent="0.25">
      <c r="A66">
        <f>_xlfn.XLOOKUP('Business Area'!B66,LOVs!AT:AT,LOVs!AU:AU)</f>
        <v>0</v>
      </c>
      <c r="B66" s="11"/>
      <c r="C66" s="11"/>
      <c r="D66" t="str">
        <f t="shared" si="6"/>
        <v/>
      </c>
      <c r="E66" t="str">
        <f>IF(ISBLANK('Business Area'!L66),P2PG!D66,'Business Area'!L66)</f>
        <v/>
      </c>
      <c r="F66">
        <f>_xlfn.XLOOKUP('Business Area'!A66,LOVs!B:B,LOVs!D:D)</f>
        <v>0</v>
      </c>
      <c r="G66">
        <f>'Business Area'!E66</f>
        <v>0</v>
      </c>
      <c r="H66">
        <f>'Business Area'!F66</f>
        <v>0</v>
      </c>
      <c r="I66">
        <f>'Business Area'!G66</f>
        <v>0</v>
      </c>
      <c r="J66" s="12">
        <f>'Business Area'!H66</f>
        <v>0</v>
      </c>
      <c r="K66" s="12">
        <f>'Business Area'!I66</f>
        <v>0</v>
      </c>
      <c r="L66" s="2">
        <f>'Business Area'!J66</f>
        <v>0</v>
      </c>
      <c r="M66" t="str">
        <f>_xlfn.TEXTJOIN(" - ",TRUE,A66,P66,'Business Area'!K66,G66)</f>
        <v>0 - 0</v>
      </c>
      <c r="N66" t="s">
        <v>51</v>
      </c>
      <c r="O66">
        <f>'Business Area'!E66</f>
        <v>0</v>
      </c>
      <c r="P66" t="str">
        <f t="shared" si="11"/>
        <v/>
      </c>
      <c r="Q66" t="e">
        <f>_xlfn.XLOOKUP(X66,LOVs!E:E,LOVs!C:C)</f>
        <v>#N/A</v>
      </c>
      <c r="R66">
        <f>'Business Area'!M66</f>
        <v>0</v>
      </c>
      <c r="S66">
        <f>'Business Area'!N66</f>
        <v>0</v>
      </c>
      <c r="T66">
        <f>'Business Area'!O66</f>
        <v>0</v>
      </c>
      <c r="U66">
        <f>'Business Area'!P66</f>
        <v>0</v>
      </c>
      <c r="V66">
        <f>'Business Area'!Q66</f>
        <v>0</v>
      </c>
      <c r="W66">
        <f>'Business Area'!R66</f>
        <v>0</v>
      </c>
      <c r="X66">
        <f>_xlfn.XLOOKUP('Business Area'!A:A,LOVs!B:B,LOVs!E:E)</f>
        <v>0</v>
      </c>
      <c r="Y66">
        <f t="shared" ref="Y66:Y97" si="12">H66</f>
        <v>0</v>
      </c>
      <c r="Z66" t="str">
        <f>IF(ISBLANK('Business Area'!L66),P2PG!D66,'Business Area'!L66)</f>
        <v/>
      </c>
      <c r="AA66" s="11"/>
      <c r="AB66">
        <f t="shared" ref="AB66:AB97" si="13">F66</f>
        <v>0</v>
      </c>
      <c r="AC66" t="str">
        <f>_xlfn.TEXTJOIN(" - ",TRUE,A66,$Z66,'Business Area'!$U66,'Business Area'!$K66,$O66,AK66)</f>
        <v>0 - 0 - 0</v>
      </c>
      <c r="AD66" t="str">
        <f>_xlfn.TEXTJOIN(", ",TRUE,A66,$Z66,'Business Area'!$U66,'Business Area'!$K66,'Business Area'!$T66,$O66,AK66)</f>
        <v>0, 0, 0</v>
      </c>
      <c r="AE66">
        <f>'Business Area'!U66</f>
        <v>0</v>
      </c>
      <c r="AF66">
        <f>'Business Area'!V66</f>
        <v>0</v>
      </c>
      <c r="AG66">
        <f>'Business Area'!W66</f>
        <v>0</v>
      </c>
      <c r="AH66">
        <f>'Business Area'!G66</f>
        <v>0</v>
      </c>
      <c r="AI66">
        <f t="shared" si="5"/>
        <v>0</v>
      </c>
      <c r="AJ66">
        <f t="shared" ref="AJ66:AJ97" si="14">G66</f>
        <v>0</v>
      </c>
      <c r="AK66">
        <f>'Business Area'!X66</f>
        <v>0</v>
      </c>
      <c r="AL66">
        <f t="shared" ref="AL66:AL97" si="15">X66</f>
        <v>0</v>
      </c>
    </row>
    <row r="67" spans="1:38" x14ac:dyDescent="0.25">
      <c r="A67">
        <f>_xlfn.XLOOKUP('Business Area'!B67,LOVs!AT:AT,LOVs!AU:AU)</f>
        <v>0</v>
      </c>
      <c r="B67" s="11"/>
      <c r="C67" s="11"/>
      <c r="D67" t="str">
        <f t="shared" ref="D67:D130" si="16">_xlfn.TEXTJOIN("-",TRUE,B67,C67)</f>
        <v/>
      </c>
      <c r="E67" t="str">
        <f>IF(ISBLANK('Business Area'!L67),P2PG!D67,'Business Area'!L67)</f>
        <v/>
      </c>
      <c r="F67">
        <f>_xlfn.XLOOKUP('Business Area'!A67,LOVs!B:B,LOVs!D:D)</f>
        <v>0</v>
      </c>
      <c r="G67">
        <f>'Business Area'!E67</f>
        <v>0</v>
      </c>
      <c r="H67">
        <f>'Business Area'!F67</f>
        <v>0</v>
      </c>
      <c r="I67">
        <f>'Business Area'!G67</f>
        <v>0</v>
      </c>
      <c r="J67" s="12">
        <f>'Business Area'!H67</f>
        <v>0</v>
      </c>
      <c r="K67" s="12">
        <f>'Business Area'!I67</f>
        <v>0</v>
      </c>
      <c r="L67" s="2">
        <f>'Business Area'!J67</f>
        <v>0</v>
      </c>
      <c r="M67" t="str">
        <f>_xlfn.TEXTJOIN(" - ",TRUE,A67,P67,'Business Area'!K67,G67)</f>
        <v>0 - 0</v>
      </c>
      <c r="N67" t="s">
        <v>51</v>
      </c>
      <c r="O67">
        <f>'Business Area'!E67</f>
        <v>0</v>
      </c>
      <c r="P67" t="str">
        <f t="shared" ref="P67:P98" si="17">E67</f>
        <v/>
      </c>
      <c r="Q67" t="e">
        <f>_xlfn.XLOOKUP(X67,LOVs!E:E,LOVs!C:C)</f>
        <v>#N/A</v>
      </c>
      <c r="R67">
        <f>'Business Area'!M67</f>
        <v>0</v>
      </c>
      <c r="S67">
        <f>'Business Area'!N67</f>
        <v>0</v>
      </c>
      <c r="T67">
        <f>'Business Area'!O67</f>
        <v>0</v>
      </c>
      <c r="U67">
        <f>'Business Area'!P67</f>
        <v>0</v>
      </c>
      <c r="V67">
        <f>'Business Area'!Q67</f>
        <v>0</v>
      </c>
      <c r="W67">
        <f>'Business Area'!R67</f>
        <v>0</v>
      </c>
      <c r="X67">
        <f>_xlfn.XLOOKUP('Business Area'!A:A,LOVs!B:B,LOVs!E:E)</f>
        <v>0</v>
      </c>
      <c r="Y67">
        <f t="shared" si="12"/>
        <v>0</v>
      </c>
      <c r="Z67" t="str">
        <f>IF(ISBLANK('Business Area'!L67),P2PG!D67,'Business Area'!L67)</f>
        <v/>
      </c>
      <c r="AA67" s="11"/>
      <c r="AB67">
        <f t="shared" si="13"/>
        <v>0</v>
      </c>
      <c r="AC67" t="str">
        <f>_xlfn.TEXTJOIN(" - ",TRUE,A67,$Z67,'Business Area'!$U67,'Business Area'!$K67,$O67,AK67)</f>
        <v>0 - 0 - 0</v>
      </c>
      <c r="AD67" t="str">
        <f>_xlfn.TEXTJOIN(", ",TRUE,A67,$Z67,'Business Area'!$U67,'Business Area'!$K67,'Business Area'!$T67,$O67,AK67)</f>
        <v>0, 0, 0</v>
      </c>
      <c r="AE67">
        <f>'Business Area'!U67</f>
        <v>0</v>
      </c>
      <c r="AF67">
        <f>'Business Area'!V67</f>
        <v>0</v>
      </c>
      <c r="AG67">
        <f>'Business Area'!W67</f>
        <v>0</v>
      </c>
      <c r="AH67">
        <f>'Business Area'!G67</f>
        <v>0</v>
      </c>
      <c r="AI67">
        <f t="shared" ref="AI67:AI130" si="18">AA67</f>
        <v>0</v>
      </c>
      <c r="AJ67">
        <f t="shared" si="14"/>
        <v>0</v>
      </c>
      <c r="AK67">
        <f>'Business Area'!X67</f>
        <v>0</v>
      </c>
      <c r="AL67">
        <f t="shared" si="15"/>
        <v>0</v>
      </c>
    </row>
    <row r="68" spans="1:38" x14ac:dyDescent="0.25">
      <c r="A68">
        <f>_xlfn.XLOOKUP('Business Area'!B68,LOVs!AT:AT,LOVs!AU:AU)</f>
        <v>0</v>
      </c>
      <c r="B68" s="11"/>
      <c r="C68" s="11"/>
      <c r="D68" t="str">
        <f t="shared" si="16"/>
        <v/>
      </c>
      <c r="E68" t="str">
        <f>IF(ISBLANK('Business Area'!L68),P2PG!D68,'Business Area'!L68)</f>
        <v/>
      </c>
      <c r="F68">
        <f>_xlfn.XLOOKUP('Business Area'!A68,LOVs!B:B,LOVs!D:D)</f>
        <v>0</v>
      </c>
      <c r="G68">
        <f>'Business Area'!E68</f>
        <v>0</v>
      </c>
      <c r="H68">
        <f>'Business Area'!F68</f>
        <v>0</v>
      </c>
      <c r="I68">
        <f>'Business Area'!G68</f>
        <v>0</v>
      </c>
      <c r="J68" s="12">
        <f>'Business Area'!H68</f>
        <v>0</v>
      </c>
      <c r="K68" s="12">
        <f>'Business Area'!I68</f>
        <v>0</v>
      </c>
      <c r="L68" s="2">
        <f>'Business Area'!J68</f>
        <v>0</v>
      </c>
      <c r="M68" t="str">
        <f>_xlfn.TEXTJOIN(" - ",TRUE,A68,P68,'Business Area'!K68,G68)</f>
        <v>0 - 0</v>
      </c>
      <c r="N68" t="s">
        <v>51</v>
      </c>
      <c r="O68">
        <f>'Business Area'!E68</f>
        <v>0</v>
      </c>
      <c r="P68" t="str">
        <f t="shared" si="17"/>
        <v/>
      </c>
      <c r="Q68" t="e">
        <f>_xlfn.XLOOKUP(X68,LOVs!E:E,LOVs!C:C)</f>
        <v>#N/A</v>
      </c>
      <c r="R68">
        <f>'Business Area'!M68</f>
        <v>0</v>
      </c>
      <c r="S68">
        <f>'Business Area'!N68</f>
        <v>0</v>
      </c>
      <c r="T68">
        <f>'Business Area'!O68</f>
        <v>0</v>
      </c>
      <c r="U68">
        <f>'Business Area'!P68</f>
        <v>0</v>
      </c>
      <c r="V68">
        <f>'Business Area'!Q68</f>
        <v>0</v>
      </c>
      <c r="W68">
        <f>'Business Area'!R68</f>
        <v>0</v>
      </c>
      <c r="X68">
        <f>_xlfn.XLOOKUP('Business Area'!A:A,LOVs!B:B,LOVs!E:E)</f>
        <v>0</v>
      </c>
      <c r="Y68">
        <f t="shared" si="12"/>
        <v>0</v>
      </c>
      <c r="Z68" t="str">
        <f>IF(ISBLANK('Business Area'!L68),P2PG!D68,'Business Area'!L68)</f>
        <v/>
      </c>
      <c r="AA68" s="11"/>
      <c r="AB68">
        <f t="shared" si="13"/>
        <v>0</v>
      </c>
      <c r="AC68" t="str">
        <f>_xlfn.TEXTJOIN(" - ",TRUE,A68,$Z68,'Business Area'!$U68,'Business Area'!$K68,$O68,AK68)</f>
        <v>0 - 0 - 0</v>
      </c>
      <c r="AD68" t="str">
        <f>_xlfn.TEXTJOIN(", ",TRUE,A68,$Z68,'Business Area'!$U68,'Business Area'!$K68,'Business Area'!$T68,$O68,AK68)</f>
        <v>0, 0, 0</v>
      </c>
      <c r="AE68">
        <f>'Business Area'!U68</f>
        <v>0</v>
      </c>
      <c r="AF68">
        <f>'Business Area'!V68</f>
        <v>0</v>
      </c>
      <c r="AG68">
        <f>'Business Area'!W68</f>
        <v>0</v>
      </c>
      <c r="AH68">
        <f>'Business Area'!G68</f>
        <v>0</v>
      </c>
      <c r="AI68">
        <f t="shared" si="18"/>
        <v>0</v>
      </c>
      <c r="AJ68">
        <f t="shared" si="14"/>
        <v>0</v>
      </c>
      <c r="AK68">
        <f>'Business Area'!X68</f>
        <v>0</v>
      </c>
      <c r="AL68">
        <f t="shared" si="15"/>
        <v>0</v>
      </c>
    </row>
    <row r="69" spans="1:38" x14ac:dyDescent="0.25">
      <c r="A69">
        <f>_xlfn.XLOOKUP('Business Area'!B69,LOVs!AT:AT,LOVs!AU:AU)</f>
        <v>0</v>
      </c>
      <c r="B69" s="11"/>
      <c r="C69" s="11"/>
      <c r="D69" t="str">
        <f t="shared" si="16"/>
        <v/>
      </c>
      <c r="E69" t="str">
        <f>IF(ISBLANK('Business Area'!L69),P2PG!D69,'Business Area'!L69)</f>
        <v/>
      </c>
      <c r="F69">
        <f>_xlfn.XLOOKUP('Business Area'!A69,LOVs!B:B,LOVs!D:D)</f>
        <v>0</v>
      </c>
      <c r="G69">
        <f>'Business Area'!E69</f>
        <v>0</v>
      </c>
      <c r="H69">
        <f>'Business Area'!F69</f>
        <v>0</v>
      </c>
      <c r="I69">
        <f>'Business Area'!G69</f>
        <v>0</v>
      </c>
      <c r="J69" s="12">
        <f>'Business Area'!H69</f>
        <v>0</v>
      </c>
      <c r="K69" s="12">
        <f>'Business Area'!I69</f>
        <v>0</v>
      </c>
      <c r="L69" s="2">
        <f>'Business Area'!J69</f>
        <v>0</v>
      </c>
      <c r="M69" t="str">
        <f>_xlfn.TEXTJOIN(" - ",TRUE,A69,P69,'Business Area'!K69,G69)</f>
        <v>0 - 0</v>
      </c>
      <c r="N69" t="s">
        <v>51</v>
      </c>
      <c r="O69">
        <f>'Business Area'!E69</f>
        <v>0</v>
      </c>
      <c r="P69" t="str">
        <f t="shared" si="17"/>
        <v/>
      </c>
      <c r="Q69" t="e">
        <f>_xlfn.XLOOKUP(X69,LOVs!E:E,LOVs!C:C)</f>
        <v>#N/A</v>
      </c>
      <c r="R69">
        <f>'Business Area'!M69</f>
        <v>0</v>
      </c>
      <c r="S69">
        <f>'Business Area'!N69</f>
        <v>0</v>
      </c>
      <c r="T69">
        <f>'Business Area'!O69</f>
        <v>0</v>
      </c>
      <c r="U69">
        <f>'Business Area'!P69</f>
        <v>0</v>
      </c>
      <c r="V69">
        <f>'Business Area'!Q69</f>
        <v>0</v>
      </c>
      <c r="W69">
        <f>'Business Area'!R69</f>
        <v>0</v>
      </c>
      <c r="X69">
        <f>_xlfn.XLOOKUP('Business Area'!A:A,LOVs!B:B,LOVs!E:E)</f>
        <v>0</v>
      </c>
      <c r="Y69">
        <f t="shared" si="12"/>
        <v>0</v>
      </c>
      <c r="Z69" t="str">
        <f>IF(ISBLANK('Business Area'!L69),P2PG!D69,'Business Area'!L69)</f>
        <v/>
      </c>
      <c r="AA69" s="11"/>
      <c r="AB69">
        <f t="shared" si="13"/>
        <v>0</v>
      </c>
      <c r="AC69" t="str">
        <f>_xlfn.TEXTJOIN(" - ",TRUE,A69,$Z69,'Business Area'!$U69,'Business Area'!$K69,$O69,AK69)</f>
        <v>0 - 0 - 0</v>
      </c>
      <c r="AD69" t="str">
        <f>_xlfn.TEXTJOIN(", ",TRUE,A69,$Z69,'Business Area'!$U69,'Business Area'!$K69,'Business Area'!$T69,$O69,AK69)</f>
        <v>0, 0, 0</v>
      </c>
      <c r="AE69">
        <f>'Business Area'!U69</f>
        <v>0</v>
      </c>
      <c r="AF69">
        <f>'Business Area'!V69</f>
        <v>0</v>
      </c>
      <c r="AG69">
        <f>'Business Area'!W69</f>
        <v>0</v>
      </c>
      <c r="AH69">
        <f>'Business Area'!G69</f>
        <v>0</v>
      </c>
      <c r="AI69">
        <f t="shared" si="18"/>
        <v>0</v>
      </c>
      <c r="AJ69">
        <f t="shared" si="14"/>
        <v>0</v>
      </c>
      <c r="AK69">
        <f>'Business Area'!X69</f>
        <v>0</v>
      </c>
      <c r="AL69">
        <f t="shared" si="15"/>
        <v>0</v>
      </c>
    </row>
    <row r="70" spans="1:38" x14ac:dyDescent="0.25">
      <c r="A70">
        <f>_xlfn.XLOOKUP('Business Area'!B70,LOVs!AT:AT,LOVs!AU:AU)</f>
        <v>0</v>
      </c>
      <c r="B70" s="11"/>
      <c r="C70" s="11"/>
      <c r="D70" t="str">
        <f t="shared" si="16"/>
        <v/>
      </c>
      <c r="E70" t="str">
        <f>IF(ISBLANK('Business Area'!L70),P2PG!D70,'Business Area'!L70)</f>
        <v/>
      </c>
      <c r="F70">
        <f>_xlfn.XLOOKUP('Business Area'!A70,LOVs!B:B,LOVs!D:D)</f>
        <v>0</v>
      </c>
      <c r="G70">
        <f>'Business Area'!E70</f>
        <v>0</v>
      </c>
      <c r="H70">
        <f>'Business Area'!F70</f>
        <v>0</v>
      </c>
      <c r="I70">
        <f>'Business Area'!G70</f>
        <v>0</v>
      </c>
      <c r="J70" s="12">
        <f>'Business Area'!H70</f>
        <v>0</v>
      </c>
      <c r="K70" s="12">
        <f>'Business Area'!I70</f>
        <v>0</v>
      </c>
      <c r="L70" s="2">
        <f>'Business Area'!J70</f>
        <v>0</v>
      </c>
      <c r="M70" t="str">
        <f>_xlfn.TEXTJOIN(" - ",TRUE,A70,P70,'Business Area'!K70,G70)</f>
        <v>0 - 0</v>
      </c>
      <c r="N70" t="s">
        <v>51</v>
      </c>
      <c r="O70">
        <f>'Business Area'!E70</f>
        <v>0</v>
      </c>
      <c r="P70" t="str">
        <f t="shared" si="17"/>
        <v/>
      </c>
      <c r="Q70" t="e">
        <f>_xlfn.XLOOKUP(X70,LOVs!E:E,LOVs!C:C)</f>
        <v>#N/A</v>
      </c>
      <c r="R70">
        <f>'Business Area'!M70</f>
        <v>0</v>
      </c>
      <c r="S70">
        <f>'Business Area'!N70</f>
        <v>0</v>
      </c>
      <c r="T70">
        <f>'Business Area'!O70</f>
        <v>0</v>
      </c>
      <c r="U70">
        <f>'Business Area'!P70</f>
        <v>0</v>
      </c>
      <c r="V70">
        <f>'Business Area'!Q70</f>
        <v>0</v>
      </c>
      <c r="W70">
        <f>'Business Area'!R70</f>
        <v>0</v>
      </c>
      <c r="X70">
        <f>_xlfn.XLOOKUP('Business Area'!A:A,LOVs!B:B,LOVs!E:E)</f>
        <v>0</v>
      </c>
      <c r="Y70">
        <f t="shared" si="12"/>
        <v>0</v>
      </c>
      <c r="Z70" t="str">
        <f>IF(ISBLANK('Business Area'!L70),P2PG!D70,'Business Area'!L70)</f>
        <v/>
      </c>
      <c r="AA70" s="11"/>
      <c r="AB70">
        <f t="shared" si="13"/>
        <v>0</v>
      </c>
      <c r="AC70" t="str">
        <f>_xlfn.TEXTJOIN(" - ",TRUE,A70,$Z70,'Business Area'!$U70,'Business Area'!$K70,$O70,AK70)</f>
        <v>0 - 0 - 0</v>
      </c>
      <c r="AD70" t="str">
        <f>_xlfn.TEXTJOIN(", ",TRUE,A70,$Z70,'Business Area'!$U70,'Business Area'!$K70,'Business Area'!$T70,$O70,AK70)</f>
        <v>0, 0, 0</v>
      </c>
      <c r="AE70">
        <f>'Business Area'!U70</f>
        <v>0</v>
      </c>
      <c r="AF70">
        <f>'Business Area'!V70</f>
        <v>0</v>
      </c>
      <c r="AG70">
        <f>'Business Area'!W70</f>
        <v>0</v>
      </c>
      <c r="AH70">
        <f>'Business Area'!G70</f>
        <v>0</v>
      </c>
      <c r="AI70">
        <f t="shared" si="18"/>
        <v>0</v>
      </c>
      <c r="AJ70">
        <f t="shared" si="14"/>
        <v>0</v>
      </c>
      <c r="AK70">
        <f>'Business Area'!X70</f>
        <v>0</v>
      </c>
      <c r="AL70">
        <f t="shared" si="15"/>
        <v>0</v>
      </c>
    </row>
    <row r="71" spans="1:38" x14ac:dyDescent="0.25">
      <c r="A71">
        <f>_xlfn.XLOOKUP('Business Area'!B71,LOVs!AT:AT,LOVs!AU:AU)</f>
        <v>0</v>
      </c>
      <c r="B71" s="11"/>
      <c r="C71" s="11"/>
      <c r="D71" t="str">
        <f t="shared" si="16"/>
        <v/>
      </c>
      <c r="E71" t="str">
        <f>IF(ISBLANK('Business Area'!L71),P2PG!D71,'Business Area'!L71)</f>
        <v/>
      </c>
      <c r="F71">
        <f>_xlfn.XLOOKUP('Business Area'!A71,LOVs!B:B,LOVs!D:D)</f>
        <v>0</v>
      </c>
      <c r="G71">
        <f>'Business Area'!E71</f>
        <v>0</v>
      </c>
      <c r="H71">
        <f>'Business Area'!F71</f>
        <v>0</v>
      </c>
      <c r="I71">
        <f>'Business Area'!G71</f>
        <v>0</v>
      </c>
      <c r="J71" s="12">
        <f>'Business Area'!H71</f>
        <v>0</v>
      </c>
      <c r="K71" s="12">
        <f>'Business Area'!I71</f>
        <v>0</v>
      </c>
      <c r="L71" s="2">
        <f>'Business Area'!J71</f>
        <v>0</v>
      </c>
      <c r="M71" t="str">
        <f>_xlfn.TEXTJOIN(" - ",TRUE,A71,P71,'Business Area'!K71,G71)</f>
        <v>0 - 0</v>
      </c>
      <c r="N71" t="s">
        <v>51</v>
      </c>
      <c r="O71">
        <f>'Business Area'!E71</f>
        <v>0</v>
      </c>
      <c r="P71" t="str">
        <f t="shared" si="17"/>
        <v/>
      </c>
      <c r="Q71" t="e">
        <f>_xlfn.XLOOKUP(X71,LOVs!E:E,LOVs!C:C)</f>
        <v>#N/A</v>
      </c>
      <c r="R71">
        <f>'Business Area'!M71</f>
        <v>0</v>
      </c>
      <c r="S71">
        <f>'Business Area'!N71</f>
        <v>0</v>
      </c>
      <c r="T71">
        <f>'Business Area'!O71</f>
        <v>0</v>
      </c>
      <c r="U71">
        <f>'Business Area'!P71</f>
        <v>0</v>
      </c>
      <c r="V71">
        <f>'Business Area'!Q71</f>
        <v>0</v>
      </c>
      <c r="W71">
        <f>'Business Area'!R71</f>
        <v>0</v>
      </c>
      <c r="X71">
        <f>_xlfn.XLOOKUP('Business Area'!A:A,LOVs!B:B,LOVs!E:E)</f>
        <v>0</v>
      </c>
      <c r="Y71">
        <f t="shared" si="12"/>
        <v>0</v>
      </c>
      <c r="Z71" t="str">
        <f>IF(ISBLANK('Business Area'!L71),P2PG!D71,'Business Area'!L71)</f>
        <v/>
      </c>
      <c r="AA71" s="11"/>
      <c r="AB71">
        <f t="shared" si="13"/>
        <v>0</v>
      </c>
      <c r="AC71" t="str">
        <f>_xlfn.TEXTJOIN(" - ",TRUE,A71,$Z71,'Business Area'!$U71,'Business Area'!$K71,$O71,AK71)</f>
        <v>0 - 0 - 0</v>
      </c>
      <c r="AD71" t="str">
        <f>_xlfn.TEXTJOIN(", ",TRUE,A71,$Z71,'Business Area'!$U71,'Business Area'!$K71,'Business Area'!$T71,$O71,AK71)</f>
        <v>0, 0, 0</v>
      </c>
      <c r="AE71">
        <f>'Business Area'!U71</f>
        <v>0</v>
      </c>
      <c r="AF71">
        <f>'Business Area'!V71</f>
        <v>0</v>
      </c>
      <c r="AG71">
        <f>'Business Area'!W71</f>
        <v>0</v>
      </c>
      <c r="AH71">
        <f>'Business Area'!G71</f>
        <v>0</v>
      </c>
      <c r="AI71">
        <f t="shared" si="18"/>
        <v>0</v>
      </c>
      <c r="AJ71">
        <f t="shared" si="14"/>
        <v>0</v>
      </c>
      <c r="AK71">
        <f>'Business Area'!X71</f>
        <v>0</v>
      </c>
      <c r="AL71">
        <f t="shared" si="15"/>
        <v>0</v>
      </c>
    </row>
    <row r="72" spans="1:38" x14ac:dyDescent="0.25">
      <c r="A72">
        <f>_xlfn.XLOOKUP('Business Area'!B72,LOVs!AT:AT,LOVs!AU:AU)</f>
        <v>0</v>
      </c>
      <c r="B72" s="11"/>
      <c r="C72" s="11"/>
      <c r="D72" t="str">
        <f t="shared" si="16"/>
        <v/>
      </c>
      <c r="E72" t="str">
        <f>IF(ISBLANK('Business Area'!L72),P2PG!D72,'Business Area'!L72)</f>
        <v/>
      </c>
      <c r="F72">
        <f>_xlfn.XLOOKUP('Business Area'!A72,LOVs!B:B,LOVs!D:D)</f>
        <v>0</v>
      </c>
      <c r="G72">
        <f>'Business Area'!E72</f>
        <v>0</v>
      </c>
      <c r="H72">
        <f>'Business Area'!F72</f>
        <v>0</v>
      </c>
      <c r="I72">
        <f>'Business Area'!G72</f>
        <v>0</v>
      </c>
      <c r="J72" s="12">
        <f>'Business Area'!H72</f>
        <v>0</v>
      </c>
      <c r="K72" s="12">
        <f>'Business Area'!I72</f>
        <v>0</v>
      </c>
      <c r="L72" s="2">
        <f>'Business Area'!J72</f>
        <v>0</v>
      </c>
      <c r="M72" t="str">
        <f>_xlfn.TEXTJOIN(" - ",TRUE,A72,P72,'Business Area'!K72,G72)</f>
        <v>0 - 0</v>
      </c>
      <c r="N72" t="s">
        <v>51</v>
      </c>
      <c r="O72">
        <f>'Business Area'!E72</f>
        <v>0</v>
      </c>
      <c r="P72" t="str">
        <f t="shared" si="17"/>
        <v/>
      </c>
      <c r="Q72" t="e">
        <f>_xlfn.XLOOKUP(X72,LOVs!E:E,LOVs!C:C)</f>
        <v>#N/A</v>
      </c>
      <c r="R72">
        <f>'Business Area'!M72</f>
        <v>0</v>
      </c>
      <c r="S72">
        <f>'Business Area'!N72</f>
        <v>0</v>
      </c>
      <c r="T72">
        <f>'Business Area'!O72</f>
        <v>0</v>
      </c>
      <c r="U72">
        <f>'Business Area'!P72</f>
        <v>0</v>
      </c>
      <c r="V72">
        <f>'Business Area'!Q72</f>
        <v>0</v>
      </c>
      <c r="W72">
        <f>'Business Area'!R72</f>
        <v>0</v>
      </c>
      <c r="X72">
        <f>_xlfn.XLOOKUP('Business Area'!A:A,LOVs!B:B,LOVs!E:E)</f>
        <v>0</v>
      </c>
      <c r="Y72">
        <f t="shared" si="12"/>
        <v>0</v>
      </c>
      <c r="Z72" t="str">
        <f>IF(ISBLANK('Business Area'!L72),P2PG!D72,'Business Area'!L72)</f>
        <v/>
      </c>
      <c r="AA72" s="11"/>
      <c r="AB72">
        <f t="shared" si="13"/>
        <v>0</v>
      </c>
      <c r="AC72" t="str">
        <f>_xlfn.TEXTJOIN(" - ",TRUE,A72,$Z72,'Business Area'!$U72,'Business Area'!$K72,$O72,AK72)</f>
        <v>0 - 0 - 0</v>
      </c>
      <c r="AD72" t="str">
        <f>_xlfn.TEXTJOIN(", ",TRUE,A72,$Z72,'Business Area'!$U72,'Business Area'!$K72,'Business Area'!$T72,$O72,AK72)</f>
        <v>0, 0, 0</v>
      </c>
      <c r="AE72">
        <f>'Business Area'!U72</f>
        <v>0</v>
      </c>
      <c r="AF72">
        <f>'Business Area'!V72</f>
        <v>0</v>
      </c>
      <c r="AG72">
        <f>'Business Area'!W72</f>
        <v>0</v>
      </c>
      <c r="AH72">
        <f>'Business Area'!G72</f>
        <v>0</v>
      </c>
      <c r="AI72">
        <f t="shared" si="18"/>
        <v>0</v>
      </c>
      <c r="AJ72">
        <f t="shared" si="14"/>
        <v>0</v>
      </c>
      <c r="AK72">
        <f>'Business Area'!X72</f>
        <v>0</v>
      </c>
      <c r="AL72">
        <f t="shared" si="15"/>
        <v>0</v>
      </c>
    </row>
    <row r="73" spans="1:38" x14ac:dyDescent="0.25">
      <c r="A73">
        <f>_xlfn.XLOOKUP('Business Area'!B73,LOVs!AT:AT,LOVs!AU:AU)</f>
        <v>0</v>
      </c>
      <c r="B73" s="11"/>
      <c r="C73" s="11"/>
      <c r="D73" t="str">
        <f t="shared" si="16"/>
        <v/>
      </c>
      <c r="E73" t="str">
        <f>IF(ISBLANK('Business Area'!L73),P2PG!D73,'Business Area'!L73)</f>
        <v/>
      </c>
      <c r="F73">
        <f>_xlfn.XLOOKUP('Business Area'!A73,LOVs!B:B,LOVs!D:D)</f>
        <v>0</v>
      </c>
      <c r="G73">
        <f>'Business Area'!E73</f>
        <v>0</v>
      </c>
      <c r="H73">
        <f>'Business Area'!F73</f>
        <v>0</v>
      </c>
      <c r="I73">
        <f>'Business Area'!G73</f>
        <v>0</v>
      </c>
      <c r="J73" s="12">
        <f>'Business Area'!H73</f>
        <v>0</v>
      </c>
      <c r="K73" s="12">
        <f>'Business Area'!I73</f>
        <v>0</v>
      </c>
      <c r="L73" s="2">
        <f>'Business Area'!J73</f>
        <v>0</v>
      </c>
      <c r="M73" t="str">
        <f>_xlfn.TEXTJOIN(" - ",TRUE,A73,P73,'Business Area'!K73,G73)</f>
        <v>0 - 0</v>
      </c>
      <c r="N73" t="s">
        <v>51</v>
      </c>
      <c r="O73">
        <f>'Business Area'!E73</f>
        <v>0</v>
      </c>
      <c r="P73" t="str">
        <f t="shared" si="17"/>
        <v/>
      </c>
      <c r="Q73" t="e">
        <f>_xlfn.XLOOKUP(X73,LOVs!E:E,LOVs!C:C)</f>
        <v>#N/A</v>
      </c>
      <c r="R73">
        <f>'Business Area'!M73</f>
        <v>0</v>
      </c>
      <c r="S73">
        <f>'Business Area'!N73</f>
        <v>0</v>
      </c>
      <c r="T73">
        <f>'Business Area'!O73</f>
        <v>0</v>
      </c>
      <c r="U73">
        <f>'Business Area'!P73</f>
        <v>0</v>
      </c>
      <c r="V73">
        <f>'Business Area'!Q73</f>
        <v>0</v>
      </c>
      <c r="W73">
        <f>'Business Area'!R73</f>
        <v>0</v>
      </c>
      <c r="X73">
        <f>_xlfn.XLOOKUP('Business Area'!A:A,LOVs!B:B,LOVs!E:E)</f>
        <v>0</v>
      </c>
      <c r="Y73">
        <f t="shared" si="12"/>
        <v>0</v>
      </c>
      <c r="Z73" t="str">
        <f>IF(ISBLANK('Business Area'!L73),P2PG!D73,'Business Area'!L73)</f>
        <v/>
      </c>
      <c r="AA73" s="11"/>
      <c r="AB73">
        <f t="shared" si="13"/>
        <v>0</v>
      </c>
      <c r="AC73" t="str">
        <f>_xlfn.TEXTJOIN(" - ",TRUE,A73,$Z73,'Business Area'!$U73,'Business Area'!$K73,$O73,AK73)</f>
        <v>0 - 0 - 0</v>
      </c>
      <c r="AD73" t="str">
        <f>_xlfn.TEXTJOIN(", ",TRUE,A73,$Z73,'Business Area'!$U73,'Business Area'!$K73,'Business Area'!$T73,$O73,AK73)</f>
        <v>0, 0, 0</v>
      </c>
      <c r="AE73">
        <f>'Business Area'!U73</f>
        <v>0</v>
      </c>
      <c r="AF73">
        <f>'Business Area'!V73</f>
        <v>0</v>
      </c>
      <c r="AG73">
        <f>'Business Area'!W73</f>
        <v>0</v>
      </c>
      <c r="AH73">
        <f>'Business Area'!G73</f>
        <v>0</v>
      </c>
      <c r="AI73">
        <f t="shared" si="18"/>
        <v>0</v>
      </c>
      <c r="AJ73">
        <f t="shared" si="14"/>
        <v>0</v>
      </c>
      <c r="AK73">
        <f>'Business Area'!X73</f>
        <v>0</v>
      </c>
      <c r="AL73">
        <f t="shared" si="15"/>
        <v>0</v>
      </c>
    </row>
    <row r="74" spans="1:38" x14ac:dyDescent="0.25">
      <c r="A74">
        <f>_xlfn.XLOOKUP('Business Area'!B74,LOVs!AT:AT,LOVs!AU:AU)</f>
        <v>0</v>
      </c>
      <c r="B74" s="11"/>
      <c r="C74" s="11"/>
      <c r="D74" t="str">
        <f t="shared" si="16"/>
        <v/>
      </c>
      <c r="E74" t="str">
        <f>IF(ISBLANK('Business Area'!L74),P2PG!D74,'Business Area'!L74)</f>
        <v/>
      </c>
      <c r="F74">
        <f>_xlfn.XLOOKUP('Business Area'!A74,LOVs!B:B,LOVs!D:D)</f>
        <v>0</v>
      </c>
      <c r="G74">
        <f>'Business Area'!E74</f>
        <v>0</v>
      </c>
      <c r="H74">
        <f>'Business Area'!F74</f>
        <v>0</v>
      </c>
      <c r="I74">
        <f>'Business Area'!G74</f>
        <v>0</v>
      </c>
      <c r="J74" s="12">
        <f>'Business Area'!H74</f>
        <v>0</v>
      </c>
      <c r="K74" s="12">
        <f>'Business Area'!I74</f>
        <v>0</v>
      </c>
      <c r="L74" s="2">
        <f>'Business Area'!J74</f>
        <v>0</v>
      </c>
      <c r="M74" t="str">
        <f>_xlfn.TEXTJOIN(" - ",TRUE,A74,P74,'Business Area'!K74,G74)</f>
        <v>0 - 0</v>
      </c>
      <c r="N74" t="s">
        <v>51</v>
      </c>
      <c r="O74">
        <f>'Business Area'!E74</f>
        <v>0</v>
      </c>
      <c r="P74" t="str">
        <f t="shared" si="17"/>
        <v/>
      </c>
      <c r="Q74" t="e">
        <f>_xlfn.XLOOKUP(X74,LOVs!E:E,LOVs!C:C)</f>
        <v>#N/A</v>
      </c>
      <c r="R74">
        <f>'Business Area'!M74</f>
        <v>0</v>
      </c>
      <c r="S74">
        <f>'Business Area'!N74</f>
        <v>0</v>
      </c>
      <c r="T74">
        <f>'Business Area'!O74</f>
        <v>0</v>
      </c>
      <c r="U74">
        <f>'Business Area'!P74</f>
        <v>0</v>
      </c>
      <c r="V74">
        <f>'Business Area'!Q74</f>
        <v>0</v>
      </c>
      <c r="W74">
        <f>'Business Area'!R74</f>
        <v>0</v>
      </c>
      <c r="X74">
        <f>_xlfn.XLOOKUP('Business Area'!A:A,LOVs!B:B,LOVs!E:E)</f>
        <v>0</v>
      </c>
      <c r="Y74">
        <f t="shared" si="12"/>
        <v>0</v>
      </c>
      <c r="Z74" t="str">
        <f>IF(ISBLANK('Business Area'!L74),P2PG!D74,'Business Area'!L74)</f>
        <v/>
      </c>
      <c r="AA74" s="11"/>
      <c r="AB74">
        <f t="shared" si="13"/>
        <v>0</v>
      </c>
      <c r="AC74" t="str">
        <f>_xlfn.TEXTJOIN(" - ",TRUE,A74,$Z74,'Business Area'!$U74,'Business Area'!$K74,$O74,AK74)</f>
        <v>0 - 0 - 0</v>
      </c>
      <c r="AD74" t="str">
        <f>_xlfn.TEXTJOIN(", ",TRUE,A74,$Z74,'Business Area'!$U74,'Business Area'!$K74,'Business Area'!$T74,$O74,AK74)</f>
        <v>0, 0, 0</v>
      </c>
      <c r="AE74">
        <f>'Business Area'!U74</f>
        <v>0</v>
      </c>
      <c r="AF74">
        <f>'Business Area'!V74</f>
        <v>0</v>
      </c>
      <c r="AG74">
        <f>'Business Area'!W74</f>
        <v>0</v>
      </c>
      <c r="AH74">
        <f>'Business Area'!G74</f>
        <v>0</v>
      </c>
      <c r="AI74">
        <f t="shared" si="18"/>
        <v>0</v>
      </c>
      <c r="AJ74">
        <f t="shared" si="14"/>
        <v>0</v>
      </c>
      <c r="AK74">
        <f>'Business Area'!X74</f>
        <v>0</v>
      </c>
      <c r="AL74">
        <f t="shared" si="15"/>
        <v>0</v>
      </c>
    </row>
    <row r="75" spans="1:38" x14ac:dyDescent="0.25">
      <c r="A75">
        <f>_xlfn.XLOOKUP('Business Area'!B75,LOVs!AT:AT,LOVs!AU:AU)</f>
        <v>0</v>
      </c>
      <c r="B75" s="11"/>
      <c r="C75" s="11"/>
      <c r="D75" t="str">
        <f t="shared" si="16"/>
        <v/>
      </c>
      <c r="E75" t="str">
        <f>IF(ISBLANK('Business Area'!L75),P2PG!D75,'Business Area'!L75)</f>
        <v/>
      </c>
      <c r="F75">
        <f>_xlfn.XLOOKUP('Business Area'!A75,LOVs!B:B,LOVs!D:D)</f>
        <v>0</v>
      </c>
      <c r="G75">
        <f>'Business Area'!E75</f>
        <v>0</v>
      </c>
      <c r="H75">
        <f>'Business Area'!F75</f>
        <v>0</v>
      </c>
      <c r="I75">
        <f>'Business Area'!G75</f>
        <v>0</v>
      </c>
      <c r="J75" s="12">
        <f>'Business Area'!H75</f>
        <v>0</v>
      </c>
      <c r="K75" s="12">
        <f>'Business Area'!I75</f>
        <v>0</v>
      </c>
      <c r="L75" s="2">
        <f>'Business Area'!J75</f>
        <v>0</v>
      </c>
      <c r="M75" t="str">
        <f>_xlfn.TEXTJOIN(" - ",TRUE,A75,P75,'Business Area'!K75,G75)</f>
        <v>0 - 0</v>
      </c>
      <c r="N75" t="s">
        <v>51</v>
      </c>
      <c r="O75">
        <f>'Business Area'!E75</f>
        <v>0</v>
      </c>
      <c r="P75" t="str">
        <f t="shared" si="17"/>
        <v/>
      </c>
      <c r="Q75" t="e">
        <f>_xlfn.XLOOKUP(X75,LOVs!E:E,LOVs!C:C)</f>
        <v>#N/A</v>
      </c>
      <c r="R75">
        <f>'Business Area'!M75</f>
        <v>0</v>
      </c>
      <c r="S75">
        <f>'Business Area'!N75</f>
        <v>0</v>
      </c>
      <c r="T75">
        <f>'Business Area'!O75</f>
        <v>0</v>
      </c>
      <c r="U75">
        <f>'Business Area'!P75</f>
        <v>0</v>
      </c>
      <c r="V75">
        <f>'Business Area'!Q75</f>
        <v>0</v>
      </c>
      <c r="W75">
        <f>'Business Area'!R75</f>
        <v>0</v>
      </c>
      <c r="X75">
        <f>_xlfn.XLOOKUP('Business Area'!A:A,LOVs!B:B,LOVs!E:E)</f>
        <v>0</v>
      </c>
      <c r="Y75">
        <f t="shared" si="12"/>
        <v>0</v>
      </c>
      <c r="Z75" t="str">
        <f>IF(ISBLANK('Business Area'!L75),P2PG!D75,'Business Area'!L75)</f>
        <v/>
      </c>
      <c r="AA75" s="11"/>
      <c r="AB75">
        <f t="shared" si="13"/>
        <v>0</v>
      </c>
      <c r="AC75" t="str">
        <f>_xlfn.TEXTJOIN(" - ",TRUE,A75,$Z75,'Business Area'!$U75,'Business Area'!$K75,$O75,AK75)</f>
        <v>0 - 0 - 0</v>
      </c>
      <c r="AD75" t="str">
        <f>_xlfn.TEXTJOIN(", ",TRUE,A75,$Z75,'Business Area'!$U75,'Business Area'!$K75,'Business Area'!$T75,$O75,AK75)</f>
        <v>0, 0, 0</v>
      </c>
      <c r="AE75">
        <f>'Business Area'!U75</f>
        <v>0</v>
      </c>
      <c r="AF75">
        <f>'Business Area'!V75</f>
        <v>0</v>
      </c>
      <c r="AG75">
        <f>'Business Area'!W75</f>
        <v>0</v>
      </c>
      <c r="AH75">
        <f>'Business Area'!G75</f>
        <v>0</v>
      </c>
      <c r="AI75">
        <f t="shared" si="18"/>
        <v>0</v>
      </c>
      <c r="AJ75">
        <f t="shared" si="14"/>
        <v>0</v>
      </c>
      <c r="AK75">
        <f>'Business Area'!X75</f>
        <v>0</v>
      </c>
      <c r="AL75">
        <f t="shared" si="15"/>
        <v>0</v>
      </c>
    </row>
    <row r="76" spans="1:38" x14ac:dyDescent="0.25">
      <c r="A76">
        <f>_xlfn.XLOOKUP('Business Area'!B76,LOVs!AT:AT,LOVs!AU:AU)</f>
        <v>0</v>
      </c>
      <c r="B76" s="11"/>
      <c r="C76" s="11"/>
      <c r="D76" t="str">
        <f t="shared" si="16"/>
        <v/>
      </c>
      <c r="E76" t="str">
        <f>IF(ISBLANK('Business Area'!L76),P2PG!D76,'Business Area'!L76)</f>
        <v/>
      </c>
      <c r="F76">
        <f>_xlfn.XLOOKUP('Business Area'!A76,LOVs!B:B,LOVs!D:D)</f>
        <v>0</v>
      </c>
      <c r="G76">
        <f>'Business Area'!E76</f>
        <v>0</v>
      </c>
      <c r="H76">
        <f>'Business Area'!F76</f>
        <v>0</v>
      </c>
      <c r="I76">
        <f>'Business Area'!G76</f>
        <v>0</v>
      </c>
      <c r="J76" s="12">
        <f>'Business Area'!H76</f>
        <v>0</v>
      </c>
      <c r="K76" s="12">
        <f>'Business Area'!I76</f>
        <v>0</v>
      </c>
      <c r="L76" s="2">
        <f>'Business Area'!J76</f>
        <v>0</v>
      </c>
      <c r="M76" t="str">
        <f>_xlfn.TEXTJOIN(" - ",TRUE,A76,P76,'Business Area'!K76,G76)</f>
        <v>0 - 0</v>
      </c>
      <c r="N76" t="s">
        <v>51</v>
      </c>
      <c r="O76">
        <f>'Business Area'!E76</f>
        <v>0</v>
      </c>
      <c r="P76" t="str">
        <f t="shared" si="17"/>
        <v/>
      </c>
      <c r="Q76" t="e">
        <f>_xlfn.XLOOKUP(X76,LOVs!E:E,LOVs!C:C)</f>
        <v>#N/A</v>
      </c>
      <c r="R76">
        <f>'Business Area'!M76</f>
        <v>0</v>
      </c>
      <c r="S76">
        <f>'Business Area'!N76</f>
        <v>0</v>
      </c>
      <c r="T76">
        <f>'Business Area'!O76</f>
        <v>0</v>
      </c>
      <c r="U76">
        <f>'Business Area'!P76</f>
        <v>0</v>
      </c>
      <c r="V76">
        <f>'Business Area'!Q76</f>
        <v>0</v>
      </c>
      <c r="W76">
        <f>'Business Area'!R76</f>
        <v>0</v>
      </c>
      <c r="X76">
        <f>_xlfn.XLOOKUP('Business Area'!A:A,LOVs!B:B,LOVs!E:E)</f>
        <v>0</v>
      </c>
      <c r="Y76">
        <f t="shared" si="12"/>
        <v>0</v>
      </c>
      <c r="Z76" t="str">
        <f>IF(ISBLANK('Business Area'!L76),P2PG!D76,'Business Area'!L76)</f>
        <v/>
      </c>
      <c r="AA76" s="11"/>
      <c r="AB76">
        <f t="shared" si="13"/>
        <v>0</v>
      </c>
      <c r="AC76" t="str">
        <f>_xlfn.TEXTJOIN(" - ",TRUE,A76,$Z76,'Business Area'!$U76,'Business Area'!$K76,$O76,AK76)</f>
        <v>0 - 0 - 0</v>
      </c>
      <c r="AD76" t="str">
        <f>_xlfn.TEXTJOIN(", ",TRUE,A76,$Z76,'Business Area'!$U76,'Business Area'!$K76,'Business Area'!$T76,$O76,AK76)</f>
        <v>0, 0, 0</v>
      </c>
      <c r="AE76">
        <f>'Business Area'!U76</f>
        <v>0</v>
      </c>
      <c r="AF76">
        <f>'Business Area'!V76</f>
        <v>0</v>
      </c>
      <c r="AG76">
        <f>'Business Area'!W76</f>
        <v>0</v>
      </c>
      <c r="AH76">
        <f>'Business Area'!G76</f>
        <v>0</v>
      </c>
      <c r="AI76">
        <f t="shared" si="18"/>
        <v>0</v>
      </c>
      <c r="AJ76">
        <f t="shared" si="14"/>
        <v>0</v>
      </c>
      <c r="AK76">
        <f>'Business Area'!X76</f>
        <v>0</v>
      </c>
      <c r="AL76">
        <f t="shared" si="15"/>
        <v>0</v>
      </c>
    </row>
    <row r="77" spans="1:38" x14ac:dyDescent="0.25">
      <c r="A77">
        <f>_xlfn.XLOOKUP('Business Area'!B77,LOVs!AT:AT,LOVs!AU:AU)</f>
        <v>0</v>
      </c>
      <c r="B77" s="11"/>
      <c r="C77" s="11"/>
      <c r="D77" t="str">
        <f t="shared" si="16"/>
        <v/>
      </c>
      <c r="E77" t="str">
        <f>IF(ISBLANK('Business Area'!L77),P2PG!D77,'Business Area'!L77)</f>
        <v/>
      </c>
      <c r="F77">
        <f>_xlfn.XLOOKUP('Business Area'!A77,LOVs!B:B,LOVs!D:D)</f>
        <v>0</v>
      </c>
      <c r="G77">
        <f>'Business Area'!E77</f>
        <v>0</v>
      </c>
      <c r="H77">
        <f>'Business Area'!F77</f>
        <v>0</v>
      </c>
      <c r="I77">
        <f>'Business Area'!G77</f>
        <v>0</v>
      </c>
      <c r="J77" s="12">
        <f>'Business Area'!H77</f>
        <v>0</v>
      </c>
      <c r="K77" s="12">
        <f>'Business Area'!I77</f>
        <v>0</v>
      </c>
      <c r="L77" s="2">
        <f>'Business Area'!J77</f>
        <v>0</v>
      </c>
      <c r="M77" t="str">
        <f>_xlfn.TEXTJOIN(" - ",TRUE,A77,P77,'Business Area'!K77,G77)</f>
        <v>0 - 0</v>
      </c>
      <c r="N77" t="s">
        <v>51</v>
      </c>
      <c r="O77">
        <f>'Business Area'!E77</f>
        <v>0</v>
      </c>
      <c r="P77" t="str">
        <f t="shared" si="17"/>
        <v/>
      </c>
      <c r="Q77" t="e">
        <f>_xlfn.XLOOKUP(X77,LOVs!E:E,LOVs!C:C)</f>
        <v>#N/A</v>
      </c>
      <c r="R77">
        <f>'Business Area'!M77</f>
        <v>0</v>
      </c>
      <c r="S77">
        <f>'Business Area'!N77</f>
        <v>0</v>
      </c>
      <c r="T77">
        <f>'Business Area'!O77</f>
        <v>0</v>
      </c>
      <c r="U77">
        <f>'Business Area'!P77</f>
        <v>0</v>
      </c>
      <c r="V77">
        <f>'Business Area'!Q77</f>
        <v>0</v>
      </c>
      <c r="W77">
        <f>'Business Area'!R77</f>
        <v>0</v>
      </c>
      <c r="X77">
        <f>_xlfn.XLOOKUP('Business Area'!A:A,LOVs!B:B,LOVs!E:E)</f>
        <v>0</v>
      </c>
      <c r="Y77">
        <f t="shared" si="12"/>
        <v>0</v>
      </c>
      <c r="Z77" t="str">
        <f>IF(ISBLANK('Business Area'!L77),P2PG!D77,'Business Area'!L77)</f>
        <v/>
      </c>
      <c r="AA77" s="11"/>
      <c r="AB77">
        <f t="shared" si="13"/>
        <v>0</v>
      </c>
      <c r="AC77" t="str">
        <f>_xlfn.TEXTJOIN(" - ",TRUE,A77,$Z77,'Business Area'!$U77,'Business Area'!$K77,$O77,AK77)</f>
        <v>0 - 0 - 0</v>
      </c>
      <c r="AD77" t="str">
        <f>_xlfn.TEXTJOIN(", ",TRUE,A77,$Z77,'Business Area'!$U77,'Business Area'!$K77,'Business Area'!$T77,$O77,AK77)</f>
        <v>0, 0, 0</v>
      </c>
      <c r="AE77">
        <f>'Business Area'!U77</f>
        <v>0</v>
      </c>
      <c r="AF77">
        <f>'Business Area'!V77</f>
        <v>0</v>
      </c>
      <c r="AG77">
        <f>'Business Area'!W77</f>
        <v>0</v>
      </c>
      <c r="AH77">
        <f>'Business Area'!G77</f>
        <v>0</v>
      </c>
      <c r="AI77">
        <f t="shared" si="18"/>
        <v>0</v>
      </c>
      <c r="AJ77">
        <f t="shared" si="14"/>
        <v>0</v>
      </c>
      <c r="AK77">
        <f>'Business Area'!X77</f>
        <v>0</v>
      </c>
      <c r="AL77">
        <f t="shared" si="15"/>
        <v>0</v>
      </c>
    </row>
    <row r="78" spans="1:38" x14ac:dyDescent="0.25">
      <c r="A78">
        <f>_xlfn.XLOOKUP('Business Area'!B78,LOVs!AT:AT,LOVs!AU:AU)</f>
        <v>0</v>
      </c>
      <c r="B78" s="11"/>
      <c r="C78" s="11"/>
      <c r="D78" t="str">
        <f t="shared" si="16"/>
        <v/>
      </c>
      <c r="E78" t="str">
        <f>IF(ISBLANK('Business Area'!L78),P2PG!D78,'Business Area'!L78)</f>
        <v/>
      </c>
      <c r="F78">
        <f>_xlfn.XLOOKUP('Business Area'!A78,LOVs!B:B,LOVs!D:D)</f>
        <v>0</v>
      </c>
      <c r="G78">
        <f>'Business Area'!E78</f>
        <v>0</v>
      </c>
      <c r="H78">
        <f>'Business Area'!F78</f>
        <v>0</v>
      </c>
      <c r="I78">
        <f>'Business Area'!G78</f>
        <v>0</v>
      </c>
      <c r="J78" s="12">
        <f>'Business Area'!H78</f>
        <v>0</v>
      </c>
      <c r="K78" s="12">
        <f>'Business Area'!I78</f>
        <v>0</v>
      </c>
      <c r="L78" s="2">
        <f>'Business Area'!J78</f>
        <v>0</v>
      </c>
      <c r="M78" t="str">
        <f>_xlfn.TEXTJOIN(" - ",TRUE,A78,P78,'Business Area'!K78,G78)</f>
        <v>0 - 0</v>
      </c>
      <c r="N78" t="s">
        <v>51</v>
      </c>
      <c r="O78">
        <f>'Business Area'!E78</f>
        <v>0</v>
      </c>
      <c r="P78" t="str">
        <f t="shared" si="17"/>
        <v/>
      </c>
      <c r="Q78" t="e">
        <f>_xlfn.XLOOKUP(X78,LOVs!E:E,LOVs!C:C)</f>
        <v>#N/A</v>
      </c>
      <c r="R78">
        <f>'Business Area'!M78</f>
        <v>0</v>
      </c>
      <c r="S78">
        <f>'Business Area'!N78</f>
        <v>0</v>
      </c>
      <c r="T78">
        <f>'Business Area'!O78</f>
        <v>0</v>
      </c>
      <c r="U78">
        <f>'Business Area'!P78</f>
        <v>0</v>
      </c>
      <c r="V78">
        <f>'Business Area'!Q78</f>
        <v>0</v>
      </c>
      <c r="W78">
        <f>'Business Area'!R78</f>
        <v>0</v>
      </c>
      <c r="X78">
        <f>_xlfn.XLOOKUP('Business Area'!A:A,LOVs!B:B,LOVs!E:E)</f>
        <v>0</v>
      </c>
      <c r="Y78">
        <f t="shared" si="12"/>
        <v>0</v>
      </c>
      <c r="Z78" t="str">
        <f>IF(ISBLANK('Business Area'!L78),P2PG!D78,'Business Area'!L78)</f>
        <v/>
      </c>
      <c r="AA78" s="11"/>
      <c r="AB78">
        <f t="shared" si="13"/>
        <v>0</v>
      </c>
      <c r="AC78" t="str">
        <f>_xlfn.TEXTJOIN(" - ",TRUE,A78,$Z78,'Business Area'!$U78,'Business Area'!$K78,$O78,AK78)</f>
        <v>0 - 0 - 0</v>
      </c>
      <c r="AD78" t="str">
        <f>_xlfn.TEXTJOIN(", ",TRUE,A78,$Z78,'Business Area'!$U78,'Business Area'!$K78,'Business Area'!$T78,$O78,AK78)</f>
        <v>0, 0, 0</v>
      </c>
      <c r="AE78">
        <f>'Business Area'!U78</f>
        <v>0</v>
      </c>
      <c r="AF78">
        <f>'Business Area'!V78</f>
        <v>0</v>
      </c>
      <c r="AG78">
        <f>'Business Area'!W78</f>
        <v>0</v>
      </c>
      <c r="AH78">
        <f>'Business Area'!G78</f>
        <v>0</v>
      </c>
      <c r="AI78">
        <f t="shared" si="18"/>
        <v>0</v>
      </c>
      <c r="AJ78">
        <f t="shared" si="14"/>
        <v>0</v>
      </c>
      <c r="AK78">
        <f>'Business Area'!X78</f>
        <v>0</v>
      </c>
      <c r="AL78">
        <f t="shared" si="15"/>
        <v>0</v>
      </c>
    </row>
    <row r="79" spans="1:38" x14ac:dyDescent="0.25">
      <c r="A79">
        <f>_xlfn.XLOOKUP('Business Area'!B79,LOVs!AT:AT,LOVs!AU:AU)</f>
        <v>0</v>
      </c>
      <c r="B79" s="11"/>
      <c r="C79" s="11"/>
      <c r="D79" t="str">
        <f t="shared" si="16"/>
        <v/>
      </c>
      <c r="E79" t="str">
        <f>IF(ISBLANK('Business Area'!L79),P2PG!D79,'Business Area'!L79)</f>
        <v/>
      </c>
      <c r="F79">
        <f>_xlfn.XLOOKUP('Business Area'!A79,LOVs!B:B,LOVs!D:D)</f>
        <v>0</v>
      </c>
      <c r="G79">
        <f>'Business Area'!E79</f>
        <v>0</v>
      </c>
      <c r="H79">
        <f>'Business Area'!F79</f>
        <v>0</v>
      </c>
      <c r="I79">
        <f>'Business Area'!G79</f>
        <v>0</v>
      </c>
      <c r="J79" s="12">
        <f>'Business Area'!H79</f>
        <v>0</v>
      </c>
      <c r="K79" s="12">
        <f>'Business Area'!I79</f>
        <v>0</v>
      </c>
      <c r="L79" s="2">
        <f>'Business Area'!J79</f>
        <v>0</v>
      </c>
      <c r="M79" t="str">
        <f>_xlfn.TEXTJOIN(" - ",TRUE,A79,P79,'Business Area'!K79,G79)</f>
        <v>0 - 0</v>
      </c>
      <c r="N79" t="s">
        <v>51</v>
      </c>
      <c r="O79">
        <f>'Business Area'!E79</f>
        <v>0</v>
      </c>
      <c r="P79" t="str">
        <f t="shared" si="17"/>
        <v/>
      </c>
      <c r="Q79" t="e">
        <f>_xlfn.XLOOKUP(X79,LOVs!E:E,LOVs!C:C)</f>
        <v>#N/A</v>
      </c>
      <c r="R79">
        <f>'Business Area'!M79</f>
        <v>0</v>
      </c>
      <c r="S79">
        <f>'Business Area'!N79</f>
        <v>0</v>
      </c>
      <c r="T79">
        <f>'Business Area'!O79</f>
        <v>0</v>
      </c>
      <c r="U79">
        <f>'Business Area'!P79</f>
        <v>0</v>
      </c>
      <c r="V79">
        <f>'Business Area'!Q79</f>
        <v>0</v>
      </c>
      <c r="W79">
        <f>'Business Area'!R79</f>
        <v>0</v>
      </c>
      <c r="X79">
        <f>_xlfn.XLOOKUP('Business Area'!A:A,LOVs!B:B,LOVs!E:E)</f>
        <v>0</v>
      </c>
      <c r="Y79">
        <f t="shared" si="12"/>
        <v>0</v>
      </c>
      <c r="Z79" t="str">
        <f>IF(ISBLANK('Business Area'!L79),P2PG!D79,'Business Area'!L79)</f>
        <v/>
      </c>
      <c r="AA79" s="11"/>
      <c r="AB79">
        <f t="shared" si="13"/>
        <v>0</v>
      </c>
      <c r="AC79" t="str">
        <f>_xlfn.TEXTJOIN(" - ",TRUE,A79,$Z79,'Business Area'!$U79,'Business Area'!$K79,$O79,AK79)</f>
        <v>0 - 0 - 0</v>
      </c>
      <c r="AD79" t="str">
        <f>_xlfn.TEXTJOIN(", ",TRUE,A79,$Z79,'Business Area'!$U79,'Business Area'!$K79,'Business Area'!$T79,$O79,AK79)</f>
        <v>0, 0, 0</v>
      </c>
      <c r="AE79">
        <f>'Business Area'!U79</f>
        <v>0</v>
      </c>
      <c r="AF79">
        <f>'Business Area'!V79</f>
        <v>0</v>
      </c>
      <c r="AG79">
        <f>'Business Area'!W79</f>
        <v>0</v>
      </c>
      <c r="AH79">
        <f>'Business Area'!G79</f>
        <v>0</v>
      </c>
      <c r="AI79">
        <f t="shared" si="18"/>
        <v>0</v>
      </c>
      <c r="AJ79">
        <f t="shared" si="14"/>
        <v>0</v>
      </c>
      <c r="AK79">
        <f>'Business Area'!X79</f>
        <v>0</v>
      </c>
      <c r="AL79">
        <f t="shared" si="15"/>
        <v>0</v>
      </c>
    </row>
    <row r="80" spans="1:38" x14ac:dyDescent="0.25">
      <c r="A80">
        <f>_xlfn.XLOOKUP('Business Area'!B80,LOVs!AT:AT,LOVs!AU:AU)</f>
        <v>0</v>
      </c>
      <c r="B80" s="11"/>
      <c r="C80" s="11"/>
      <c r="D80" t="str">
        <f t="shared" si="16"/>
        <v/>
      </c>
      <c r="E80" t="str">
        <f>IF(ISBLANK('Business Area'!L80),P2PG!D80,'Business Area'!L80)</f>
        <v/>
      </c>
      <c r="F80">
        <f>_xlfn.XLOOKUP('Business Area'!A80,LOVs!B:B,LOVs!D:D)</f>
        <v>0</v>
      </c>
      <c r="G80">
        <f>'Business Area'!E80</f>
        <v>0</v>
      </c>
      <c r="H80">
        <f>'Business Area'!F80</f>
        <v>0</v>
      </c>
      <c r="I80">
        <f>'Business Area'!G80</f>
        <v>0</v>
      </c>
      <c r="J80" s="12">
        <f>'Business Area'!H80</f>
        <v>0</v>
      </c>
      <c r="K80" s="12">
        <f>'Business Area'!I80</f>
        <v>0</v>
      </c>
      <c r="L80" s="2">
        <f>'Business Area'!J80</f>
        <v>0</v>
      </c>
      <c r="M80" t="str">
        <f>_xlfn.TEXTJOIN(" - ",TRUE,A80,P80,'Business Area'!K80,G80)</f>
        <v>0 - 0</v>
      </c>
      <c r="N80" t="s">
        <v>51</v>
      </c>
      <c r="O80">
        <f>'Business Area'!E80</f>
        <v>0</v>
      </c>
      <c r="P80" t="str">
        <f t="shared" si="17"/>
        <v/>
      </c>
      <c r="Q80" t="e">
        <f>_xlfn.XLOOKUP(X80,LOVs!E:E,LOVs!C:C)</f>
        <v>#N/A</v>
      </c>
      <c r="R80">
        <f>'Business Area'!M80</f>
        <v>0</v>
      </c>
      <c r="S80">
        <f>'Business Area'!N80</f>
        <v>0</v>
      </c>
      <c r="T80">
        <f>'Business Area'!O80</f>
        <v>0</v>
      </c>
      <c r="U80">
        <f>'Business Area'!P80</f>
        <v>0</v>
      </c>
      <c r="V80">
        <f>'Business Area'!Q80</f>
        <v>0</v>
      </c>
      <c r="W80">
        <f>'Business Area'!R80</f>
        <v>0</v>
      </c>
      <c r="X80">
        <f>_xlfn.XLOOKUP('Business Area'!A:A,LOVs!B:B,LOVs!E:E)</f>
        <v>0</v>
      </c>
      <c r="Y80">
        <f t="shared" si="12"/>
        <v>0</v>
      </c>
      <c r="Z80" t="str">
        <f>IF(ISBLANK('Business Area'!L80),P2PG!D80,'Business Area'!L80)</f>
        <v/>
      </c>
      <c r="AA80" s="11"/>
      <c r="AB80">
        <f t="shared" si="13"/>
        <v>0</v>
      </c>
      <c r="AC80" t="str">
        <f>_xlfn.TEXTJOIN(" - ",TRUE,A80,$Z80,'Business Area'!$U80,'Business Area'!$K80,$O80,AK80)</f>
        <v>0 - 0 - 0</v>
      </c>
      <c r="AD80" t="str">
        <f>_xlfn.TEXTJOIN(", ",TRUE,A80,$Z80,'Business Area'!$U80,'Business Area'!$K80,'Business Area'!$T80,$O80,AK80)</f>
        <v>0, 0, 0</v>
      </c>
      <c r="AE80">
        <f>'Business Area'!U80</f>
        <v>0</v>
      </c>
      <c r="AF80">
        <f>'Business Area'!V80</f>
        <v>0</v>
      </c>
      <c r="AG80">
        <f>'Business Area'!W80</f>
        <v>0</v>
      </c>
      <c r="AH80">
        <f>'Business Area'!G80</f>
        <v>0</v>
      </c>
      <c r="AI80">
        <f t="shared" si="18"/>
        <v>0</v>
      </c>
      <c r="AJ80">
        <f t="shared" si="14"/>
        <v>0</v>
      </c>
      <c r="AK80">
        <f>'Business Area'!X80</f>
        <v>0</v>
      </c>
      <c r="AL80">
        <f t="shared" si="15"/>
        <v>0</v>
      </c>
    </row>
    <row r="81" spans="1:38" x14ac:dyDescent="0.25">
      <c r="A81">
        <f>_xlfn.XLOOKUP('Business Area'!B81,LOVs!AT:AT,LOVs!AU:AU)</f>
        <v>0</v>
      </c>
      <c r="B81" s="11"/>
      <c r="C81" s="11"/>
      <c r="D81" t="str">
        <f t="shared" si="16"/>
        <v/>
      </c>
      <c r="E81" t="str">
        <f>IF(ISBLANK('Business Area'!L81),P2PG!D81,'Business Area'!L81)</f>
        <v/>
      </c>
      <c r="F81">
        <f>_xlfn.XLOOKUP('Business Area'!A81,LOVs!B:B,LOVs!D:D)</f>
        <v>0</v>
      </c>
      <c r="G81">
        <f>'Business Area'!E81</f>
        <v>0</v>
      </c>
      <c r="H81">
        <f>'Business Area'!F81</f>
        <v>0</v>
      </c>
      <c r="I81">
        <f>'Business Area'!G81</f>
        <v>0</v>
      </c>
      <c r="J81" s="12">
        <f>'Business Area'!H81</f>
        <v>0</v>
      </c>
      <c r="K81" s="12">
        <f>'Business Area'!I81</f>
        <v>0</v>
      </c>
      <c r="L81" s="2">
        <f>'Business Area'!J81</f>
        <v>0</v>
      </c>
      <c r="M81" t="str">
        <f>_xlfn.TEXTJOIN(" - ",TRUE,A81,P81,'Business Area'!K81,G81)</f>
        <v>0 - 0</v>
      </c>
      <c r="N81" t="s">
        <v>51</v>
      </c>
      <c r="O81">
        <f>'Business Area'!E81</f>
        <v>0</v>
      </c>
      <c r="P81" t="str">
        <f t="shared" si="17"/>
        <v/>
      </c>
      <c r="Q81" t="e">
        <f>_xlfn.XLOOKUP(X81,LOVs!E:E,LOVs!C:C)</f>
        <v>#N/A</v>
      </c>
      <c r="R81">
        <f>'Business Area'!M81</f>
        <v>0</v>
      </c>
      <c r="S81">
        <f>'Business Area'!N81</f>
        <v>0</v>
      </c>
      <c r="T81">
        <f>'Business Area'!O81</f>
        <v>0</v>
      </c>
      <c r="U81">
        <f>'Business Area'!P81</f>
        <v>0</v>
      </c>
      <c r="V81">
        <f>'Business Area'!Q81</f>
        <v>0</v>
      </c>
      <c r="W81">
        <f>'Business Area'!R81</f>
        <v>0</v>
      </c>
      <c r="X81">
        <f>_xlfn.XLOOKUP('Business Area'!A:A,LOVs!B:B,LOVs!E:E)</f>
        <v>0</v>
      </c>
      <c r="Y81">
        <f t="shared" si="12"/>
        <v>0</v>
      </c>
      <c r="Z81" t="str">
        <f>IF(ISBLANK('Business Area'!L81),P2PG!D81,'Business Area'!L81)</f>
        <v/>
      </c>
      <c r="AA81" s="11"/>
      <c r="AB81">
        <f t="shared" si="13"/>
        <v>0</v>
      </c>
      <c r="AC81" t="str">
        <f>_xlfn.TEXTJOIN(" - ",TRUE,A81,$Z81,'Business Area'!$U81,'Business Area'!$K81,$O81,AK81)</f>
        <v>0 - 0 - 0</v>
      </c>
      <c r="AD81" t="str">
        <f>_xlfn.TEXTJOIN(", ",TRUE,A81,$Z81,'Business Area'!$U81,'Business Area'!$K81,'Business Area'!$T81,$O81,AK81)</f>
        <v>0, 0, 0</v>
      </c>
      <c r="AE81">
        <f>'Business Area'!U81</f>
        <v>0</v>
      </c>
      <c r="AF81">
        <f>'Business Area'!V81</f>
        <v>0</v>
      </c>
      <c r="AG81">
        <f>'Business Area'!W81</f>
        <v>0</v>
      </c>
      <c r="AH81">
        <f>'Business Area'!G81</f>
        <v>0</v>
      </c>
      <c r="AI81">
        <f t="shared" si="18"/>
        <v>0</v>
      </c>
      <c r="AJ81">
        <f t="shared" si="14"/>
        <v>0</v>
      </c>
      <c r="AK81">
        <f>'Business Area'!X81</f>
        <v>0</v>
      </c>
      <c r="AL81">
        <f t="shared" si="15"/>
        <v>0</v>
      </c>
    </row>
    <row r="82" spans="1:38" x14ac:dyDescent="0.25">
      <c r="A82">
        <f>_xlfn.XLOOKUP('Business Area'!B82,LOVs!AT:AT,LOVs!AU:AU)</f>
        <v>0</v>
      </c>
      <c r="B82" s="11"/>
      <c r="C82" s="11"/>
      <c r="D82" t="str">
        <f t="shared" si="16"/>
        <v/>
      </c>
      <c r="E82" t="str">
        <f>IF(ISBLANK('Business Area'!L82),P2PG!D82,'Business Area'!L82)</f>
        <v/>
      </c>
      <c r="F82">
        <f>_xlfn.XLOOKUP('Business Area'!A82,LOVs!B:B,LOVs!D:D)</f>
        <v>0</v>
      </c>
      <c r="G82">
        <f>'Business Area'!E82</f>
        <v>0</v>
      </c>
      <c r="H82">
        <f>'Business Area'!F82</f>
        <v>0</v>
      </c>
      <c r="I82">
        <f>'Business Area'!G82</f>
        <v>0</v>
      </c>
      <c r="J82" s="12">
        <f>'Business Area'!H82</f>
        <v>0</v>
      </c>
      <c r="K82" s="12">
        <f>'Business Area'!I82</f>
        <v>0</v>
      </c>
      <c r="L82" s="2">
        <f>'Business Area'!J82</f>
        <v>0</v>
      </c>
      <c r="M82" t="str">
        <f>_xlfn.TEXTJOIN(" - ",TRUE,A82,P82,'Business Area'!K82,G82)</f>
        <v>0 - 0</v>
      </c>
      <c r="N82" t="s">
        <v>51</v>
      </c>
      <c r="O82">
        <f>'Business Area'!E82</f>
        <v>0</v>
      </c>
      <c r="P82" t="str">
        <f t="shared" si="17"/>
        <v/>
      </c>
      <c r="Q82" t="e">
        <f>_xlfn.XLOOKUP(X82,LOVs!E:E,LOVs!C:C)</f>
        <v>#N/A</v>
      </c>
      <c r="R82">
        <f>'Business Area'!M82</f>
        <v>0</v>
      </c>
      <c r="S82">
        <f>'Business Area'!N82</f>
        <v>0</v>
      </c>
      <c r="T82">
        <f>'Business Area'!O82</f>
        <v>0</v>
      </c>
      <c r="U82">
        <f>'Business Area'!P82</f>
        <v>0</v>
      </c>
      <c r="V82">
        <f>'Business Area'!Q82</f>
        <v>0</v>
      </c>
      <c r="W82">
        <f>'Business Area'!R82</f>
        <v>0</v>
      </c>
      <c r="X82">
        <f>_xlfn.XLOOKUP('Business Area'!A:A,LOVs!B:B,LOVs!E:E)</f>
        <v>0</v>
      </c>
      <c r="Y82">
        <f t="shared" si="12"/>
        <v>0</v>
      </c>
      <c r="Z82" t="str">
        <f>IF(ISBLANK('Business Area'!L82),P2PG!D82,'Business Area'!L82)</f>
        <v/>
      </c>
      <c r="AA82" s="11"/>
      <c r="AB82">
        <f t="shared" si="13"/>
        <v>0</v>
      </c>
      <c r="AC82" t="str">
        <f>_xlfn.TEXTJOIN(" - ",TRUE,A82,$Z82,'Business Area'!$U82,'Business Area'!$K82,$O82,AK82)</f>
        <v>0 - 0 - 0</v>
      </c>
      <c r="AD82" t="str">
        <f>_xlfn.TEXTJOIN(", ",TRUE,A82,$Z82,'Business Area'!$U82,'Business Area'!$K82,'Business Area'!$T82,$O82,AK82)</f>
        <v>0, 0, 0</v>
      </c>
      <c r="AE82">
        <f>'Business Area'!U82</f>
        <v>0</v>
      </c>
      <c r="AF82">
        <f>'Business Area'!V82</f>
        <v>0</v>
      </c>
      <c r="AG82">
        <f>'Business Area'!W82</f>
        <v>0</v>
      </c>
      <c r="AH82">
        <f>'Business Area'!G82</f>
        <v>0</v>
      </c>
      <c r="AI82">
        <f t="shared" si="18"/>
        <v>0</v>
      </c>
      <c r="AJ82">
        <f t="shared" si="14"/>
        <v>0</v>
      </c>
      <c r="AK82">
        <f>'Business Area'!X82</f>
        <v>0</v>
      </c>
      <c r="AL82">
        <f t="shared" si="15"/>
        <v>0</v>
      </c>
    </row>
    <row r="83" spans="1:38" x14ac:dyDescent="0.25">
      <c r="A83">
        <f>_xlfn.XLOOKUP('Business Area'!B83,LOVs!AT:AT,LOVs!AU:AU)</f>
        <v>0</v>
      </c>
      <c r="B83" s="11"/>
      <c r="C83" s="11"/>
      <c r="D83" t="str">
        <f t="shared" si="16"/>
        <v/>
      </c>
      <c r="E83" t="str">
        <f>IF(ISBLANK('Business Area'!L83),P2PG!D83,'Business Area'!L83)</f>
        <v/>
      </c>
      <c r="F83">
        <f>_xlfn.XLOOKUP('Business Area'!A83,LOVs!B:B,LOVs!D:D)</f>
        <v>0</v>
      </c>
      <c r="G83">
        <f>'Business Area'!E83</f>
        <v>0</v>
      </c>
      <c r="H83">
        <f>'Business Area'!F83</f>
        <v>0</v>
      </c>
      <c r="I83">
        <f>'Business Area'!G83</f>
        <v>0</v>
      </c>
      <c r="J83" s="12">
        <f>'Business Area'!H83</f>
        <v>0</v>
      </c>
      <c r="K83" s="12">
        <f>'Business Area'!I83</f>
        <v>0</v>
      </c>
      <c r="L83" s="2">
        <f>'Business Area'!J83</f>
        <v>0</v>
      </c>
      <c r="M83" t="str">
        <f>_xlfn.TEXTJOIN(" - ",TRUE,A83,P83,'Business Area'!K83,G83)</f>
        <v>0 - 0</v>
      </c>
      <c r="N83" t="s">
        <v>51</v>
      </c>
      <c r="O83">
        <f>'Business Area'!E83</f>
        <v>0</v>
      </c>
      <c r="P83" t="str">
        <f t="shared" si="17"/>
        <v/>
      </c>
      <c r="Q83" t="e">
        <f>_xlfn.XLOOKUP(X83,LOVs!E:E,LOVs!C:C)</f>
        <v>#N/A</v>
      </c>
      <c r="R83">
        <f>'Business Area'!M83</f>
        <v>0</v>
      </c>
      <c r="S83">
        <f>'Business Area'!N83</f>
        <v>0</v>
      </c>
      <c r="T83">
        <f>'Business Area'!O83</f>
        <v>0</v>
      </c>
      <c r="U83">
        <f>'Business Area'!P83</f>
        <v>0</v>
      </c>
      <c r="V83">
        <f>'Business Area'!Q83</f>
        <v>0</v>
      </c>
      <c r="W83">
        <f>'Business Area'!R83</f>
        <v>0</v>
      </c>
      <c r="X83">
        <f>_xlfn.XLOOKUP('Business Area'!A:A,LOVs!B:B,LOVs!E:E)</f>
        <v>0</v>
      </c>
      <c r="Y83">
        <f t="shared" si="12"/>
        <v>0</v>
      </c>
      <c r="Z83" t="str">
        <f>IF(ISBLANK('Business Area'!L83),P2PG!D83,'Business Area'!L83)</f>
        <v/>
      </c>
      <c r="AA83" s="11"/>
      <c r="AB83">
        <f t="shared" si="13"/>
        <v>0</v>
      </c>
      <c r="AC83" t="str">
        <f>_xlfn.TEXTJOIN(" - ",TRUE,A83,$Z83,'Business Area'!$U83,'Business Area'!$K83,$O83,AK83)</f>
        <v>0 - 0 - 0</v>
      </c>
      <c r="AD83" t="str">
        <f>_xlfn.TEXTJOIN(", ",TRUE,A83,$Z83,'Business Area'!$U83,'Business Area'!$K83,'Business Area'!$T83,$O83,AK83)</f>
        <v>0, 0, 0</v>
      </c>
      <c r="AE83">
        <f>'Business Area'!U83</f>
        <v>0</v>
      </c>
      <c r="AF83">
        <f>'Business Area'!V83</f>
        <v>0</v>
      </c>
      <c r="AG83">
        <f>'Business Area'!W83</f>
        <v>0</v>
      </c>
      <c r="AH83">
        <f>'Business Area'!G83</f>
        <v>0</v>
      </c>
      <c r="AI83">
        <f t="shared" si="18"/>
        <v>0</v>
      </c>
      <c r="AJ83">
        <f t="shared" si="14"/>
        <v>0</v>
      </c>
      <c r="AK83">
        <f>'Business Area'!X83</f>
        <v>0</v>
      </c>
      <c r="AL83">
        <f t="shared" si="15"/>
        <v>0</v>
      </c>
    </row>
    <row r="84" spans="1:38" x14ac:dyDescent="0.25">
      <c r="A84">
        <f>_xlfn.XLOOKUP('Business Area'!B84,LOVs!AT:AT,LOVs!AU:AU)</f>
        <v>0</v>
      </c>
      <c r="B84" s="11"/>
      <c r="C84" s="11"/>
      <c r="D84" t="str">
        <f t="shared" si="16"/>
        <v/>
      </c>
      <c r="E84" t="str">
        <f>IF(ISBLANK('Business Area'!L84),P2PG!D84,'Business Area'!L84)</f>
        <v/>
      </c>
      <c r="F84">
        <f>_xlfn.XLOOKUP('Business Area'!A84,LOVs!B:B,LOVs!D:D)</f>
        <v>0</v>
      </c>
      <c r="G84">
        <f>'Business Area'!E84</f>
        <v>0</v>
      </c>
      <c r="H84">
        <f>'Business Area'!F84</f>
        <v>0</v>
      </c>
      <c r="I84">
        <f>'Business Area'!G84</f>
        <v>0</v>
      </c>
      <c r="J84" s="12">
        <f>'Business Area'!H84</f>
        <v>0</v>
      </c>
      <c r="K84" s="12">
        <f>'Business Area'!I84</f>
        <v>0</v>
      </c>
      <c r="L84" s="2">
        <f>'Business Area'!J84</f>
        <v>0</v>
      </c>
      <c r="M84" t="str">
        <f>_xlfn.TEXTJOIN(" - ",TRUE,A84,P84,'Business Area'!K84,G84)</f>
        <v>0 - 0</v>
      </c>
      <c r="N84" t="s">
        <v>51</v>
      </c>
      <c r="O84">
        <f>'Business Area'!E84</f>
        <v>0</v>
      </c>
      <c r="P84" t="str">
        <f t="shared" si="17"/>
        <v/>
      </c>
      <c r="Q84" t="e">
        <f>_xlfn.XLOOKUP(X84,LOVs!E:E,LOVs!C:C)</f>
        <v>#N/A</v>
      </c>
      <c r="R84">
        <f>'Business Area'!M84</f>
        <v>0</v>
      </c>
      <c r="S84">
        <f>'Business Area'!N84</f>
        <v>0</v>
      </c>
      <c r="T84">
        <f>'Business Area'!O84</f>
        <v>0</v>
      </c>
      <c r="U84">
        <f>'Business Area'!P84</f>
        <v>0</v>
      </c>
      <c r="V84">
        <f>'Business Area'!Q84</f>
        <v>0</v>
      </c>
      <c r="W84">
        <f>'Business Area'!R84</f>
        <v>0</v>
      </c>
      <c r="X84">
        <f>_xlfn.XLOOKUP('Business Area'!A:A,LOVs!B:B,LOVs!E:E)</f>
        <v>0</v>
      </c>
      <c r="Y84">
        <f t="shared" si="12"/>
        <v>0</v>
      </c>
      <c r="Z84" t="str">
        <f>IF(ISBLANK('Business Area'!L84),P2PG!D84,'Business Area'!L84)</f>
        <v/>
      </c>
      <c r="AA84" s="11"/>
      <c r="AB84">
        <f t="shared" si="13"/>
        <v>0</v>
      </c>
      <c r="AC84" t="str">
        <f>_xlfn.TEXTJOIN(" - ",TRUE,A84,$Z84,'Business Area'!$U84,'Business Area'!$K84,$O84,AK84)</f>
        <v>0 - 0 - 0</v>
      </c>
      <c r="AD84" t="str">
        <f>_xlfn.TEXTJOIN(", ",TRUE,A84,$Z84,'Business Area'!$U84,'Business Area'!$K84,'Business Area'!$T84,$O84,AK84)</f>
        <v>0, 0, 0</v>
      </c>
      <c r="AE84">
        <f>'Business Area'!U84</f>
        <v>0</v>
      </c>
      <c r="AF84">
        <f>'Business Area'!V84</f>
        <v>0</v>
      </c>
      <c r="AG84">
        <f>'Business Area'!W84</f>
        <v>0</v>
      </c>
      <c r="AH84">
        <f>'Business Area'!G84</f>
        <v>0</v>
      </c>
      <c r="AI84">
        <f t="shared" si="18"/>
        <v>0</v>
      </c>
      <c r="AJ84">
        <f t="shared" si="14"/>
        <v>0</v>
      </c>
      <c r="AK84">
        <f>'Business Area'!X84</f>
        <v>0</v>
      </c>
      <c r="AL84">
        <f t="shared" si="15"/>
        <v>0</v>
      </c>
    </row>
    <row r="85" spans="1:38" x14ac:dyDescent="0.25">
      <c r="A85">
        <f>_xlfn.XLOOKUP('Business Area'!B85,LOVs!AT:AT,LOVs!AU:AU)</f>
        <v>0</v>
      </c>
      <c r="B85" s="11"/>
      <c r="C85" s="11"/>
      <c r="D85" t="str">
        <f t="shared" si="16"/>
        <v/>
      </c>
      <c r="E85" t="str">
        <f>IF(ISBLANK('Business Area'!L85),P2PG!D85,'Business Area'!L85)</f>
        <v/>
      </c>
      <c r="F85">
        <f>_xlfn.XLOOKUP('Business Area'!A85,LOVs!B:B,LOVs!D:D)</f>
        <v>0</v>
      </c>
      <c r="G85">
        <f>'Business Area'!E85</f>
        <v>0</v>
      </c>
      <c r="H85">
        <f>'Business Area'!F85</f>
        <v>0</v>
      </c>
      <c r="I85">
        <f>'Business Area'!G85</f>
        <v>0</v>
      </c>
      <c r="J85" s="12">
        <f>'Business Area'!H85</f>
        <v>0</v>
      </c>
      <c r="K85" s="12">
        <f>'Business Area'!I85</f>
        <v>0</v>
      </c>
      <c r="L85" s="2">
        <f>'Business Area'!J85</f>
        <v>0</v>
      </c>
      <c r="M85" t="str">
        <f>_xlfn.TEXTJOIN(" - ",TRUE,A85,P85,'Business Area'!K85,G85)</f>
        <v>0 - 0</v>
      </c>
      <c r="N85" t="s">
        <v>51</v>
      </c>
      <c r="O85">
        <f>'Business Area'!E85</f>
        <v>0</v>
      </c>
      <c r="P85" t="str">
        <f t="shared" si="17"/>
        <v/>
      </c>
      <c r="Q85" t="e">
        <f>_xlfn.XLOOKUP(X85,LOVs!E:E,LOVs!C:C)</f>
        <v>#N/A</v>
      </c>
      <c r="R85">
        <f>'Business Area'!M85</f>
        <v>0</v>
      </c>
      <c r="S85">
        <f>'Business Area'!N85</f>
        <v>0</v>
      </c>
      <c r="T85">
        <f>'Business Area'!O85</f>
        <v>0</v>
      </c>
      <c r="U85">
        <f>'Business Area'!P85</f>
        <v>0</v>
      </c>
      <c r="V85">
        <f>'Business Area'!Q85</f>
        <v>0</v>
      </c>
      <c r="W85">
        <f>'Business Area'!R85</f>
        <v>0</v>
      </c>
      <c r="X85">
        <f>_xlfn.XLOOKUP('Business Area'!A:A,LOVs!B:B,LOVs!E:E)</f>
        <v>0</v>
      </c>
      <c r="Y85">
        <f t="shared" si="12"/>
        <v>0</v>
      </c>
      <c r="Z85" t="str">
        <f>IF(ISBLANK('Business Area'!L85),P2PG!D85,'Business Area'!L85)</f>
        <v/>
      </c>
      <c r="AA85" s="11"/>
      <c r="AB85">
        <f t="shared" si="13"/>
        <v>0</v>
      </c>
      <c r="AC85" t="str">
        <f>_xlfn.TEXTJOIN(" - ",TRUE,A85,$Z85,'Business Area'!$U85,'Business Area'!$K85,$O85,AK85)</f>
        <v>0 - 0 - 0</v>
      </c>
      <c r="AD85" t="str">
        <f>_xlfn.TEXTJOIN(", ",TRUE,A85,$Z85,'Business Area'!$U85,'Business Area'!$K85,'Business Area'!$T85,$O85,AK85)</f>
        <v>0, 0, 0</v>
      </c>
      <c r="AE85">
        <f>'Business Area'!U85</f>
        <v>0</v>
      </c>
      <c r="AF85">
        <f>'Business Area'!V85</f>
        <v>0</v>
      </c>
      <c r="AG85">
        <f>'Business Area'!W85</f>
        <v>0</v>
      </c>
      <c r="AH85">
        <f>'Business Area'!G85</f>
        <v>0</v>
      </c>
      <c r="AI85">
        <f t="shared" si="18"/>
        <v>0</v>
      </c>
      <c r="AJ85">
        <f t="shared" si="14"/>
        <v>0</v>
      </c>
      <c r="AK85">
        <f>'Business Area'!X85</f>
        <v>0</v>
      </c>
      <c r="AL85">
        <f t="shared" si="15"/>
        <v>0</v>
      </c>
    </row>
    <row r="86" spans="1:38" x14ac:dyDescent="0.25">
      <c r="A86">
        <f>_xlfn.XLOOKUP('Business Area'!B86,LOVs!AT:AT,LOVs!AU:AU)</f>
        <v>0</v>
      </c>
      <c r="B86" s="11"/>
      <c r="C86" s="11"/>
      <c r="D86" t="str">
        <f t="shared" si="16"/>
        <v/>
      </c>
      <c r="E86" t="str">
        <f>IF(ISBLANK('Business Area'!L86),P2PG!D86,'Business Area'!L86)</f>
        <v/>
      </c>
      <c r="F86">
        <f>_xlfn.XLOOKUP('Business Area'!A86,LOVs!B:B,LOVs!D:D)</f>
        <v>0</v>
      </c>
      <c r="G86">
        <f>'Business Area'!E86</f>
        <v>0</v>
      </c>
      <c r="H86">
        <f>'Business Area'!F86</f>
        <v>0</v>
      </c>
      <c r="I86">
        <f>'Business Area'!G86</f>
        <v>0</v>
      </c>
      <c r="J86" s="12">
        <f>'Business Area'!H86</f>
        <v>0</v>
      </c>
      <c r="K86" s="12">
        <f>'Business Area'!I86</f>
        <v>0</v>
      </c>
      <c r="L86" s="2">
        <f>'Business Area'!J86</f>
        <v>0</v>
      </c>
      <c r="M86" t="str">
        <f>_xlfn.TEXTJOIN(" - ",TRUE,A86,P86,'Business Area'!K86,G86)</f>
        <v>0 - 0</v>
      </c>
      <c r="N86" t="s">
        <v>51</v>
      </c>
      <c r="O86">
        <f>'Business Area'!E86</f>
        <v>0</v>
      </c>
      <c r="P86" t="str">
        <f t="shared" si="17"/>
        <v/>
      </c>
      <c r="Q86" t="e">
        <f>_xlfn.XLOOKUP(X86,LOVs!E:E,LOVs!C:C)</f>
        <v>#N/A</v>
      </c>
      <c r="R86">
        <f>'Business Area'!M86</f>
        <v>0</v>
      </c>
      <c r="S86">
        <f>'Business Area'!N86</f>
        <v>0</v>
      </c>
      <c r="T86">
        <f>'Business Area'!O86</f>
        <v>0</v>
      </c>
      <c r="U86">
        <f>'Business Area'!P86</f>
        <v>0</v>
      </c>
      <c r="V86">
        <f>'Business Area'!Q86</f>
        <v>0</v>
      </c>
      <c r="W86">
        <f>'Business Area'!R86</f>
        <v>0</v>
      </c>
      <c r="X86">
        <f>_xlfn.XLOOKUP('Business Area'!A:A,LOVs!B:B,LOVs!E:E)</f>
        <v>0</v>
      </c>
      <c r="Y86">
        <f t="shared" si="12"/>
        <v>0</v>
      </c>
      <c r="Z86" t="str">
        <f>IF(ISBLANK('Business Area'!L86),P2PG!D86,'Business Area'!L86)</f>
        <v/>
      </c>
      <c r="AA86" s="11"/>
      <c r="AB86">
        <f t="shared" si="13"/>
        <v>0</v>
      </c>
      <c r="AC86" t="str">
        <f>_xlfn.TEXTJOIN(" - ",TRUE,A86,$Z86,'Business Area'!$U86,'Business Area'!$K86,$O86,AK86)</f>
        <v>0 - 0 - 0</v>
      </c>
      <c r="AD86" t="str">
        <f>_xlfn.TEXTJOIN(", ",TRUE,A86,$Z86,'Business Area'!$U86,'Business Area'!$K86,'Business Area'!$T86,$O86,AK86)</f>
        <v>0, 0, 0</v>
      </c>
      <c r="AE86">
        <f>'Business Area'!U86</f>
        <v>0</v>
      </c>
      <c r="AF86">
        <f>'Business Area'!V86</f>
        <v>0</v>
      </c>
      <c r="AG86">
        <f>'Business Area'!W86</f>
        <v>0</v>
      </c>
      <c r="AH86">
        <f>'Business Area'!G86</f>
        <v>0</v>
      </c>
      <c r="AI86">
        <f t="shared" si="18"/>
        <v>0</v>
      </c>
      <c r="AJ86">
        <f t="shared" si="14"/>
        <v>0</v>
      </c>
      <c r="AK86">
        <f>'Business Area'!X86</f>
        <v>0</v>
      </c>
      <c r="AL86">
        <f t="shared" si="15"/>
        <v>0</v>
      </c>
    </row>
    <row r="87" spans="1:38" x14ac:dyDescent="0.25">
      <c r="A87">
        <f>_xlfn.XLOOKUP('Business Area'!B87,LOVs!AT:AT,LOVs!AU:AU)</f>
        <v>0</v>
      </c>
      <c r="B87" s="11"/>
      <c r="C87" s="11"/>
      <c r="D87" t="str">
        <f t="shared" si="16"/>
        <v/>
      </c>
      <c r="E87" t="str">
        <f>IF(ISBLANK('Business Area'!L87),P2PG!D87,'Business Area'!L87)</f>
        <v/>
      </c>
      <c r="F87">
        <f>_xlfn.XLOOKUP('Business Area'!A87,LOVs!B:B,LOVs!D:D)</f>
        <v>0</v>
      </c>
      <c r="G87">
        <f>'Business Area'!E87</f>
        <v>0</v>
      </c>
      <c r="H87">
        <f>'Business Area'!F87</f>
        <v>0</v>
      </c>
      <c r="I87">
        <f>'Business Area'!G87</f>
        <v>0</v>
      </c>
      <c r="J87" s="12">
        <f>'Business Area'!H87</f>
        <v>0</v>
      </c>
      <c r="K87" s="12">
        <f>'Business Area'!I87</f>
        <v>0</v>
      </c>
      <c r="L87" s="2">
        <f>'Business Area'!J87</f>
        <v>0</v>
      </c>
      <c r="M87" t="str">
        <f>_xlfn.TEXTJOIN(" - ",TRUE,A87,P87,'Business Area'!K87,G87)</f>
        <v>0 - 0</v>
      </c>
      <c r="N87" t="s">
        <v>51</v>
      </c>
      <c r="O87">
        <f>'Business Area'!E87</f>
        <v>0</v>
      </c>
      <c r="P87" t="str">
        <f t="shared" si="17"/>
        <v/>
      </c>
      <c r="Q87" t="e">
        <f>_xlfn.XLOOKUP(X87,LOVs!E:E,LOVs!C:C)</f>
        <v>#N/A</v>
      </c>
      <c r="R87">
        <f>'Business Area'!M87</f>
        <v>0</v>
      </c>
      <c r="S87">
        <f>'Business Area'!N87</f>
        <v>0</v>
      </c>
      <c r="T87">
        <f>'Business Area'!O87</f>
        <v>0</v>
      </c>
      <c r="U87">
        <f>'Business Area'!P87</f>
        <v>0</v>
      </c>
      <c r="V87">
        <f>'Business Area'!Q87</f>
        <v>0</v>
      </c>
      <c r="W87">
        <f>'Business Area'!R87</f>
        <v>0</v>
      </c>
      <c r="X87">
        <f>_xlfn.XLOOKUP('Business Area'!A:A,LOVs!B:B,LOVs!E:E)</f>
        <v>0</v>
      </c>
      <c r="Y87">
        <f t="shared" si="12"/>
        <v>0</v>
      </c>
      <c r="Z87" t="str">
        <f>IF(ISBLANK('Business Area'!L87),P2PG!D87,'Business Area'!L87)</f>
        <v/>
      </c>
      <c r="AA87" s="11"/>
      <c r="AB87">
        <f t="shared" si="13"/>
        <v>0</v>
      </c>
      <c r="AC87" t="str">
        <f>_xlfn.TEXTJOIN(" - ",TRUE,A87,$Z87,'Business Area'!$U87,'Business Area'!$K87,$O87,AK87)</f>
        <v>0 - 0 - 0</v>
      </c>
      <c r="AD87" t="str">
        <f>_xlfn.TEXTJOIN(", ",TRUE,A87,$Z87,'Business Area'!$U87,'Business Area'!$K87,'Business Area'!$T87,$O87,AK87)</f>
        <v>0, 0, 0</v>
      </c>
      <c r="AE87">
        <f>'Business Area'!U87</f>
        <v>0</v>
      </c>
      <c r="AF87">
        <f>'Business Area'!V87</f>
        <v>0</v>
      </c>
      <c r="AG87">
        <f>'Business Area'!W87</f>
        <v>0</v>
      </c>
      <c r="AH87">
        <f>'Business Area'!G87</f>
        <v>0</v>
      </c>
      <c r="AI87">
        <f t="shared" si="18"/>
        <v>0</v>
      </c>
      <c r="AJ87">
        <f t="shared" si="14"/>
        <v>0</v>
      </c>
      <c r="AK87">
        <f>'Business Area'!X87</f>
        <v>0</v>
      </c>
      <c r="AL87">
        <f t="shared" si="15"/>
        <v>0</v>
      </c>
    </row>
    <row r="88" spans="1:38" x14ac:dyDescent="0.25">
      <c r="A88">
        <f>_xlfn.XLOOKUP('Business Area'!B88,LOVs!AT:AT,LOVs!AU:AU)</f>
        <v>0</v>
      </c>
      <c r="B88" s="11"/>
      <c r="C88" s="11"/>
      <c r="D88" t="str">
        <f t="shared" si="16"/>
        <v/>
      </c>
      <c r="E88" t="str">
        <f>IF(ISBLANK('Business Area'!L88),P2PG!D88,'Business Area'!L88)</f>
        <v/>
      </c>
      <c r="F88">
        <f>_xlfn.XLOOKUP('Business Area'!A88,LOVs!B:B,LOVs!D:D)</f>
        <v>0</v>
      </c>
      <c r="G88">
        <f>'Business Area'!E88</f>
        <v>0</v>
      </c>
      <c r="H88">
        <f>'Business Area'!F88</f>
        <v>0</v>
      </c>
      <c r="I88">
        <f>'Business Area'!G88</f>
        <v>0</v>
      </c>
      <c r="J88" s="12">
        <f>'Business Area'!H88</f>
        <v>0</v>
      </c>
      <c r="K88" s="12">
        <f>'Business Area'!I88</f>
        <v>0</v>
      </c>
      <c r="L88" s="2">
        <f>'Business Area'!J88</f>
        <v>0</v>
      </c>
      <c r="M88" t="str">
        <f>_xlfn.TEXTJOIN(" - ",TRUE,A88,P88,'Business Area'!K88,G88)</f>
        <v>0 - 0</v>
      </c>
      <c r="N88" t="s">
        <v>51</v>
      </c>
      <c r="O88">
        <f>'Business Area'!E88</f>
        <v>0</v>
      </c>
      <c r="P88" t="str">
        <f t="shared" si="17"/>
        <v/>
      </c>
      <c r="Q88" t="e">
        <f>_xlfn.XLOOKUP(X88,LOVs!E:E,LOVs!C:C)</f>
        <v>#N/A</v>
      </c>
      <c r="R88">
        <f>'Business Area'!M88</f>
        <v>0</v>
      </c>
      <c r="S88">
        <f>'Business Area'!N88</f>
        <v>0</v>
      </c>
      <c r="T88">
        <f>'Business Area'!O88</f>
        <v>0</v>
      </c>
      <c r="U88">
        <f>'Business Area'!P88</f>
        <v>0</v>
      </c>
      <c r="V88">
        <f>'Business Area'!Q88</f>
        <v>0</v>
      </c>
      <c r="W88">
        <f>'Business Area'!R88</f>
        <v>0</v>
      </c>
      <c r="X88">
        <f>_xlfn.XLOOKUP('Business Area'!A:A,LOVs!B:B,LOVs!E:E)</f>
        <v>0</v>
      </c>
      <c r="Y88">
        <f t="shared" si="12"/>
        <v>0</v>
      </c>
      <c r="Z88" t="str">
        <f>IF(ISBLANK('Business Area'!L88),P2PG!D88,'Business Area'!L88)</f>
        <v/>
      </c>
      <c r="AA88" s="11"/>
      <c r="AB88">
        <f t="shared" si="13"/>
        <v>0</v>
      </c>
      <c r="AC88" t="str">
        <f>_xlfn.TEXTJOIN(" - ",TRUE,A88,$Z88,'Business Area'!$U88,'Business Area'!$K88,$O88,AK88)</f>
        <v>0 - 0 - 0</v>
      </c>
      <c r="AD88" t="str">
        <f>_xlfn.TEXTJOIN(", ",TRUE,A88,$Z88,'Business Area'!$U88,'Business Area'!$K88,'Business Area'!$T88,$O88,AK88)</f>
        <v>0, 0, 0</v>
      </c>
      <c r="AE88">
        <f>'Business Area'!U88</f>
        <v>0</v>
      </c>
      <c r="AF88">
        <f>'Business Area'!V88</f>
        <v>0</v>
      </c>
      <c r="AG88">
        <f>'Business Area'!W88</f>
        <v>0</v>
      </c>
      <c r="AH88">
        <f>'Business Area'!G88</f>
        <v>0</v>
      </c>
      <c r="AI88">
        <f t="shared" si="18"/>
        <v>0</v>
      </c>
      <c r="AJ88">
        <f t="shared" si="14"/>
        <v>0</v>
      </c>
      <c r="AK88">
        <f>'Business Area'!X88</f>
        <v>0</v>
      </c>
      <c r="AL88">
        <f t="shared" si="15"/>
        <v>0</v>
      </c>
    </row>
    <row r="89" spans="1:38" x14ac:dyDescent="0.25">
      <c r="A89">
        <f>_xlfn.XLOOKUP('Business Area'!B89,LOVs!AT:AT,LOVs!AU:AU)</f>
        <v>0</v>
      </c>
      <c r="B89" s="11"/>
      <c r="C89" s="11"/>
      <c r="D89" t="str">
        <f t="shared" si="16"/>
        <v/>
      </c>
      <c r="E89" t="str">
        <f>IF(ISBLANK('Business Area'!L89),P2PG!D89,'Business Area'!L89)</f>
        <v/>
      </c>
      <c r="F89">
        <f>_xlfn.XLOOKUP('Business Area'!A89,LOVs!B:B,LOVs!D:D)</f>
        <v>0</v>
      </c>
      <c r="G89">
        <f>'Business Area'!E89</f>
        <v>0</v>
      </c>
      <c r="H89">
        <f>'Business Area'!F89</f>
        <v>0</v>
      </c>
      <c r="I89">
        <f>'Business Area'!G89</f>
        <v>0</v>
      </c>
      <c r="J89" s="12">
        <f>'Business Area'!H89</f>
        <v>0</v>
      </c>
      <c r="K89" s="12">
        <f>'Business Area'!I89</f>
        <v>0</v>
      </c>
      <c r="L89" s="2">
        <f>'Business Area'!J89</f>
        <v>0</v>
      </c>
      <c r="M89" t="str">
        <f>_xlfn.TEXTJOIN(" - ",TRUE,A89,P89,'Business Area'!K89,G89)</f>
        <v>0 - 0</v>
      </c>
      <c r="N89" t="s">
        <v>51</v>
      </c>
      <c r="O89">
        <f>'Business Area'!E89</f>
        <v>0</v>
      </c>
      <c r="P89" t="str">
        <f t="shared" si="17"/>
        <v/>
      </c>
      <c r="Q89" t="e">
        <f>_xlfn.XLOOKUP(X89,LOVs!E:E,LOVs!C:C)</f>
        <v>#N/A</v>
      </c>
      <c r="R89">
        <f>'Business Area'!M89</f>
        <v>0</v>
      </c>
      <c r="S89">
        <f>'Business Area'!N89</f>
        <v>0</v>
      </c>
      <c r="T89">
        <f>'Business Area'!O89</f>
        <v>0</v>
      </c>
      <c r="U89">
        <f>'Business Area'!P89</f>
        <v>0</v>
      </c>
      <c r="V89">
        <f>'Business Area'!Q89</f>
        <v>0</v>
      </c>
      <c r="W89">
        <f>'Business Area'!R89</f>
        <v>0</v>
      </c>
      <c r="X89">
        <f>_xlfn.XLOOKUP('Business Area'!A:A,LOVs!B:B,LOVs!E:E)</f>
        <v>0</v>
      </c>
      <c r="Y89">
        <f t="shared" si="12"/>
        <v>0</v>
      </c>
      <c r="Z89" t="str">
        <f>IF(ISBLANK('Business Area'!L89),P2PG!D89,'Business Area'!L89)</f>
        <v/>
      </c>
      <c r="AA89" s="11"/>
      <c r="AB89">
        <f t="shared" si="13"/>
        <v>0</v>
      </c>
      <c r="AC89" t="str">
        <f>_xlfn.TEXTJOIN(" - ",TRUE,A89,$Z89,'Business Area'!$U89,'Business Area'!$K89,$O89,AK89)</f>
        <v>0 - 0 - 0</v>
      </c>
      <c r="AD89" t="str">
        <f>_xlfn.TEXTJOIN(", ",TRUE,A89,$Z89,'Business Area'!$U89,'Business Area'!$K89,'Business Area'!$T89,$O89,AK89)</f>
        <v>0, 0, 0</v>
      </c>
      <c r="AE89">
        <f>'Business Area'!U89</f>
        <v>0</v>
      </c>
      <c r="AF89">
        <f>'Business Area'!V89</f>
        <v>0</v>
      </c>
      <c r="AG89">
        <f>'Business Area'!W89</f>
        <v>0</v>
      </c>
      <c r="AH89">
        <f>'Business Area'!G89</f>
        <v>0</v>
      </c>
      <c r="AI89">
        <f t="shared" si="18"/>
        <v>0</v>
      </c>
      <c r="AJ89">
        <f t="shared" si="14"/>
        <v>0</v>
      </c>
      <c r="AK89">
        <f>'Business Area'!X89</f>
        <v>0</v>
      </c>
      <c r="AL89">
        <f t="shared" si="15"/>
        <v>0</v>
      </c>
    </row>
    <row r="90" spans="1:38" x14ac:dyDescent="0.25">
      <c r="A90">
        <f>_xlfn.XLOOKUP('Business Area'!B90,LOVs!AT:AT,LOVs!AU:AU)</f>
        <v>0</v>
      </c>
      <c r="B90" s="11"/>
      <c r="C90" s="11"/>
      <c r="D90" t="str">
        <f t="shared" si="16"/>
        <v/>
      </c>
      <c r="E90" t="str">
        <f>IF(ISBLANK('Business Area'!L90),P2PG!D90,'Business Area'!L90)</f>
        <v/>
      </c>
      <c r="F90">
        <f>_xlfn.XLOOKUP('Business Area'!A90,LOVs!B:B,LOVs!D:D)</f>
        <v>0</v>
      </c>
      <c r="G90">
        <f>'Business Area'!E90</f>
        <v>0</v>
      </c>
      <c r="H90">
        <f>'Business Area'!F90</f>
        <v>0</v>
      </c>
      <c r="I90">
        <f>'Business Area'!G90</f>
        <v>0</v>
      </c>
      <c r="J90" s="12">
        <f>'Business Area'!H90</f>
        <v>0</v>
      </c>
      <c r="K90" s="12">
        <f>'Business Area'!I90</f>
        <v>0</v>
      </c>
      <c r="L90" s="2">
        <f>'Business Area'!J90</f>
        <v>0</v>
      </c>
      <c r="M90" t="str">
        <f>_xlfn.TEXTJOIN(" - ",TRUE,A90,P90,'Business Area'!K90,G90)</f>
        <v>0 - 0</v>
      </c>
      <c r="N90" t="s">
        <v>51</v>
      </c>
      <c r="O90">
        <f>'Business Area'!E90</f>
        <v>0</v>
      </c>
      <c r="P90" t="str">
        <f t="shared" si="17"/>
        <v/>
      </c>
      <c r="Q90" t="e">
        <f>_xlfn.XLOOKUP(X90,LOVs!E:E,LOVs!C:C)</f>
        <v>#N/A</v>
      </c>
      <c r="R90">
        <f>'Business Area'!M90</f>
        <v>0</v>
      </c>
      <c r="S90">
        <f>'Business Area'!N90</f>
        <v>0</v>
      </c>
      <c r="T90">
        <f>'Business Area'!O90</f>
        <v>0</v>
      </c>
      <c r="U90">
        <f>'Business Area'!P90</f>
        <v>0</v>
      </c>
      <c r="V90">
        <f>'Business Area'!Q90</f>
        <v>0</v>
      </c>
      <c r="W90">
        <f>'Business Area'!R90</f>
        <v>0</v>
      </c>
      <c r="X90">
        <f>_xlfn.XLOOKUP('Business Area'!A:A,LOVs!B:B,LOVs!E:E)</f>
        <v>0</v>
      </c>
      <c r="Y90">
        <f t="shared" si="12"/>
        <v>0</v>
      </c>
      <c r="Z90" t="str">
        <f>IF(ISBLANK('Business Area'!L90),P2PG!D90,'Business Area'!L90)</f>
        <v/>
      </c>
      <c r="AA90" s="11"/>
      <c r="AB90">
        <f t="shared" si="13"/>
        <v>0</v>
      </c>
      <c r="AC90" t="str">
        <f>_xlfn.TEXTJOIN(" - ",TRUE,A90,$Z90,'Business Area'!$U90,'Business Area'!$K90,$O90,AK90)</f>
        <v>0 - 0 - 0</v>
      </c>
      <c r="AD90" t="str">
        <f>_xlfn.TEXTJOIN(", ",TRUE,A90,$Z90,'Business Area'!$U90,'Business Area'!$K90,'Business Area'!$T90,$O90,AK90)</f>
        <v>0, 0, 0</v>
      </c>
      <c r="AE90">
        <f>'Business Area'!U90</f>
        <v>0</v>
      </c>
      <c r="AF90">
        <f>'Business Area'!V90</f>
        <v>0</v>
      </c>
      <c r="AG90">
        <f>'Business Area'!W90</f>
        <v>0</v>
      </c>
      <c r="AH90">
        <f>'Business Area'!G90</f>
        <v>0</v>
      </c>
      <c r="AI90">
        <f t="shared" si="18"/>
        <v>0</v>
      </c>
      <c r="AJ90">
        <f t="shared" si="14"/>
        <v>0</v>
      </c>
      <c r="AK90">
        <f>'Business Area'!X90</f>
        <v>0</v>
      </c>
      <c r="AL90">
        <f t="shared" si="15"/>
        <v>0</v>
      </c>
    </row>
    <row r="91" spans="1:38" x14ac:dyDescent="0.25">
      <c r="A91">
        <f>_xlfn.XLOOKUP('Business Area'!B91,LOVs!AT:AT,LOVs!AU:AU)</f>
        <v>0</v>
      </c>
      <c r="B91" s="11"/>
      <c r="C91" s="11"/>
      <c r="D91" t="str">
        <f t="shared" si="16"/>
        <v/>
      </c>
      <c r="E91" t="str">
        <f>IF(ISBLANK('Business Area'!L91),P2PG!D91,'Business Area'!L91)</f>
        <v/>
      </c>
      <c r="F91">
        <f>_xlfn.XLOOKUP('Business Area'!A91,LOVs!B:B,LOVs!D:D)</f>
        <v>0</v>
      </c>
      <c r="G91">
        <f>'Business Area'!E91</f>
        <v>0</v>
      </c>
      <c r="H91">
        <f>'Business Area'!F91</f>
        <v>0</v>
      </c>
      <c r="I91">
        <f>'Business Area'!G91</f>
        <v>0</v>
      </c>
      <c r="J91" s="12">
        <f>'Business Area'!H91</f>
        <v>0</v>
      </c>
      <c r="K91" s="12">
        <f>'Business Area'!I91</f>
        <v>0</v>
      </c>
      <c r="L91" s="2">
        <f>'Business Area'!J91</f>
        <v>0</v>
      </c>
      <c r="M91" t="str">
        <f>_xlfn.TEXTJOIN(" - ",TRUE,A91,P91,'Business Area'!K91,G91)</f>
        <v>0 - 0</v>
      </c>
      <c r="N91" t="s">
        <v>51</v>
      </c>
      <c r="O91">
        <f>'Business Area'!E91</f>
        <v>0</v>
      </c>
      <c r="P91" t="str">
        <f t="shared" si="17"/>
        <v/>
      </c>
      <c r="Q91" t="e">
        <f>_xlfn.XLOOKUP(X91,LOVs!E:E,LOVs!C:C)</f>
        <v>#N/A</v>
      </c>
      <c r="R91">
        <f>'Business Area'!M91</f>
        <v>0</v>
      </c>
      <c r="S91">
        <f>'Business Area'!N91</f>
        <v>0</v>
      </c>
      <c r="T91">
        <f>'Business Area'!O91</f>
        <v>0</v>
      </c>
      <c r="U91">
        <f>'Business Area'!P91</f>
        <v>0</v>
      </c>
      <c r="V91">
        <f>'Business Area'!Q91</f>
        <v>0</v>
      </c>
      <c r="W91">
        <f>'Business Area'!R91</f>
        <v>0</v>
      </c>
      <c r="X91">
        <f>_xlfn.XLOOKUP('Business Area'!A:A,LOVs!B:B,LOVs!E:E)</f>
        <v>0</v>
      </c>
      <c r="Y91">
        <f t="shared" si="12"/>
        <v>0</v>
      </c>
      <c r="Z91" t="str">
        <f>IF(ISBLANK('Business Area'!L91),P2PG!D91,'Business Area'!L91)</f>
        <v/>
      </c>
      <c r="AA91" s="11"/>
      <c r="AB91">
        <f t="shared" si="13"/>
        <v>0</v>
      </c>
      <c r="AC91" t="str">
        <f>_xlfn.TEXTJOIN(" - ",TRUE,A91,$Z91,'Business Area'!$U91,'Business Area'!$K91,$O91,AK91)</f>
        <v>0 - 0 - 0</v>
      </c>
      <c r="AD91" t="str">
        <f>_xlfn.TEXTJOIN(", ",TRUE,A91,$Z91,'Business Area'!$U91,'Business Area'!$K91,'Business Area'!$T91,$O91,AK91)</f>
        <v>0, 0, 0</v>
      </c>
      <c r="AE91">
        <f>'Business Area'!U91</f>
        <v>0</v>
      </c>
      <c r="AF91">
        <f>'Business Area'!V91</f>
        <v>0</v>
      </c>
      <c r="AG91">
        <f>'Business Area'!W91</f>
        <v>0</v>
      </c>
      <c r="AH91">
        <f>'Business Area'!G91</f>
        <v>0</v>
      </c>
      <c r="AI91">
        <f t="shared" si="18"/>
        <v>0</v>
      </c>
      <c r="AJ91">
        <f t="shared" si="14"/>
        <v>0</v>
      </c>
      <c r="AK91">
        <f>'Business Area'!X91</f>
        <v>0</v>
      </c>
      <c r="AL91">
        <f t="shared" si="15"/>
        <v>0</v>
      </c>
    </row>
    <row r="92" spans="1:38" x14ac:dyDescent="0.25">
      <c r="A92">
        <f>_xlfn.XLOOKUP('Business Area'!B92,LOVs!AT:AT,LOVs!AU:AU)</f>
        <v>0</v>
      </c>
      <c r="B92" s="11"/>
      <c r="C92" s="11"/>
      <c r="D92" t="str">
        <f t="shared" si="16"/>
        <v/>
      </c>
      <c r="E92" t="str">
        <f>IF(ISBLANK('Business Area'!L92),P2PG!D92,'Business Area'!L92)</f>
        <v/>
      </c>
      <c r="F92">
        <f>_xlfn.XLOOKUP('Business Area'!A92,LOVs!B:B,LOVs!D:D)</f>
        <v>0</v>
      </c>
      <c r="G92">
        <f>'Business Area'!E92</f>
        <v>0</v>
      </c>
      <c r="H92">
        <f>'Business Area'!F92</f>
        <v>0</v>
      </c>
      <c r="I92">
        <f>'Business Area'!G92</f>
        <v>0</v>
      </c>
      <c r="J92" s="12">
        <f>'Business Area'!H92</f>
        <v>0</v>
      </c>
      <c r="K92" s="12">
        <f>'Business Area'!I92</f>
        <v>0</v>
      </c>
      <c r="L92" s="2">
        <f>'Business Area'!J92</f>
        <v>0</v>
      </c>
      <c r="M92" t="str">
        <f>_xlfn.TEXTJOIN(" - ",TRUE,A92,P92,'Business Area'!K92,G92)</f>
        <v>0 - 0</v>
      </c>
      <c r="N92" t="s">
        <v>51</v>
      </c>
      <c r="O92">
        <f>'Business Area'!E92</f>
        <v>0</v>
      </c>
      <c r="P92" t="str">
        <f t="shared" si="17"/>
        <v/>
      </c>
      <c r="Q92" t="e">
        <f>_xlfn.XLOOKUP(X92,LOVs!E:E,LOVs!C:C)</f>
        <v>#N/A</v>
      </c>
      <c r="R92">
        <f>'Business Area'!M92</f>
        <v>0</v>
      </c>
      <c r="S92">
        <f>'Business Area'!N92</f>
        <v>0</v>
      </c>
      <c r="T92">
        <f>'Business Area'!O92</f>
        <v>0</v>
      </c>
      <c r="U92">
        <f>'Business Area'!P92</f>
        <v>0</v>
      </c>
      <c r="V92">
        <f>'Business Area'!Q92</f>
        <v>0</v>
      </c>
      <c r="W92">
        <f>'Business Area'!R92</f>
        <v>0</v>
      </c>
      <c r="X92">
        <f>_xlfn.XLOOKUP('Business Area'!A:A,LOVs!B:B,LOVs!E:E)</f>
        <v>0</v>
      </c>
      <c r="Y92">
        <f t="shared" si="12"/>
        <v>0</v>
      </c>
      <c r="Z92" t="str">
        <f>IF(ISBLANK('Business Area'!L92),P2PG!D92,'Business Area'!L92)</f>
        <v/>
      </c>
      <c r="AA92" s="11"/>
      <c r="AB92">
        <f t="shared" si="13"/>
        <v>0</v>
      </c>
      <c r="AC92" t="str">
        <f>_xlfn.TEXTJOIN(" - ",TRUE,A92,$Z92,'Business Area'!$U92,'Business Area'!$K92,$O92,AK92)</f>
        <v>0 - 0 - 0</v>
      </c>
      <c r="AD92" t="str">
        <f>_xlfn.TEXTJOIN(", ",TRUE,A92,$Z92,'Business Area'!$U92,'Business Area'!$K92,'Business Area'!$T92,$O92,AK92)</f>
        <v>0, 0, 0</v>
      </c>
      <c r="AE92">
        <f>'Business Area'!U92</f>
        <v>0</v>
      </c>
      <c r="AF92">
        <f>'Business Area'!V92</f>
        <v>0</v>
      </c>
      <c r="AG92">
        <f>'Business Area'!W92</f>
        <v>0</v>
      </c>
      <c r="AH92">
        <f>'Business Area'!G92</f>
        <v>0</v>
      </c>
      <c r="AI92">
        <f t="shared" si="18"/>
        <v>0</v>
      </c>
      <c r="AJ92">
        <f t="shared" si="14"/>
        <v>0</v>
      </c>
      <c r="AK92">
        <f>'Business Area'!X92</f>
        <v>0</v>
      </c>
      <c r="AL92">
        <f t="shared" si="15"/>
        <v>0</v>
      </c>
    </row>
    <row r="93" spans="1:38" x14ac:dyDescent="0.25">
      <c r="A93">
        <f>_xlfn.XLOOKUP('Business Area'!B93,LOVs!AT:AT,LOVs!AU:AU)</f>
        <v>0</v>
      </c>
      <c r="B93" s="11"/>
      <c r="C93" s="11"/>
      <c r="D93" t="str">
        <f t="shared" si="16"/>
        <v/>
      </c>
      <c r="E93" t="str">
        <f>IF(ISBLANK('Business Area'!L93),P2PG!D93,'Business Area'!L93)</f>
        <v/>
      </c>
      <c r="F93">
        <f>_xlfn.XLOOKUP('Business Area'!A93,LOVs!B:B,LOVs!D:D)</f>
        <v>0</v>
      </c>
      <c r="G93">
        <f>'Business Area'!E93</f>
        <v>0</v>
      </c>
      <c r="H93">
        <f>'Business Area'!F93</f>
        <v>0</v>
      </c>
      <c r="I93">
        <f>'Business Area'!G93</f>
        <v>0</v>
      </c>
      <c r="J93" s="12">
        <f>'Business Area'!H93</f>
        <v>0</v>
      </c>
      <c r="K93" s="12">
        <f>'Business Area'!I93</f>
        <v>0</v>
      </c>
      <c r="L93" s="2">
        <f>'Business Area'!J93</f>
        <v>0</v>
      </c>
      <c r="M93" t="str">
        <f>_xlfn.TEXTJOIN(" - ",TRUE,A93,P93,'Business Area'!K93,G93)</f>
        <v>0 - 0</v>
      </c>
      <c r="N93" t="s">
        <v>51</v>
      </c>
      <c r="O93">
        <f>'Business Area'!E93</f>
        <v>0</v>
      </c>
      <c r="P93" t="str">
        <f t="shared" si="17"/>
        <v/>
      </c>
      <c r="Q93" t="e">
        <f>_xlfn.XLOOKUP(X93,LOVs!E:E,LOVs!C:C)</f>
        <v>#N/A</v>
      </c>
      <c r="R93">
        <f>'Business Area'!M93</f>
        <v>0</v>
      </c>
      <c r="S93">
        <f>'Business Area'!N93</f>
        <v>0</v>
      </c>
      <c r="T93">
        <f>'Business Area'!O93</f>
        <v>0</v>
      </c>
      <c r="U93">
        <f>'Business Area'!P93</f>
        <v>0</v>
      </c>
      <c r="V93">
        <f>'Business Area'!Q93</f>
        <v>0</v>
      </c>
      <c r="W93">
        <f>'Business Area'!R93</f>
        <v>0</v>
      </c>
      <c r="X93">
        <f>_xlfn.XLOOKUP('Business Area'!A:A,LOVs!B:B,LOVs!E:E)</f>
        <v>0</v>
      </c>
      <c r="Y93">
        <f t="shared" si="12"/>
        <v>0</v>
      </c>
      <c r="Z93" t="str">
        <f>IF(ISBLANK('Business Area'!L93),P2PG!D93,'Business Area'!L93)</f>
        <v/>
      </c>
      <c r="AA93" s="11"/>
      <c r="AB93">
        <f t="shared" si="13"/>
        <v>0</v>
      </c>
      <c r="AC93" t="str">
        <f>_xlfn.TEXTJOIN(" - ",TRUE,A93,$Z93,'Business Area'!$U93,'Business Area'!$K93,$O93,AK93)</f>
        <v>0 - 0 - 0</v>
      </c>
      <c r="AD93" t="str">
        <f>_xlfn.TEXTJOIN(", ",TRUE,A93,$Z93,'Business Area'!$U93,'Business Area'!$K93,'Business Area'!$T93,$O93,AK93)</f>
        <v>0, 0, 0</v>
      </c>
      <c r="AE93">
        <f>'Business Area'!U93</f>
        <v>0</v>
      </c>
      <c r="AF93">
        <f>'Business Area'!V93</f>
        <v>0</v>
      </c>
      <c r="AG93">
        <f>'Business Area'!W93</f>
        <v>0</v>
      </c>
      <c r="AH93">
        <f>'Business Area'!G93</f>
        <v>0</v>
      </c>
      <c r="AI93">
        <f t="shared" si="18"/>
        <v>0</v>
      </c>
      <c r="AJ93">
        <f t="shared" si="14"/>
        <v>0</v>
      </c>
      <c r="AK93">
        <f>'Business Area'!X93</f>
        <v>0</v>
      </c>
      <c r="AL93">
        <f t="shared" si="15"/>
        <v>0</v>
      </c>
    </row>
    <row r="94" spans="1:38" x14ac:dyDescent="0.25">
      <c r="A94">
        <f>_xlfn.XLOOKUP('Business Area'!B94,LOVs!AT:AT,LOVs!AU:AU)</f>
        <v>0</v>
      </c>
      <c r="B94" s="11"/>
      <c r="C94" s="11"/>
      <c r="D94" t="str">
        <f t="shared" si="16"/>
        <v/>
      </c>
      <c r="E94" t="str">
        <f>IF(ISBLANK('Business Area'!L94),P2PG!D94,'Business Area'!L94)</f>
        <v/>
      </c>
      <c r="F94">
        <f>_xlfn.XLOOKUP('Business Area'!A94,LOVs!B:B,LOVs!D:D)</f>
        <v>0</v>
      </c>
      <c r="G94">
        <f>'Business Area'!E94</f>
        <v>0</v>
      </c>
      <c r="H94">
        <f>'Business Area'!F94</f>
        <v>0</v>
      </c>
      <c r="I94">
        <f>'Business Area'!G94</f>
        <v>0</v>
      </c>
      <c r="J94" s="12">
        <f>'Business Area'!H94</f>
        <v>0</v>
      </c>
      <c r="K94" s="12">
        <f>'Business Area'!I94</f>
        <v>0</v>
      </c>
      <c r="L94" s="2">
        <f>'Business Area'!J94</f>
        <v>0</v>
      </c>
      <c r="M94" t="str">
        <f>_xlfn.TEXTJOIN(" - ",TRUE,A94,P94,'Business Area'!K94,G94)</f>
        <v>0 - 0</v>
      </c>
      <c r="N94" t="s">
        <v>51</v>
      </c>
      <c r="O94">
        <f>'Business Area'!E94</f>
        <v>0</v>
      </c>
      <c r="P94" t="str">
        <f t="shared" si="17"/>
        <v/>
      </c>
      <c r="Q94" t="e">
        <f>_xlfn.XLOOKUP(X94,LOVs!E:E,LOVs!C:C)</f>
        <v>#N/A</v>
      </c>
      <c r="R94">
        <f>'Business Area'!M94</f>
        <v>0</v>
      </c>
      <c r="S94">
        <f>'Business Area'!N94</f>
        <v>0</v>
      </c>
      <c r="T94">
        <f>'Business Area'!O94</f>
        <v>0</v>
      </c>
      <c r="U94">
        <f>'Business Area'!P94</f>
        <v>0</v>
      </c>
      <c r="V94">
        <f>'Business Area'!Q94</f>
        <v>0</v>
      </c>
      <c r="W94">
        <f>'Business Area'!R94</f>
        <v>0</v>
      </c>
      <c r="X94">
        <f>_xlfn.XLOOKUP('Business Area'!A:A,LOVs!B:B,LOVs!E:E)</f>
        <v>0</v>
      </c>
      <c r="Y94">
        <f t="shared" si="12"/>
        <v>0</v>
      </c>
      <c r="Z94" t="str">
        <f>IF(ISBLANK('Business Area'!L94),P2PG!D94,'Business Area'!L94)</f>
        <v/>
      </c>
      <c r="AA94" s="11"/>
      <c r="AB94">
        <f t="shared" si="13"/>
        <v>0</v>
      </c>
      <c r="AC94" t="str">
        <f>_xlfn.TEXTJOIN(" - ",TRUE,A94,$Z94,'Business Area'!$U94,'Business Area'!$K94,$O94,AK94)</f>
        <v>0 - 0 - 0</v>
      </c>
      <c r="AD94" t="str">
        <f>_xlfn.TEXTJOIN(", ",TRUE,A94,$Z94,'Business Area'!$U94,'Business Area'!$K94,'Business Area'!$T94,$O94,AK94)</f>
        <v>0, 0, 0</v>
      </c>
      <c r="AE94">
        <f>'Business Area'!U94</f>
        <v>0</v>
      </c>
      <c r="AF94">
        <f>'Business Area'!V94</f>
        <v>0</v>
      </c>
      <c r="AG94">
        <f>'Business Area'!W94</f>
        <v>0</v>
      </c>
      <c r="AH94">
        <f>'Business Area'!G94</f>
        <v>0</v>
      </c>
      <c r="AI94">
        <f t="shared" si="18"/>
        <v>0</v>
      </c>
      <c r="AJ94">
        <f t="shared" si="14"/>
        <v>0</v>
      </c>
      <c r="AK94">
        <f>'Business Area'!X94</f>
        <v>0</v>
      </c>
      <c r="AL94">
        <f t="shared" si="15"/>
        <v>0</v>
      </c>
    </row>
    <row r="95" spans="1:38" x14ac:dyDescent="0.25">
      <c r="A95">
        <f>_xlfn.XLOOKUP('Business Area'!B95,LOVs!AT:AT,LOVs!AU:AU)</f>
        <v>0</v>
      </c>
      <c r="B95" s="11"/>
      <c r="C95" s="11"/>
      <c r="D95" t="str">
        <f t="shared" si="16"/>
        <v/>
      </c>
      <c r="E95" t="str">
        <f>IF(ISBLANK('Business Area'!L95),P2PG!D95,'Business Area'!L95)</f>
        <v/>
      </c>
      <c r="F95">
        <f>_xlfn.XLOOKUP('Business Area'!A95,LOVs!B:B,LOVs!D:D)</f>
        <v>0</v>
      </c>
      <c r="G95">
        <f>'Business Area'!E95</f>
        <v>0</v>
      </c>
      <c r="H95">
        <f>'Business Area'!F95</f>
        <v>0</v>
      </c>
      <c r="I95">
        <f>'Business Area'!G95</f>
        <v>0</v>
      </c>
      <c r="J95" s="12">
        <f>'Business Area'!H95</f>
        <v>0</v>
      </c>
      <c r="K95" s="12">
        <f>'Business Area'!I95</f>
        <v>0</v>
      </c>
      <c r="L95" s="2">
        <f>'Business Area'!J95</f>
        <v>0</v>
      </c>
      <c r="M95" t="str">
        <f>_xlfn.TEXTJOIN(" - ",TRUE,A95,P95,'Business Area'!K95,G95)</f>
        <v>0 - 0</v>
      </c>
      <c r="N95" t="s">
        <v>51</v>
      </c>
      <c r="O95">
        <f>'Business Area'!E95</f>
        <v>0</v>
      </c>
      <c r="P95" t="str">
        <f t="shared" si="17"/>
        <v/>
      </c>
      <c r="Q95" t="e">
        <f>_xlfn.XLOOKUP(X95,LOVs!E:E,LOVs!C:C)</f>
        <v>#N/A</v>
      </c>
      <c r="R95">
        <f>'Business Area'!M95</f>
        <v>0</v>
      </c>
      <c r="S95">
        <f>'Business Area'!N95</f>
        <v>0</v>
      </c>
      <c r="T95">
        <f>'Business Area'!O95</f>
        <v>0</v>
      </c>
      <c r="U95">
        <f>'Business Area'!P95</f>
        <v>0</v>
      </c>
      <c r="V95">
        <f>'Business Area'!Q95</f>
        <v>0</v>
      </c>
      <c r="W95">
        <f>'Business Area'!R95</f>
        <v>0</v>
      </c>
      <c r="X95">
        <f>_xlfn.XLOOKUP('Business Area'!A:A,LOVs!B:B,LOVs!E:E)</f>
        <v>0</v>
      </c>
      <c r="Y95">
        <f t="shared" si="12"/>
        <v>0</v>
      </c>
      <c r="Z95" t="str">
        <f>IF(ISBLANK('Business Area'!L95),P2PG!D95,'Business Area'!L95)</f>
        <v/>
      </c>
      <c r="AA95" s="11"/>
      <c r="AB95">
        <f t="shared" si="13"/>
        <v>0</v>
      </c>
      <c r="AC95" t="str">
        <f>_xlfn.TEXTJOIN(" - ",TRUE,A95,$Z95,'Business Area'!$U95,'Business Area'!$K95,$O95,AK95)</f>
        <v>0 - 0 - 0</v>
      </c>
      <c r="AD95" t="str">
        <f>_xlfn.TEXTJOIN(", ",TRUE,A95,$Z95,'Business Area'!$U95,'Business Area'!$K95,'Business Area'!$T95,$O95,AK95)</f>
        <v>0, 0, 0</v>
      </c>
      <c r="AE95">
        <f>'Business Area'!U95</f>
        <v>0</v>
      </c>
      <c r="AF95">
        <f>'Business Area'!V95</f>
        <v>0</v>
      </c>
      <c r="AG95">
        <f>'Business Area'!W95</f>
        <v>0</v>
      </c>
      <c r="AH95">
        <f>'Business Area'!G95</f>
        <v>0</v>
      </c>
      <c r="AI95">
        <f t="shared" si="18"/>
        <v>0</v>
      </c>
      <c r="AJ95">
        <f t="shared" si="14"/>
        <v>0</v>
      </c>
      <c r="AK95">
        <f>'Business Area'!X95</f>
        <v>0</v>
      </c>
      <c r="AL95">
        <f t="shared" si="15"/>
        <v>0</v>
      </c>
    </row>
    <row r="96" spans="1:38" x14ac:dyDescent="0.25">
      <c r="A96">
        <f>_xlfn.XLOOKUP('Business Area'!B96,LOVs!AT:AT,LOVs!AU:AU)</f>
        <v>0</v>
      </c>
      <c r="B96" s="11"/>
      <c r="C96" s="11"/>
      <c r="D96" t="str">
        <f t="shared" si="16"/>
        <v/>
      </c>
      <c r="E96" t="str">
        <f>IF(ISBLANK('Business Area'!L96),P2PG!D96,'Business Area'!L96)</f>
        <v/>
      </c>
      <c r="F96">
        <f>_xlfn.XLOOKUP('Business Area'!A96,LOVs!B:B,LOVs!D:D)</f>
        <v>0</v>
      </c>
      <c r="G96">
        <f>'Business Area'!E96</f>
        <v>0</v>
      </c>
      <c r="H96">
        <f>'Business Area'!F96</f>
        <v>0</v>
      </c>
      <c r="I96">
        <f>'Business Area'!G96</f>
        <v>0</v>
      </c>
      <c r="J96" s="12">
        <f>'Business Area'!H96</f>
        <v>0</v>
      </c>
      <c r="K96" s="12">
        <f>'Business Area'!I96</f>
        <v>0</v>
      </c>
      <c r="L96" s="2">
        <f>'Business Area'!J96</f>
        <v>0</v>
      </c>
      <c r="M96" t="str">
        <f>_xlfn.TEXTJOIN(" - ",TRUE,A96,P96,'Business Area'!K96,G96)</f>
        <v>0 - 0</v>
      </c>
      <c r="N96" t="s">
        <v>51</v>
      </c>
      <c r="O96">
        <f>'Business Area'!E96</f>
        <v>0</v>
      </c>
      <c r="P96" t="str">
        <f t="shared" si="17"/>
        <v/>
      </c>
      <c r="Q96" t="e">
        <f>_xlfn.XLOOKUP(X96,LOVs!E:E,LOVs!C:C)</f>
        <v>#N/A</v>
      </c>
      <c r="R96">
        <f>'Business Area'!M96</f>
        <v>0</v>
      </c>
      <c r="S96">
        <f>'Business Area'!N96</f>
        <v>0</v>
      </c>
      <c r="T96">
        <f>'Business Area'!O96</f>
        <v>0</v>
      </c>
      <c r="U96">
        <f>'Business Area'!P96</f>
        <v>0</v>
      </c>
      <c r="V96">
        <f>'Business Area'!Q96</f>
        <v>0</v>
      </c>
      <c r="W96">
        <f>'Business Area'!R96</f>
        <v>0</v>
      </c>
      <c r="X96">
        <f>_xlfn.XLOOKUP('Business Area'!A:A,LOVs!B:B,LOVs!E:E)</f>
        <v>0</v>
      </c>
      <c r="Y96">
        <f t="shared" si="12"/>
        <v>0</v>
      </c>
      <c r="Z96" t="str">
        <f>IF(ISBLANK('Business Area'!L96),P2PG!D96,'Business Area'!L96)</f>
        <v/>
      </c>
      <c r="AA96" s="11"/>
      <c r="AB96">
        <f t="shared" si="13"/>
        <v>0</v>
      </c>
      <c r="AC96" t="str">
        <f>_xlfn.TEXTJOIN(" - ",TRUE,A96,$Z96,'Business Area'!$U96,'Business Area'!$K96,$O96,AK96)</f>
        <v>0 - 0 - 0</v>
      </c>
      <c r="AD96" t="str">
        <f>_xlfn.TEXTJOIN(", ",TRUE,A96,$Z96,'Business Area'!$U96,'Business Area'!$K96,'Business Area'!$T96,$O96,AK96)</f>
        <v>0, 0, 0</v>
      </c>
      <c r="AE96">
        <f>'Business Area'!U96</f>
        <v>0</v>
      </c>
      <c r="AF96">
        <f>'Business Area'!V96</f>
        <v>0</v>
      </c>
      <c r="AG96">
        <f>'Business Area'!W96</f>
        <v>0</v>
      </c>
      <c r="AH96">
        <f>'Business Area'!G96</f>
        <v>0</v>
      </c>
      <c r="AI96">
        <f t="shared" si="18"/>
        <v>0</v>
      </c>
      <c r="AJ96">
        <f t="shared" si="14"/>
        <v>0</v>
      </c>
      <c r="AK96">
        <f>'Business Area'!X96</f>
        <v>0</v>
      </c>
      <c r="AL96">
        <f t="shared" si="15"/>
        <v>0</v>
      </c>
    </row>
    <row r="97" spans="1:38" x14ac:dyDescent="0.25">
      <c r="A97">
        <f>_xlfn.XLOOKUP('Business Area'!B97,LOVs!AT:AT,LOVs!AU:AU)</f>
        <v>0</v>
      </c>
      <c r="B97" s="11"/>
      <c r="C97" s="11"/>
      <c r="D97" t="str">
        <f t="shared" si="16"/>
        <v/>
      </c>
      <c r="E97" t="str">
        <f>IF(ISBLANK('Business Area'!L97),P2PG!D97,'Business Area'!L97)</f>
        <v/>
      </c>
      <c r="F97">
        <f>_xlfn.XLOOKUP('Business Area'!A97,LOVs!B:B,LOVs!D:D)</f>
        <v>0</v>
      </c>
      <c r="G97">
        <f>'Business Area'!E97</f>
        <v>0</v>
      </c>
      <c r="H97">
        <f>'Business Area'!F97</f>
        <v>0</v>
      </c>
      <c r="I97">
        <f>'Business Area'!G97</f>
        <v>0</v>
      </c>
      <c r="J97" s="12">
        <f>'Business Area'!H97</f>
        <v>0</v>
      </c>
      <c r="K97" s="12">
        <f>'Business Area'!I97</f>
        <v>0</v>
      </c>
      <c r="L97" s="2">
        <f>'Business Area'!J97</f>
        <v>0</v>
      </c>
      <c r="M97" t="str">
        <f>_xlfn.TEXTJOIN(" - ",TRUE,A97,P97,'Business Area'!K97,G97)</f>
        <v>0 - 0</v>
      </c>
      <c r="N97" t="s">
        <v>51</v>
      </c>
      <c r="O97">
        <f>'Business Area'!E97</f>
        <v>0</v>
      </c>
      <c r="P97" t="str">
        <f t="shared" si="17"/>
        <v/>
      </c>
      <c r="Q97" t="e">
        <f>_xlfn.XLOOKUP(X97,LOVs!E:E,LOVs!C:C)</f>
        <v>#N/A</v>
      </c>
      <c r="R97">
        <f>'Business Area'!M97</f>
        <v>0</v>
      </c>
      <c r="S97">
        <f>'Business Area'!N97</f>
        <v>0</v>
      </c>
      <c r="T97">
        <f>'Business Area'!O97</f>
        <v>0</v>
      </c>
      <c r="U97">
        <f>'Business Area'!P97</f>
        <v>0</v>
      </c>
      <c r="V97">
        <f>'Business Area'!Q97</f>
        <v>0</v>
      </c>
      <c r="W97">
        <f>'Business Area'!R97</f>
        <v>0</v>
      </c>
      <c r="X97">
        <f>_xlfn.XLOOKUP('Business Area'!A:A,LOVs!B:B,LOVs!E:E)</f>
        <v>0</v>
      </c>
      <c r="Y97">
        <f t="shared" si="12"/>
        <v>0</v>
      </c>
      <c r="Z97" t="str">
        <f>IF(ISBLANK('Business Area'!L97),P2PG!D97,'Business Area'!L97)</f>
        <v/>
      </c>
      <c r="AA97" s="11"/>
      <c r="AB97">
        <f t="shared" si="13"/>
        <v>0</v>
      </c>
      <c r="AC97" t="str">
        <f>_xlfn.TEXTJOIN(" - ",TRUE,A97,$Z97,'Business Area'!$U97,'Business Area'!$K97,$O97,AK97)</f>
        <v>0 - 0 - 0</v>
      </c>
      <c r="AD97" t="str">
        <f>_xlfn.TEXTJOIN(", ",TRUE,A97,$Z97,'Business Area'!$U97,'Business Area'!$K97,'Business Area'!$T97,$O97,AK97)</f>
        <v>0, 0, 0</v>
      </c>
      <c r="AE97">
        <f>'Business Area'!U97</f>
        <v>0</v>
      </c>
      <c r="AF97">
        <f>'Business Area'!V97</f>
        <v>0</v>
      </c>
      <c r="AG97">
        <f>'Business Area'!W97</f>
        <v>0</v>
      </c>
      <c r="AH97">
        <f>'Business Area'!G97</f>
        <v>0</v>
      </c>
      <c r="AI97">
        <f t="shared" si="18"/>
        <v>0</v>
      </c>
      <c r="AJ97">
        <f t="shared" si="14"/>
        <v>0</v>
      </c>
      <c r="AK97">
        <f>'Business Area'!X97</f>
        <v>0</v>
      </c>
      <c r="AL97">
        <f t="shared" si="15"/>
        <v>0</v>
      </c>
    </row>
    <row r="98" spans="1:38" x14ac:dyDescent="0.25">
      <c r="A98">
        <f>_xlfn.XLOOKUP('Business Area'!B98,LOVs!AT:AT,LOVs!AU:AU)</f>
        <v>0</v>
      </c>
      <c r="B98" s="11"/>
      <c r="C98" s="11"/>
      <c r="D98" t="str">
        <f t="shared" si="16"/>
        <v/>
      </c>
      <c r="E98" t="str">
        <f>IF(ISBLANK('Business Area'!L98),P2PG!D98,'Business Area'!L98)</f>
        <v/>
      </c>
      <c r="F98">
        <f>_xlfn.XLOOKUP('Business Area'!A98,LOVs!B:B,LOVs!D:D)</f>
        <v>0</v>
      </c>
      <c r="G98">
        <f>'Business Area'!E98</f>
        <v>0</v>
      </c>
      <c r="H98">
        <f>'Business Area'!F98</f>
        <v>0</v>
      </c>
      <c r="I98">
        <f>'Business Area'!G98</f>
        <v>0</v>
      </c>
      <c r="J98" s="12">
        <f>'Business Area'!H98</f>
        <v>0</v>
      </c>
      <c r="K98" s="12">
        <f>'Business Area'!I98</f>
        <v>0</v>
      </c>
      <c r="L98" s="2">
        <f>'Business Area'!J98</f>
        <v>0</v>
      </c>
      <c r="M98" t="str">
        <f>_xlfn.TEXTJOIN(" - ",TRUE,A98,P98,'Business Area'!K98,G98)</f>
        <v>0 - 0</v>
      </c>
      <c r="N98" t="s">
        <v>51</v>
      </c>
      <c r="O98">
        <f>'Business Area'!E98</f>
        <v>0</v>
      </c>
      <c r="P98" t="str">
        <f t="shared" si="17"/>
        <v/>
      </c>
      <c r="Q98" t="e">
        <f>_xlfn.XLOOKUP(X98,LOVs!E:E,LOVs!C:C)</f>
        <v>#N/A</v>
      </c>
      <c r="R98">
        <f>'Business Area'!M98</f>
        <v>0</v>
      </c>
      <c r="S98">
        <f>'Business Area'!N98</f>
        <v>0</v>
      </c>
      <c r="T98">
        <f>'Business Area'!O98</f>
        <v>0</v>
      </c>
      <c r="U98">
        <f>'Business Area'!P98</f>
        <v>0</v>
      </c>
      <c r="V98">
        <f>'Business Area'!Q98</f>
        <v>0</v>
      </c>
      <c r="W98">
        <f>'Business Area'!R98</f>
        <v>0</v>
      </c>
      <c r="X98">
        <f>_xlfn.XLOOKUP('Business Area'!A:A,LOVs!B:B,LOVs!E:E)</f>
        <v>0</v>
      </c>
      <c r="Y98">
        <f t="shared" ref="Y98:Y129" si="19">H98</f>
        <v>0</v>
      </c>
      <c r="Z98" t="str">
        <f>IF(ISBLANK('Business Area'!L98),P2PG!D98,'Business Area'!L98)</f>
        <v/>
      </c>
      <c r="AA98" s="11"/>
      <c r="AB98">
        <f t="shared" ref="AB98:AB129" si="20">F98</f>
        <v>0</v>
      </c>
      <c r="AC98" t="str">
        <f>_xlfn.TEXTJOIN(" - ",TRUE,A98,$Z98,'Business Area'!$U98,'Business Area'!$K98,$O98,AK98)</f>
        <v>0 - 0 - 0</v>
      </c>
      <c r="AD98" t="str">
        <f>_xlfn.TEXTJOIN(", ",TRUE,A98,$Z98,'Business Area'!$U98,'Business Area'!$K98,'Business Area'!$T98,$O98,AK98)</f>
        <v>0, 0, 0</v>
      </c>
      <c r="AE98">
        <f>'Business Area'!U98</f>
        <v>0</v>
      </c>
      <c r="AF98">
        <f>'Business Area'!V98</f>
        <v>0</v>
      </c>
      <c r="AG98">
        <f>'Business Area'!W98</f>
        <v>0</v>
      </c>
      <c r="AH98">
        <f>'Business Area'!G98</f>
        <v>0</v>
      </c>
      <c r="AI98">
        <f t="shared" si="18"/>
        <v>0</v>
      </c>
      <c r="AJ98">
        <f t="shared" ref="AJ98:AJ129" si="21">G98</f>
        <v>0</v>
      </c>
      <c r="AK98">
        <f>'Business Area'!X98</f>
        <v>0</v>
      </c>
      <c r="AL98">
        <f t="shared" ref="AL98:AL130" si="22">X98</f>
        <v>0</v>
      </c>
    </row>
    <row r="99" spans="1:38" x14ac:dyDescent="0.25">
      <c r="A99">
        <f>_xlfn.XLOOKUP('Business Area'!B99,LOVs!AT:AT,LOVs!AU:AU)</f>
        <v>0</v>
      </c>
      <c r="B99" s="11"/>
      <c r="C99" s="11"/>
      <c r="D99" t="str">
        <f t="shared" si="16"/>
        <v/>
      </c>
      <c r="E99" t="str">
        <f>IF(ISBLANK('Business Area'!L99),P2PG!D99,'Business Area'!L99)</f>
        <v/>
      </c>
      <c r="F99">
        <f>_xlfn.XLOOKUP('Business Area'!A99,LOVs!B:B,LOVs!D:D)</f>
        <v>0</v>
      </c>
      <c r="G99">
        <f>'Business Area'!E99</f>
        <v>0</v>
      </c>
      <c r="H99">
        <f>'Business Area'!F99</f>
        <v>0</v>
      </c>
      <c r="I99">
        <f>'Business Area'!G99</f>
        <v>0</v>
      </c>
      <c r="J99" s="12">
        <f>'Business Area'!H99</f>
        <v>0</v>
      </c>
      <c r="K99" s="12">
        <f>'Business Area'!I99</f>
        <v>0</v>
      </c>
      <c r="L99" s="2">
        <f>'Business Area'!J99</f>
        <v>0</v>
      </c>
      <c r="M99" t="str">
        <f>_xlfn.TEXTJOIN(" - ",TRUE,A99,P99,'Business Area'!K99,G99)</f>
        <v>0 - 0</v>
      </c>
      <c r="N99" t="s">
        <v>51</v>
      </c>
      <c r="O99">
        <f>'Business Area'!E99</f>
        <v>0</v>
      </c>
      <c r="P99" t="str">
        <f t="shared" ref="P99:P130" si="23">E99</f>
        <v/>
      </c>
      <c r="Q99" t="e">
        <f>_xlfn.XLOOKUP(X99,LOVs!E:E,LOVs!C:C)</f>
        <v>#N/A</v>
      </c>
      <c r="R99">
        <f>'Business Area'!M99</f>
        <v>0</v>
      </c>
      <c r="S99">
        <f>'Business Area'!N99</f>
        <v>0</v>
      </c>
      <c r="T99">
        <f>'Business Area'!O99</f>
        <v>0</v>
      </c>
      <c r="U99">
        <f>'Business Area'!P99</f>
        <v>0</v>
      </c>
      <c r="V99">
        <f>'Business Area'!Q99</f>
        <v>0</v>
      </c>
      <c r="W99">
        <f>'Business Area'!R99</f>
        <v>0</v>
      </c>
      <c r="X99">
        <f>_xlfn.XLOOKUP('Business Area'!A:A,LOVs!B:B,LOVs!E:E)</f>
        <v>0</v>
      </c>
      <c r="Y99">
        <f t="shared" si="19"/>
        <v>0</v>
      </c>
      <c r="Z99" t="str">
        <f>IF(ISBLANK('Business Area'!L99),P2PG!D99,'Business Area'!L99)</f>
        <v/>
      </c>
      <c r="AA99" s="11"/>
      <c r="AB99">
        <f t="shared" si="20"/>
        <v>0</v>
      </c>
      <c r="AC99" t="str">
        <f>_xlfn.TEXTJOIN(" - ",TRUE,A99,$Z99,'Business Area'!$U99,'Business Area'!$K99,$O99,AK99)</f>
        <v>0 - 0 - 0</v>
      </c>
      <c r="AD99" t="str">
        <f>_xlfn.TEXTJOIN(", ",TRUE,A99,$Z99,'Business Area'!$U99,'Business Area'!$K99,'Business Area'!$T99,$O99,AK99)</f>
        <v>0, 0, 0</v>
      </c>
      <c r="AE99">
        <f>'Business Area'!U99</f>
        <v>0</v>
      </c>
      <c r="AF99">
        <f>'Business Area'!V99</f>
        <v>0</v>
      </c>
      <c r="AG99">
        <f>'Business Area'!W99</f>
        <v>0</v>
      </c>
      <c r="AH99">
        <f>'Business Area'!G99</f>
        <v>0</v>
      </c>
      <c r="AI99">
        <f t="shared" si="18"/>
        <v>0</v>
      </c>
      <c r="AJ99">
        <f t="shared" si="21"/>
        <v>0</v>
      </c>
      <c r="AK99">
        <f>'Business Area'!X99</f>
        <v>0</v>
      </c>
      <c r="AL99">
        <f t="shared" si="22"/>
        <v>0</v>
      </c>
    </row>
    <row r="100" spans="1:38" x14ac:dyDescent="0.25">
      <c r="A100">
        <f>_xlfn.XLOOKUP('Business Area'!B100,LOVs!AT:AT,LOVs!AU:AU)</f>
        <v>0</v>
      </c>
      <c r="B100" s="11"/>
      <c r="C100" s="11"/>
      <c r="D100" t="str">
        <f t="shared" si="16"/>
        <v/>
      </c>
      <c r="E100" t="str">
        <f>IF(ISBLANK('Business Area'!L100),P2PG!D100,'Business Area'!L100)</f>
        <v/>
      </c>
      <c r="F100">
        <f>_xlfn.XLOOKUP('Business Area'!A100,LOVs!B:B,LOVs!D:D)</f>
        <v>0</v>
      </c>
      <c r="G100">
        <f>'Business Area'!E100</f>
        <v>0</v>
      </c>
      <c r="H100">
        <f>'Business Area'!F100</f>
        <v>0</v>
      </c>
      <c r="I100">
        <f>'Business Area'!G100</f>
        <v>0</v>
      </c>
      <c r="J100" s="12">
        <f>'Business Area'!H100</f>
        <v>0</v>
      </c>
      <c r="K100" s="12">
        <f>'Business Area'!I100</f>
        <v>0</v>
      </c>
      <c r="L100" s="2">
        <f>'Business Area'!J100</f>
        <v>0</v>
      </c>
      <c r="M100" t="str">
        <f>_xlfn.TEXTJOIN(" - ",TRUE,A100,P100,'Business Area'!K100,G100)</f>
        <v>0 - 0</v>
      </c>
      <c r="N100" t="s">
        <v>51</v>
      </c>
      <c r="O100">
        <f>'Business Area'!E100</f>
        <v>0</v>
      </c>
      <c r="P100" t="str">
        <f t="shared" si="23"/>
        <v/>
      </c>
      <c r="Q100" t="e">
        <f>_xlfn.XLOOKUP(X100,LOVs!E:E,LOVs!C:C)</f>
        <v>#N/A</v>
      </c>
      <c r="R100">
        <f>'Business Area'!M100</f>
        <v>0</v>
      </c>
      <c r="S100">
        <f>'Business Area'!N100</f>
        <v>0</v>
      </c>
      <c r="T100">
        <f>'Business Area'!O100</f>
        <v>0</v>
      </c>
      <c r="U100">
        <f>'Business Area'!P100</f>
        <v>0</v>
      </c>
      <c r="V100">
        <f>'Business Area'!Q100</f>
        <v>0</v>
      </c>
      <c r="W100">
        <f>'Business Area'!R100</f>
        <v>0</v>
      </c>
      <c r="X100">
        <f>_xlfn.XLOOKUP('Business Area'!A:A,LOVs!B:B,LOVs!E:E)</f>
        <v>0</v>
      </c>
      <c r="Y100">
        <f t="shared" si="19"/>
        <v>0</v>
      </c>
      <c r="Z100" t="str">
        <f>IF(ISBLANK('Business Area'!L100),P2PG!D100,'Business Area'!L100)</f>
        <v/>
      </c>
      <c r="AA100" s="11"/>
      <c r="AB100">
        <f t="shared" si="20"/>
        <v>0</v>
      </c>
      <c r="AC100" t="str">
        <f>_xlfn.TEXTJOIN(" - ",TRUE,A100,$Z100,'Business Area'!$U100,'Business Area'!$K100,$O100,AK100)</f>
        <v>0 - 0 - 0</v>
      </c>
      <c r="AD100" t="str">
        <f>_xlfn.TEXTJOIN(", ",TRUE,A100,$Z100,'Business Area'!$U100,'Business Area'!$K100,'Business Area'!$T100,$O100,AK100)</f>
        <v>0, 0, 0</v>
      </c>
      <c r="AE100">
        <f>'Business Area'!U100</f>
        <v>0</v>
      </c>
      <c r="AF100">
        <f>'Business Area'!V100</f>
        <v>0</v>
      </c>
      <c r="AG100">
        <f>'Business Area'!W100</f>
        <v>0</v>
      </c>
      <c r="AH100">
        <f>'Business Area'!G100</f>
        <v>0</v>
      </c>
      <c r="AI100">
        <f t="shared" si="18"/>
        <v>0</v>
      </c>
      <c r="AJ100">
        <f t="shared" si="21"/>
        <v>0</v>
      </c>
      <c r="AK100">
        <f>'Business Area'!X100</f>
        <v>0</v>
      </c>
      <c r="AL100">
        <f t="shared" si="22"/>
        <v>0</v>
      </c>
    </row>
    <row r="101" spans="1:38" x14ac:dyDescent="0.25">
      <c r="A101">
        <f>_xlfn.XLOOKUP('Business Area'!B101,LOVs!AT:AT,LOVs!AU:AU)</f>
        <v>0</v>
      </c>
      <c r="B101" s="11"/>
      <c r="C101" s="11"/>
      <c r="D101" t="str">
        <f t="shared" si="16"/>
        <v/>
      </c>
      <c r="E101" t="str">
        <f>IF(ISBLANK('Business Area'!L101),P2PG!D101,'Business Area'!L101)</f>
        <v/>
      </c>
      <c r="F101">
        <f>_xlfn.XLOOKUP('Business Area'!A101,LOVs!B:B,LOVs!D:D)</f>
        <v>0</v>
      </c>
      <c r="G101">
        <f>'Business Area'!E101</f>
        <v>0</v>
      </c>
      <c r="H101">
        <f>'Business Area'!F101</f>
        <v>0</v>
      </c>
      <c r="I101">
        <f>'Business Area'!G101</f>
        <v>0</v>
      </c>
      <c r="J101" s="12">
        <f>'Business Area'!H101</f>
        <v>0</v>
      </c>
      <c r="K101" s="12">
        <f>'Business Area'!I101</f>
        <v>0</v>
      </c>
      <c r="L101" s="2">
        <f>'Business Area'!J101</f>
        <v>0</v>
      </c>
      <c r="M101" t="str">
        <f>_xlfn.TEXTJOIN(" - ",TRUE,A101,P101,'Business Area'!K101,G101)</f>
        <v>0 - 0</v>
      </c>
      <c r="N101" t="s">
        <v>51</v>
      </c>
      <c r="O101">
        <f>'Business Area'!E101</f>
        <v>0</v>
      </c>
      <c r="P101" t="str">
        <f t="shared" si="23"/>
        <v/>
      </c>
      <c r="Q101" t="e">
        <f>_xlfn.XLOOKUP(X101,LOVs!E:E,LOVs!C:C)</f>
        <v>#N/A</v>
      </c>
      <c r="R101">
        <f>'Business Area'!M101</f>
        <v>0</v>
      </c>
      <c r="S101">
        <f>'Business Area'!N101</f>
        <v>0</v>
      </c>
      <c r="T101">
        <f>'Business Area'!O101</f>
        <v>0</v>
      </c>
      <c r="U101">
        <f>'Business Area'!P101</f>
        <v>0</v>
      </c>
      <c r="V101">
        <f>'Business Area'!Q101</f>
        <v>0</v>
      </c>
      <c r="W101">
        <f>'Business Area'!R101</f>
        <v>0</v>
      </c>
      <c r="X101">
        <f>_xlfn.XLOOKUP('Business Area'!A:A,LOVs!B:B,LOVs!E:E)</f>
        <v>0</v>
      </c>
      <c r="Y101">
        <f t="shared" si="19"/>
        <v>0</v>
      </c>
      <c r="Z101" t="str">
        <f>IF(ISBLANK('Business Area'!L101),P2PG!D101,'Business Area'!L101)</f>
        <v/>
      </c>
      <c r="AA101" s="11"/>
      <c r="AB101">
        <f t="shared" si="20"/>
        <v>0</v>
      </c>
      <c r="AC101" t="str">
        <f>_xlfn.TEXTJOIN(" - ",TRUE,A101,$Z101,'Business Area'!$U101,'Business Area'!$K101,$O101,AK101)</f>
        <v>0 - 0 - 0</v>
      </c>
      <c r="AD101" t="str">
        <f>_xlfn.TEXTJOIN(", ",TRUE,A101,$Z101,'Business Area'!$U101,'Business Area'!$K101,'Business Area'!$T101,$O101,AK101)</f>
        <v>0, 0, 0</v>
      </c>
      <c r="AE101">
        <f>'Business Area'!U101</f>
        <v>0</v>
      </c>
      <c r="AF101">
        <f>'Business Area'!V101</f>
        <v>0</v>
      </c>
      <c r="AG101">
        <f>'Business Area'!W101</f>
        <v>0</v>
      </c>
      <c r="AH101">
        <f>'Business Area'!G101</f>
        <v>0</v>
      </c>
      <c r="AI101">
        <f t="shared" si="18"/>
        <v>0</v>
      </c>
      <c r="AJ101">
        <f t="shared" si="21"/>
        <v>0</v>
      </c>
      <c r="AK101">
        <f>'Business Area'!X101</f>
        <v>0</v>
      </c>
      <c r="AL101">
        <f t="shared" si="22"/>
        <v>0</v>
      </c>
    </row>
    <row r="102" spans="1:38" x14ac:dyDescent="0.25">
      <c r="A102">
        <f>_xlfn.XLOOKUP('Business Area'!B102,LOVs!AT:AT,LOVs!AU:AU)</f>
        <v>0</v>
      </c>
      <c r="B102" s="11"/>
      <c r="C102" s="11"/>
      <c r="D102" t="str">
        <f t="shared" si="16"/>
        <v/>
      </c>
      <c r="E102" t="str">
        <f>IF(ISBLANK('Business Area'!L102),P2PG!D102,'Business Area'!L102)</f>
        <v/>
      </c>
      <c r="F102">
        <f>_xlfn.XLOOKUP('Business Area'!A102,LOVs!B:B,LOVs!D:D)</f>
        <v>0</v>
      </c>
      <c r="G102">
        <f>'Business Area'!E102</f>
        <v>0</v>
      </c>
      <c r="H102">
        <f>'Business Area'!F102</f>
        <v>0</v>
      </c>
      <c r="I102">
        <f>'Business Area'!G102</f>
        <v>0</v>
      </c>
      <c r="J102" s="12">
        <f>'Business Area'!H102</f>
        <v>0</v>
      </c>
      <c r="K102" s="12">
        <f>'Business Area'!I102</f>
        <v>0</v>
      </c>
      <c r="L102" s="2">
        <f>'Business Area'!J102</f>
        <v>0</v>
      </c>
      <c r="M102" t="str">
        <f>_xlfn.TEXTJOIN(" - ",TRUE,A102,P102,'Business Area'!K102,G102)</f>
        <v>0 - 0</v>
      </c>
      <c r="N102" t="s">
        <v>51</v>
      </c>
      <c r="O102">
        <f>'Business Area'!E102</f>
        <v>0</v>
      </c>
      <c r="P102" t="str">
        <f t="shared" si="23"/>
        <v/>
      </c>
      <c r="Q102" t="e">
        <f>_xlfn.XLOOKUP(X102,LOVs!E:E,LOVs!C:C)</f>
        <v>#N/A</v>
      </c>
      <c r="R102">
        <f>'Business Area'!M102</f>
        <v>0</v>
      </c>
      <c r="S102">
        <f>'Business Area'!N102</f>
        <v>0</v>
      </c>
      <c r="T102">
        <f>'Business Area'!O102</f>
        <v>0</v>
      </c>
      <c r="U102">
        <f>'Business Area'!P102</f>
        <v>0</v>
      </c>
      <c r="V102">
        <f>'Business Area'!Q102</f>
        <v>0</v>
      </c>
      <c r="W102">
        <f>'Business Area'!R102</f>
        <v>0</v>
      </c>
      <c r="X102">
        <f>_xlfn.XLOOKUP('Business Area'!A:A,LOVs!B:B,LOVs!E:E)</f>
        <v>0</v>
      </c>
      <c r="Y102">
        <f t="shared" si="19"/>
        <v>0</v>
      </c>
      <c r="Z102" t="str">
        <f>IF(ISBLANK('Business Area'!L102),P2PG!D102,'Business Area'!L102)</f>
        <v/>
      </c>
      <c r="AA102" s="11"/>
      <c r="AB102">
        <f t="shared" si="20"/>
        <v>0</v>
      </c>
      <c r="AC102" t="str">
        <f>_xlfn.TEXTJOIN(" - ",TRUE,A102,$Z102,'Business Area'!$U102,'Business Area'!$K102,$O102,AK102)</f>
        <v>0 - 0 - 0</v>
      </c>
      <c r="AD102" t="str">
        <f>_xlfn.TEXTJOIN(", ",TRUE,A102,$Z102,'Business Area'!$U102,'Business Area'!$K102,'Business Area'!$T102,$O102,AK102)</f>
        <v>0, 0, 0</v>
      </c>
      <c r="AE102">
        <f>'Business Area'!U102</f>
        <v>0</v>
      </c>
      <c r="AF102">
        <f>'Business Area'!V102</f>
        <v>0</v>
      </c>
      <c r="AG102">
        <f>'Business Area'!W102</f>
        <v>0</v>
      </c>
      <c r="AH102">
        <f>'Business Area'!G102</f>
        <v>0</v>
      </c>
      <c r="AI102">
        <f t="shared" si="18"/>
        <v>0</v>
      </c>
      <c r="AJ102">
        <f t="shared" si="21"/>
        <v>0</v>
      </c>
      <c r="AK102">
        <f>'Business Area'!X102</f>
        <v>0</v>
      </c>
      <c r="AL102">
        <f t="shared" si="22"/>
        <v>0</v>
      </c>
    </row>
    <row r="103" spans="1:38" x14ac:dyDescent="0.25">
      <c r="A103">
        <f>_xlfn.XLOOKUP('Business Area'!B103,LOVs!AT:AT,LOVs!AU:AU)</f>
        <v>0</v>
      </c>
      <c r="B103" s="11"/>
      <c r="C103" s="11"/>
      <c r="D103" t="str">
        <f t="shared" si="16"/>
        <v/>
      </c>
      <c r="E103" t="str">
        <f>IF(ISBLANK('Business Area'!L103),P2PG!D103,'Business Area'!L103)</f>
        <v/>
      </c>
      <c r="F103">
        <f>_xlfn.XLOOKUP('Business Area'!A103,LOVs!B:B,LOVs!D:D)</f>
        <v>0</v>
      </c>
      <c r="G103">
        <f>'Business Area'!E103</f>
        <v>0</v>
      </c>
      <c r="H103">
        <f>'Business Area'!F103</f>
        <v>0</v>
      </c>
      <c r="I103">
        <f>'Business Area'!G103</f>
        <v>0</v>
      </c>
      <c r="J103" s="12">
        <f>'Business Area'!H103</f>
        <v>0</v>
      </c>
      <c r="K103" s="12">
        <f>'Business Area'!I103</f>
        <v>0</v>
      </c>
      <c r="L103" s="2">
        <f>'Business Area'!J103</f>
        <v>0</v>
      </c>
      <c r="M103" t="str">
        <f>_xlfn.TEXTJOIN(" - ",TRUE,A103,P103,'Business Area'!K103,G103)</f>
        <v>0 - 0</v>
      </c>
      <c r="N103" t="s">
        <v>51</v>
      </c>
      <c r="O103">
        <f>'Business Area'!E103</f>
        <v>0</v>
      </c>
      <c r="P103" t="str">
        <f t="shared" si="23"/>
        <v/>
      </c>
      <c r="Q103" t="e">
        <f>_xlfn.XLOOKUP(X103,LOVs!E:E,LOVs!C:C)</f>
        <v>#N/A</v>
      </c>
      <c r="R103">
        <f>'Business Area'!M103</f>
        <v>0</v>
      </c>
      <c r="S103">
        <f>'Business Area'!N103</f>
        <v>0</v>
      </c>
      <c r="T103">
        <f>'Business Area'!O103</f>
        <v>0</v>
      </c>
      <c r="U103">
        <f>'Business Area'!P103</f>
        <v>0</v>
      </c>
      <c r="V103">
        <f>'Business Area'!Q103</f>
        <v>0</v>
      </c>
      <c r="W103">
        <f>'Business Area'!R103</f>
        <v>0</v>
      </c>
      <c r="X103">
        <f>_xlfn.XLOOKUP('Business Area'!A:A,LOVs!B:B,LOVs!E:E)</f>
        <v>0</v>
      </c>
      <c r="Y103">
        <f t="shared" si="19"/>
        <v>0</v>
      </c>
      <c r="Z103" t="str">
        <f>IF(ISBLANK('Business Area'!L103),P2PG!D103,'Business Area'!L103)</f>
        <v/>
      </c>
      <c r="AA103" s="11"/>
      <c r="AB103">
        <f t="shared" si="20"/>
        <v>0</v>
      </c>
      <c r="AC103" t="str">
        <f>_xlfn.TEXTJOIN(" - ",TRUE,A103,$Z103,'Business Area'!$U103,'Business Area'!$K103,$O103,AK103)</f>
        <v>0 - 0 - 0</v>
      </c>
      <c r="AD103" t="str">
        <f>_xlfn.TEXTJOIN(", ",TRUE,A103,$Z103,'Business Area'!$U103,'Business Area'!$K103,'Business Area'!$T103,$O103,AK103)</f>
        <v>0, 0, 0</v>
      </c>
      <c r="AE103">
        <f>'Business Area'!U103</f>
        <v>0</v>
      </c>
      <c r="AF103">
        <f>'Business Area'!V103</f>
        <v>0</v>
      </c>
      <c r="AG103">
        <f>'Business Area'!W103</f>
        <v>0</v>
      </c>
      <c r="AH103">
        <f>'Business Area'!G103</f>
        <v>0</v>
      </c>
      <c r="AI103">
        <f t="shared" si="18"/>
        <v>0</v>
      </c>
      <c r="AJ103">
        <f t="shared" si="21"/>
        <v>0</v>
      </c>
      <c r="AK103">
        <f>'Business Area'!X103</f>
        <v>0</v>
      </c>
      <c r="AL103">
        <f t="shared" si="22"/>
        <v>0</v>
      </c>
    </row>
    <row r="104" spans="1:38" x14ac:dyDescent="0.25">
      <c r="A104">
        <f>_xlfn.XLOOKUP('Business Area'!B104,LOVs!AT:AT,LOVs!AU:AU)</f>
        <v>0</v>
      </c>
      <c r="B104" s="11"/>
      <c r="C104" s="11"/>
      <c r="D104" t="str">
        <f t="shared" si="16"/>
        <v/>
      </c>
      <c r="E104" t="str">
        <f>IF(ISBLANK('Business Area'!L104),P2PG!D104,'Business Area'!L104)</f>
        <v/>
      </c>
      <c r="F104">
        <f>_xlfn.XLOOKUP('Business Area'!A104,LOVs!B:B,LOVs!D:D)</f>
        <v>0</v>
      </c>
      <c r="G104">
        <f>'Business Area'!E104</f>
        <v>0</v>
      </c>
      <c r="H104">
        <f>'Business Area'!F104</f>
        <v>0</v>
      </c>
      <c r="I104">
        <f>'Business Area'!G104</f>
        <v>0</v>
      </c>
      <c r="J104" s="12">
        <f>'Business Area'!H104</f>
        <v>0</v>
      </c>
      <c r="K104" s="12">
        <f>'Business Area'!I104</f>
        <v>0</v>
      </c>
      <c r="L104" s="2">
        <f>'Business Area'!J104</f>
        <v>0</v>
      </c>
      <c r="M104" t="str">
        <f>_xlfn.TEXTJOIN(" - ",TRUE,A104,P104,'Business Area'!K104,G104)</f>
        <v>0 - 0</v>
      </c>
      <c r="N104" t="s">
        <v>51</v>
      </c>
      <c r="O104">
        <f>'Business Area'!E104</f>
        <v>0</v>
      </c>
      <c r="P104" t="str">
        <f t="shared" si="23"/>
        <v/>
      </c>
      <c r="Q104" t="e">
        <f>_xlfn.XLOOKUP(X104,LOVs!E:E,LOVs!C:C)</f>
        <v>#N/A</v>
      </c>
      <c r="R104">
        <f>'Business Area'!M104</f>
        <v>0</v>
      </c>
      <c r="S104">
        <f>'Business Area'!N104</f>
        <v>0</v>
      </c>
      <c r="T104">
        <f>'Business Area'!O104</f>
        <v>0</v>
      </c>
      <c r="U104">
        <f>'Business Area'!P104</f>
        <v>0</v>
      </c>
      <c r="V104">
        <f>'Business Area'!Q104</f>
        <v>0</v>
      </c>
      <c r="W104">
        <f>'Business Area'!R104</f>
        <v>0</v>
      </c>
      <c r="X104">
        <f>_xlfn.XLOOKUP('Business Area'!A:A,LOVs!B:B,LOVs!E:E)</f>
        <v>0</v>
      </c>
      <c r="Y104">
        <f t="shared" si="19"/>
        <v>0</v>
      </c>
      <c r="Z104" t="str">
        <f>IF(ISBLANK('Business Area'!L104),P2PG!D104,'Business Area'!L104)</f>
        <v/>
      </c>
      <c r="AA104" s="11"/>
      <c r="AB104">
        <f t="shared" si="20"/>
        <v>0</v>
      </c>
      <c r="AC104" t="str">
        <f>_xlfn.TEXTJOIN(" - ",TRUE,A104,$Z104,'Business Area'!$U104,'Business Area'!$K104,$O104,AK104)</f>
        <v>0 - 0 - 0</v>
      </c>
      <c r="AD104" t="str">
        <f>_xlfn.TEXTJOIN(", ",TRUE,A104,$Z104,'Business Area'!$U104,'Business Area'!$K104,'Business Area'!$T104,$O104,AK104)</f>
        <v>0, 0, 0</v>
      </c>
      <c r="AE104">
        <f>'Business Area'!U104</f>
        <v>0</v>
      </c>
      <c r="AF104">
        <f>'Business Area'!V104</f>
        <v>0</v>
      </c>
      <c r="AG104">
        <f>'Business Area'!W104</f>
        <v>0</v>
      </c>
      <c r="AH104">
        <f>'Business Area'!G104</f>
        <v>0</v>
      </c>
      <c r="AI104">
        <f t="shared" si="18"/>
        <v>0</v>
      </c>
      <c r="AJ104">
        <f t="shared" si="21"/>
        <v>0</v>
      </c>
      <c r="AK104">
        <f>'Business Area'!X104</f>
        <v>0</v>
      </c>
      <c r="AL104">
        <f t="shared" si="22"/>
        <v>0</v>
      </c>
    </row>
    <row r="105" spans="1:38" x14ac:dyDescent="0.25">
      <c r="A105">
        <f>_xlfn.XLOOKUP('Business Area'!B105,LOVs!AT:AT,LOVs!AU:AU)</f>
        <v>0</v>
      </c>
      <c r="B105" s="11"/>
      <c r="C105" s="11"/>
      <c r="D105" t="str">
        <f t="shared" si="16"/>
        <v/>
      </c>
      <c r="E105" t="str">
        <f>IF(ISBLANK('Business Area'!L105),P2PG!D105,'Business Area'!L105)</f>
        <v/>
      </c>
      <c r="F105">
        <f>_xlfn.XLOOKUP('Business Area'!A105,LOVs!B:B,LOVs!D:D)</f>
        <v>0</v>
      </c>
      <c r="G105">
        <f>'Business Area'!E105</f>
        <v>0</v>
      </c>
      <c r="H105">
        <f>'Business Area'!F105</f>
        <v>0</v>
      </c>
      <c r="I105">
        <f>'Business Area'!G105</f>
        <v>0</v>
      </c>
      <c r="J105" s="12">
        <f>'Business Area'!H105</f>
        <v>0</v>
      </c>
      <c r="K105" s="12">
        <f>'Business Area'!I105</f>
        <v>0</v>
      </c>
      <c r="L105" s="2">
        <f>'Business Area'!J105</f>
        <v>0</v>
      </c>
      <c r="M105" t="str">
        <f>_xlfn.TEXTJOIN(" - ",TRUE,A105,P105,'Business Area'!K105,G105)</f>
        <v>0 - 0</v>
      </c>
      <c r="N105" t="s">
        <v>51</v>
      </c>
      <c r="O105">
        <f>'Business Area'!E105</f>
        <v>0</v>
      </c>
      <c r="P105" t="str">
        <f t="shared" si="23"/>
        <v/>
      </c>
      <c r="Q105" t="e">
        <f>_xlfn.XLOOKUP(X105,LOVs!E:E,LOVs!C:C)</f>
        <v>#N/A</v>
      </c>
      <c r="R105">
        <f>'Business Area'!M105</f>
        <v>0</v>
      </c>
      <c r="S105">
        <f>'Business Area'!N105</f>
        <v>0</v>
      </c>
      <c r="T105">
        <f>'Business Area'!O105</f>
        <v>0</v>
      </c>
      <c r="U105">
        <f>'Business Area'!P105</f>
        <v>0</v>
      </c>
      <c r="V105">
        <f>'Business Area'!Q105</f>
        <v>0</v>
      </c>
      <c r="W105">
        <f>'Business Area'!R105</f>
        <v>0</v>
      </c>
      <c r="X105">
        <f>_xlfn.XLOOKUP('Business Area'!A:A,LOVs!B:B,LOVs!E:E)</f>
        <v>0</v>
      </c>
      <c r="Y105">
        <f t="shared" si="19"/>
        <v>0</v>
      </c>
      <c r="Z105" t="str">
        <f>IF(ISBLANK('Business Area'!L105),P2PG!D105,'Business Area'!L105)</f>
        <v/>
      </c>
      <c r="AA105" s="11"/>
      <c r="AB105">
        <f t="shared" si="20"/>
        <v>0</v>
      </c>
      <c r="AC105" t="str">
        <f>_xlfn.TEXTJOIN(" - ",TRUE,A105,$Z105,'Business Area'!$U105,'Business Area'!$K105,$O105,AK105)</f>
        <v>0 - 0 - 0</v>
      </c>
      <c r="AD105" t="str">
        <f>_xlfn.TEXTJOIN(", ",TRUE,A105,$Z105,'Business Area'!$U105,'Business Area'!$K105,'Business Area'!$T105,$O105,AK105)</f>
        <v>0, 0, 0</v>
      </c>
      <c r="AE105">
        <f>'Business Area'!U105</f>
        <v>0</v>
      </c>
      <c r="AF105">
        <f>'Business Area'!V105</f>
        <v>0</v>
      </c>
      <c r="AG105">
        <f>'Business Area'!W105</f>
        <v>0</v>
      </c>
      <c r="AH105">
        <f>'Business Area'!G105</f>
        <v>0</v>
      </c>
      <c r="AI105">
        <f t="shared" si="18"/>
        <v>0</v>
      </c>
      <c r="AJ105">
        <f t="shared" si="21"/>
        <v>0</v>
      </c>
      <c r="AK105">
        <f>'Business Area'!X105</f>
        <v>0</v>
      </c>
      <c r="AL105">
        <f t="shared" si="22"/>
        <v>0</v>
      </c>
    </row>
    <row r="106" spans="1:38" x14ac:dyDescent="0.25">
      <c r="A106">
        <f>_xlfn.XLOOKUP('Business Area'!B106,LOVs!AT:AT,LOVs!AU:AU)</f>
        <v>0</v>
      </c>
      <c r="B106" s="11"/>
      <c r="C106" s="11"/>
      <c r="D106" t="str">
        <f t="shared" si="16"/>
        <v/>
      </c>
      <c r="E106" t="str">
        <f>IF(ISBLANK('Business Area'!L106),P2PG!D106,'Business Area'!L106)</f>
        <v/>
      </c>
      <c r="F106">
        <f>_xlfn.XLOOKUP('Business Area'!A106,LOVs!B:B,LOVs!D:D)</f>
        <v>0</v>
      </c>
      <c r="G106">
        <f>'Business Area'!E106</f>
        <v>0</v>
      </c>
      <c r="H106">
        <f>'Business Area'!F106</f>
        <v>0</v>
      </c>
      <c r="I106">
        <f>'Business Area'!G106</f>
        <v>0</v>
      </c>
      <c r="J106" s="12">
        <f>'Business Area'!H106</f>
        <v>0</v>
      </c>
      <c r="K106" s="12">
        <f>'Business Area'!I106</f>
        <v>0</v>
      </c>
      <c r="L106" s="2">
        <f>'Business Area'!J106</f>
        <v>0</v>
      </c>
      <c r="M106" t="str">
        <f>_xlfn.TEXTJOIN(" - ",TRUE,A106,P106,'Business Area'!K106,G106)</f>
        <v>0 - 0</v>
      </c>
      <c r="N106" t="s">
        <v>51</v>
      </c>
      <c r="O106">
        <f>'Business Area'!E106</f>
        <v>0</v>
      </c>
      <c r="P106" t="str">
        <f t="shared" si="23"/>
        <v/>
      </c>
      <c r="Q106" t="e">
        <f>_xlfn.XLOOKUP(X106,LOVs!E:E,LOVs!C:C)</f>
        <v>#N/A</v>
      </c>
      <c r="R106">
        <f>'Business Area'!M106</f>
        <v>0</v>
      </c>
      <c r="S106">
        <f>'Business Area'!N106</f>
        <v>0</v>
      </c>
      <c r="T106">
        <f>'Business Area'!O106</f>
        <v>0</v>
      </c>
      <c r="U106">
        <f>'Business Area'!P106</f>
        <v>0</v>
      </c>
      <c r="V106">
        <f>'Business Area'!Q106</f>
        <v>0</v>
      </c>
      <c r="W106">
        <f>'Business Area'!R106</f>
        <v>0</v>
      </c>
      <c r="X106">
        <f>_xlfn.XLOOKUP('Business Area'!A:A,LOVs!B:B,LOVs!E:E)</f>
        <v>0</v>
      </c>
      <c r="Y106">
        <f t="shared" si="19"/>
        <v>0</v>
      </c>
      <c r="Z106" t="str">
        <f>IF(ISBLANK('Business Area'!L106),P2PG!D106,'Business Area'!L106)</f>
        <v/>
      </c>
      <c r="AA106" s="11"/>
      <c r="AB106">
        <f t="shared" si="20"/>
        <v>0</v>
      </c>
      <c r="AC106" t="str">
        <f>_xlfn.TEXTJOIN(" - ",TRUE,A106,$Z106,'Business Area'!$U106,'Business Area'!$K106,$O106,AK106)</f>
        <v>0 - 0 - 0</v>
      </c>
      <c r="AD106" t="str">
        <f>_xlfn.TEXTJOIN(", ",TRUE,A106,$Z106,'Business Area'!$U106,'Business Area'!$K106,'Business Area'!$T106,$O106,AK106)</f>
        <v>0, 0, 0</v>
      </c>
      <c r="AE106">
        <f>'Business Area'!U106</f>
        <v>0</v>
      </c>
      <c r="AF106">
        <f>'Business Area'!V106</f>
        <v>0</v>
      </c>
      <c r="AG106">
        <f>'Business Area'!W106</f>
        <v>0</v>
      </c>
      <c r="AH106">
        <f>'Business Area'!G106</f>
        <v>0</v>
      </c>
      <c r="AI106">
        <f t="shared" si="18"/>
        <v>0</v>
      </c>
      <c r="AJ106">
        <f t="shared" si="21"/>
        <v>0</v>
      </c>
      <c r="AK106">
        <f>'Business Area'!X106</f>
        <v>0</v>
      </c>
      <c r="AL106">
        <f t="shared" si="22"/>
        <v>0</v>
      </c>
    </row>
    <row r="107" spans="1:38" x14ac:dyDescent="0.25">
      <c r="A107">
        <f>_xlfn.XLOOKUP('Business Area'!B107,LOVs!AT:AT,LOVs!AU:AU)</f>
        <v>0</v>
      </c>
      <c r="B107" s="11"/>
      <c r="C107" s="11"/>
      <c r="D107" t="str">
        <f t="shared" si="16"/>
        <v/>
      </c>
      <c r="E107" t="str">
        <f>IF(ISBLANK('Business Area'!L107),P2PG!D107,'Business Area'!L107)</f>
        <v/>
      </c>
      <c r="F107">
        <f>_xlfn.XLOOKUP('Business Area'!A107,LOVs!B:B,LOVs!D:D)</f>
        <v>0</v>
      </c>
      <c r="G107">
        <f>'Business Area'!E107</f>
        <v>0</v>
      </c>
      <c r="H107">
        <f>'Business Area'!F107</f>
        <v>0</v>
      </c>
      <c r="I107">
        <f>'Business Area'!G107</f>
        <v>0</v>
      </c>
      <c r="J107" s="12">
        <f>'Business Area'!H107</f>
        <v>0</v>
      </c>
      <c r="K107" s="12">
        <f>'Business Area'!I107</f>
        <v>0</v>
      </c>
      <c r="L107" s="2">
        <f>'Business Area'!J107</f>
        <v>0</v>
      </c>
      <c r="M107" t="str">
        <f>_xlfn.TEXTJOIN(" - ",TRUE,A107,P107,'Business Area'!K107,G107)</f>
        <v>0 - 0</v>
      </c>
      <c r="N107" t="s">
        <v>51</v>
      </c>
      <c r="O107">
        <f>'Business Area'!E107</f>
        <v>0</v>
      </c>
      <c r="P107" t="str">
        <f t="shared" si="23"/>
        <v/>
      </c>
      <c r="Q107" t="e">
        <f>_xlfn.XLOOKUP(X107,LOVs!E:E,LOVs!C:C)</f>
        <v>#N/A</v>
      </c>
      <c r="R107">
        <f>'Business Area'!M107</f>
        <v>0</v>
      </c>
      <c r="S107">
        <f>'Business Area'!N107</f>
        <v>0</v>
      </c>
      <c r="T107">
        <f>'Business Area'!O107</f>
        <v>0</v>
      </c>
      <c r="U107">
        <f>'Business Area'!P107</f>
        <v>0</v>
      </c>
      <c r="V107">
        <f>'Business Area'!Q107</f>
        <v>0</v>
      </c>
      <c r="W107">
        <f>'Business Area'!R107</f>
        <v>0</v>
      </c>
      <c r="X107">
        <f>_xlfn.XLOOKUP('Business Area'!A:A,LOVs!B:B,LOVs!E:E)</f>
        <v>0</v>
      </c>
      <c r="Y107">
        <f t="shared" si="19"/>
        <v>0</v>
      </c>
      <c r="Z107" t="str">
        <f>IF(ISBLANK('Business Area'!L107),P2PG!D107,'Business Area'!L107)</f>
        <v/>
      </c>
      <c r="AA107" s="11"/>
      <c r="AB107">
        <f t="shared" si="20"/>
        <v>0</v>
      </c>
      <c r="AC107" t="str">
        <f>_xlfn.TEXTJOIN(" - ",TRUE,A107,$Z107,'Business Area'!$U107,'Business Area'!$K107,$O107,AK107)</f>
        <v>0 - 0 - 0</v>
      </c>
      <c r="AD107" t="str">
        <f>_xlfn.TEXTJOIN(", ",TRUE,A107,$Z107,'Business Area'!$U107,'Business Area'!$K107,'Business Area'!$T107,$O107,AK107)</f>
        <v>0, 0, 0</v>
      </c>
      <c r="AE107">
        <f>'Business Area'!U107</f>
        <v>0</v>
      </c>
      <c r="AF107">
        <f>'Business Area'!V107</f>
        <v>0</v>
      </c>
      <c r="AG107">
        <f>'Business Area'!W107</f>
        <v>0</v>
      </c>
      <c r="AH107">
        <f>'Business Area'!G107</f>
        <v>0</v>
      </c>
      <c r="AI107">
        <f t="shared" si="18"/>
        <v>0</v>
      </c>
      <c r="AJ107">
        <f t="shared" si="21"/>
        <v>0</v>
      </c>
      <c r="AK107">
        <f>'Business Area'!X107</f>
        <v>0</v>
      </c>
      <c r="AL107">
        <f t="shared" si="22"/>
        <v>0</v>
      </c>
    </row>
    <row r="108" spans="1:38" x14ac:dyDescent="0.25">
      <c r="A108">
        <f>_xlfn.XLOOKUP('Business Area'!B108,LOVs!AT:AT,LOVs!AU:AU)</f>
        <v>0</v>
      </c>
      <c r="B108" s="11"/>
      <c r="C108" s="11"/>
      <c r="D108" t="str">
        <f t="shared" si="16"/>
        <v/>
      </c>
      <c r="E108" t="str">
        <f>IF(ISBLANK('Business Area'!L108),P2PG!D108,'Business Area'!L108)</f>
        <v/>
      </c>
      <c r="F108">
        <f>_xlfn.XLOOKUP('Business Area'!A108,LOVs!B:B,LOVs!D:D)</f>
        <v>0</v>
      </c>
      <c r="G108">
        <f>'Business Area'!E108</f>
        <v>0</v>
      </c>
      <c r="H108">
        <f>'Business Area'!F108</f>
        <v>0</v>
      </c>
      <c r="I108">
        <f>'Business Area'!G108</f>
        <v>0</v>
      </c>
      <c r="J108" s="12">
        <f>'Business Area'!H108</f>
        <v>0</v>
      </c>
      <c r="K108" s="12">
        <f>'Business Area'!I108</f>
        <v>0</v>
      </c>
      <c r="L108" s="2">
        <f>'Business Area'!J108</f>
        <v>0</v>
      </c>
      <c r="M108" t="str">
        <f>_xlfn.TEXTJOIN(" - ",TRUE,A108,P108,'Business Area'!K108,G108)</f>
        <v>0 - 0</v>
      </c>
      <c r="N108" t="s">
        <v>51</v>
      </c>
      <c r="O108">
        <f>'Business Area'!E108</f>
        <v>0</v>
      </c>
      <c r="P108" t="str">
        <f t="shared" si="23"/>
        <v/>
      </c>
      <c r="Q108" t="e">
        <f>_xlfn.XLOOKUP(X108,LOVs!E:E,LOVs!C:C)</f>
        <v>#N/A</v>
      </c>
      <c r="R108">
        <f>'Business Area'!M108</f>
        <v>0</v>
      </c>
      <c r="S108">
        <f>'Business Area'!N108</f>
        <v>0</v>
      </c>
      <c r="T108">
        <f>'Business Area'!O108</f>
        <v>0</v>
      </c>
      <c r="U108">
        <f>'Business Area'!P108</f>
        <v>0</v>
      </c>
      <c r="V108">
        <f>'Business Area'!Q108</f>
        <v>0</v>
      </c>
      <c r="W108">
        <f>'Business Area'!R108</f>
        <v>0</v>
      </c>
      <c r="X108">
        <f>_xlfn.XLOOKUP('Business Area'!A:A,LOVs!B:B,LOVs!E:E)</f>
        <v>0</v>
      </c>
      <c r="Y108">
        <f t="shared" si="19"/>
        <v>0</v>
      </c>
      <c r="Z108" t="str">
        <f>IF(ISBLANK('Business Area'!L108),P2PG!D108,'Business Area'!L108)</f>
        <v/>
      </c>
      <c r="AA108" s="11"/>
      <c r="AB108">
        <f t="shared" si="20"/>
        <v>0</v>
      </c>
      <c r="AC108" t="str">
        <f>_xlfn.TEXTJOIN(" - ",TRUE,A108,$Z108,'Business Area'!$U108,'Business Area'!$K108,$O108,AK108)</f>
        <v>0 - 0 - 0</v>
      </c>
      <c r="AD108" t="str">
        <f>_xlfn.TEXTJOIN(", ",TRUE,A108,$Z108,'Business Area'!$U108,'Business Area'!$K108,'Business Area'!$T108,$O108,AK108)</f>
        <v>0, 0, 0</v>
      </c>
      <c r="AE108">
        <f>'Business Area'!U108</f>
        <v>0</v>
      </c>
      <c r="AF108">
        <f>'Business Area'!V108</f>
        <v>0</v>
      </c>
      <c r="AG108">
        <f>'Business Area'!W108</f>
        <v>0</v>
      </c>
      <c r="AH108">
        <f>'Business Area'!G108</f>
        <v>0</v>
      </c>
      <c r="AI108">
        <f t="shared" si="18"/>
        <v>0</v>
      </c>
      <c r="AJ108">
        <f t="shared" si="21"/>
        <v>0</v>
      </c>
      <c r="AK108">
        <f>'Business Area'!X108</f>
        <v>0</v>
      </c>
      <c r="AL108">
        <f t="shared" si="22"/>
        <v>0</v>
      </c>
    </row>
    <row r="109" spans="1:38" x14ac:dyDescent="0.25">
      <c r="A109">
        <f>_xlfn.XLOOKUP('Business Area'!B109,LOVs!AT:AT,LOVs!AU:AU)</f>
        <v>0</v>
      </c>
      <c r="B109" s="11"/>
      <c r="C109" s="11"/>
      <c r="D109" t="str">
        <f t="shared" si="16"/>
        <v/>
      </c>
      <c r="E109" t="str">
        <f>IF(ISBLANK('Business Area'!L109),P2PG!D109,'Business Area'!L109)</f>
        <v/>
      </c>
      <c r="F109">
        <f>_xlfn.XLOOKUP('Business Area'!A109,LOVs!B:B,LOVs!D:D)</f>
        <v>0</v>
      </c>
      <c r="G109">
        <f>'Business Area'!E109</f>
        <v>0</v>
      </c>
      <c r="H109">
        <f>'Business Area'!F109</f>
        <v>0</v>
      </c>
      <c r="I109">
        <f>'Business Area'!G109</f>
        <v>0</v>
      </c>
      <c r="J109" s="12">
        <f>'Business Area'!H109</f>
        <v>0</v>
      </c>
      <c r="K109" s="12">
        <f>'Business Area'!I109</f>
        <v>0</v>
      </c>
      <c r="L109" s="2">
        <f>'Business Area'!J109</f>
        <v>0</v>
      </c>
      <c r="M109" t="str">
        <f>_xlfn.TEXTJOIN(" - ",TRUE,A109,P109,'Business Area'!K109,G109)</f>
        <v>0 - 0</v>
      </c>
      <c r="N109" t="s">
        <v>51</v>
      </c>
      <c r="O109">
        <f>'Business Area'!E109</f>
        <v>0</v>
      </c>
      <c r="P109" t="str">
        <f t="shared" si="23"/>
        <v/>
      </c>
      <c r="Q109" t="e">
        <f>_xlfn.XLOOKUP(X109,LOVs!E:E,LOVs!C:C)</f>
        <v>#N/A</v>
      </c>
      <c r="R109">
        <f>'Business Area'!M109</f>
        <v>0</v>
      </c>
      <c r="S109">
        <f>'Business Area'!N109</f>
        <v>0</v>
      </c>
      <c r="T109">
        <f>'Business Area'!O109</f>
        <v>0</v>
      </c>
      <c r="U109">
        <f>'Business Area'!P109</f>
        <v>0</v>
      </c>
      <c r="V109">
        <f>'Business Area'!Q109</f>
        <v>0</v>
      </c>
      <c r="W109">
        <f>'Business Area'!R109</f>
        <v>0</v>
      </c>
      <c r="X109">
        <f>_xlfn.XLOOKUP('Business Area'!A:A,LOVs!B:B,LOVs!E:E)</f>
        <v>0</v>
      </c>
      <c r="Y109">
        <f t="shared" si="19"/>
        <v>0</v>
      </c>
      <c r="Z109" t="str">
        <f>IF(ISBLANK('Business Area'!L109),P2PG!D109,'Business Area'!L109)</f>
        <v/>
      </c>
      <c r="AA109" s="11"/>
      <c r="AB109">
        <f t="shared" si="20"/>
        <v>0</v>
      </c>
      <c r="AC109" t="str">
        <f>_xlfn.TEXTJOIN(" - ",TRUE,A109,$Z109,'Business Area'!$U109,'Business Area'!$K109,$O109,AK109)</f>
        <v>0 - 0 - 0</v>
      </c>
      <c r="AD109" t="str">
        <f>_xlfn.TEXTJOIN(", ",TRUE,A109,$Z109,'Business Area'!$U109,'Business Area'!$K109,'Business Area'!$T109,$O109,AK109)</f>
        <v>0, 0, 0</v>
      </c>
      <c r="AE109">
        <f>'Business Area'!U109</f>
        <v>0</v>
      </c>
      <c r="AF109">
        <f>'Business Area'!V109</f>
        <v>0</v>
      </c>
      <c r="AG109">
        <f>'Business Area'!W109</f>
        <v>0</v>
      </c>
      <c r="AH109">
        <f>'Business Area'!G109</f>
        <v>0</v>
      </c>
      <c r="AI109">
        <f t="shared" si="18"/>
        <v>0</v>
      </c>
      <c r="AJ109">
        <f t="shared" si="21"/>
        <v>0</v>
      </c>
      <c r="AK109">
        <f>'Business Area'!X109</f>
        <v>0</v>
      </c>
      <c r="AL109">
        <f t="shared" si="22"/>
        <v>0</v>
      </c>
    </row>
    <row r="110" spans="1:38" x14ac:dyDescent="0.25">
      <c r="A110">
        <f>_xlfn.XLOOKUP('Business Area'!B110,LOVs!AT:AT,LOVs!AU:AU)</f>
        <v>0</v>
      </c>
      <c r="B110" s="11"/>
      <c r="C110" s="11"/>
      <c r="D110" t="str">
        <f t="shared" si="16"/>
        <v/>
      </c>
      <c r="E110" t="str">
        <f>IF(ISBLANK('Business Area'!L110),P2PG!D110,'Business Area'!L110)</f>
        <v/>
      </c>
      <c r="F110">
        <f>_xlfn.XLOOKUP('Business Area'!A110,LOVs!B:B,LOVs!D:D)</f>
        <v>0</v>
      </c>
      <c r="G110">
        <f>'Business Area'!E110</f>
        <v>0</v>
      </c>
      <c r="H110">
        <f>'Business Area'!F110</f>
        <v>0</v>
      </c>
      <c r="I110">
        <f>'Business Area'!G110</f>
        <v>0</v>
      </c>
      <c r="J110" s="12">
        <f>'Business Area'!H110</f>
        <v>0</v>
      </c>
      <c r="K110" s="12">
        <f>'Business Area'!I110</f>
        <v>0</v>
      </c>
      <c r="L110" s="2">
        <f>'Business Area'!J110</f>
        <v>0</v>
      </c>
      <c r="M110" t="str">
        <f>_xlfn.TEXTJOIN(" - ",TRUE,A110,P110,'Business Area'!K110,G110)</f>
        <v>0 - 0</v>
      </c>
      <c r="N110" t="s">
        <v>51</v>
      </c>
      <c r="O110">
        <f>'Business Area'!E110</f>
        <v>0</v>
      </c>
      <c r="P110" t="str">
        <f t="shared" si="23"/>
        <v/>
      </c>
      <c r="Q110" t="e">
        <f>_xlfn.XLOOKUP(X110,LOVs!E:E,LOVs!C:C)</f>
        <v>#N/A</v>
      </c>
      <c r="R110">
        <f>'Business Area'!M110</f>
        <v>0</v>
      </c>
      <c r="S110">
        <f>'Business Area'!N110</f>
        <v>0</v>
      </c>
      <c r="T110">
        <f>'Business Area'!O110</f>
        <v>0</v>
      </c>
      <c r="U110">
        <f>'Business Area'!P110</f>
        <v>0</v>
      </c>
      <c r="V110">
        <f>'Business Area'!Q110</f>
        <v>0</v>
      </c>
      <c r="W110">
        <f>'Business Area'!R110</f>
        <v>0</v>
      </c>
      <c r="X110">
        <f>_xlfn.XLOOKUP('Business Area'!A:A,LOVs!B:B,LOVs!E:E)</f>
        <v>0</v>
      </c>
      <c r="Y110">
        <f t="shared" si="19"/>
        <v>0</v>
      </c>
      <c r="Z110" t="str">
        <f>IF(ISBLANK('Business Area'!L110),P2PG!D110,'Business Area'!L110)</f>
        <v/>
      </c>
      <c r="AA110" s="11"/>
      <c r="AB110">
        <f t="shared" si="20"/>
        <v>0</v>
      </c>
      <c r="AC110" t="str">
        <f>_xlfn.TEXTJOIN(" - ",TRUE,A110,$Z110,'Business Area'!$U110,'Business Area'!$K110,$O110,AK110)</f>
        <v>0 - 0 - 0</v>
      </c>
      <c r="AD110" t="str">
        <f>_xlfn.TEXTJOIN(", ",TRUE,A110,$Z110,'Business Area'!$U110,'Business Area'!$K110,'Business Area'!$T110,$O110,AK110)</f>
        <v>0, 0, 0</v>
      </c>
      <c r="AE110">
        <f>'Business Area'!U110</f>
        <v>0</v>
      </c>
      <c r="AF110">
        <f>'Business Area'!V110</f>
        <v>0</v>
      </c>
      <c r="AG110">
        <f>'Business Area'!W110</f>
        <v>0</v>
      </c>
      <c r="AH110">
        <f>'Business Area'!G110</f>
        <v>0</v>
      </c>
      <c r="AI110">
        <f t="shared" si="18"/>
        <v>0</v>
      </c>
      <c r="AJ110">
        <f t="shared" si="21"/>
        <v>0</v>
      </c>
      <c r="AK110">
        <f>'Business Area'!X110</f>
        <v>0</v>
      </c>
      <c r="AL110">
        <f t="shared" si="22"/>
        <v>0</v>
      </c>
    </row>
    <row r="111" spans="1:38" x14ac:dyDescent="0.25">
      <c r="A111">
        <f>_xlfn.XLOOKUP('Business Area'!B111,LOVs!AT:AT,LOVs!AU:AU)</f>
        <v>0</v>
      </c>
      <c r="B111" s="11"/>
      <c r="C111" s="11"/>
      <c r="D111" t="str">
        <f t="shared" si="16"/>
        <v/>
      </c>
      <c r="E111" t="str">
        <f>IF(ISBLANK('Business Area'!L111),P2PG!D111,'Business Area'!L111)</f>
        <v/>
      </c>
      <c r="F111">
        <f>_xlfn.XLOOKUP('Business Area'!A111,LOVs!B:B,LOVs!D:D)</f>
        <v>0</v>
      </c>
      <c r="G111">
        <f>'Business Area'!E111</f>
        <v>0</v>
      </c>
      <c r="H111">
        <f>'Business Area'!F111</f>
        <v>0</v>
      </c>
      <c r="I111">
        <f>'Business Area'!G111</f>
        <v>0</v>
      </c>
      <c r="J111" s="12">
        <f>'Business Area'!H111</f>
        <v>0</v>
      </c>
      <c r="K111" s="12">
        <f>'Business Area'!I111</f>
        <v>0</v>
      </c>
      <c r="L111" s="2">
        <f>'Business Area'!J111</f>
        <v>0</v>
      </c>
      <c r="M111" t="str">
        <f>_xlfn.TEXTJOIN(" - ",TRUE,A111,P111,'Business Area'!K111,G111)</f>
        <v>0 - 0</v>
      </c>
      <c r="N111" t="s">
        <v>51</v>
      </c>
      <c r="O111">
        <f>'Business Area'!E111</f>
        <v>0</v>
      </c>
      <c r="P111" t="str">
        <f t="shared" si="23"/>
        <v/>
      </c>
      <c r="Q111" t="e">
        <f>_xlfn.XLOOKUP(X111,LOVs!E:E,LOVs!C:C)</f>
        <v>#N/A</v>
      </c>
      <c r="R111">
        <f>'Business Area'!M111</f>
        <v>0</v>
      </c>
      <c r="S111">
        <f>'Business Area'!N111</f>
        <v>0</v>
      </c>
      <c r="T111">
        <f>'Business Area'!O111</f>
        <v>0</v>
      </c>
      <c r="U111">
        <f>'Business Area'!P111</f>
        <v>0</v>
      </c>
      <c r="V111">
        <f>'Business Area'!Q111</f>
        <v>0</v>
      </c>
      <c r="W111">
        <f>'Business Area'!R111</f>
        <v>0</v>
      </c>
      <c r="X111">
        <f>_xlfn.XLOOKUP('Business Area'!A:A,LOVs!B:B,LOVs!E:E)</f>
        <v>0</v>
      </c>
      <c r="Y111">
        <f t="shared" si="19"/>
        <v>0</v>
      </c>
      <c r="Z111" t="str">
        <f>IF(ISBLANK('Business Area'!L111),P2PG!D111,'Business Area'!L111)</f>
        <v/>
      </c>
      <c r="AA111" s="11"/>
      <c r="AB111">
        <f t="shared" si="20"/>
        <v>0</v>
      </c>
      <c r="AC111" t="str">
        <f>_xlfn.TEXTJOIN(" - ",TRUE,A111,$Z111,'Business Area'!$U111,'Business Area'!$K111,$O111,AK111)</f>
        <v>0 - 0 - 0</v>
      </c>
      <c r="AD111" t="str">
        <f>_xlfn.TEXTJOIN(", ",TRUE,A111,$Z111,'Business Area'!$U111,'Business Area'!$K111,'Business Area'!$T111,$O111,AK111)</f>
        <v>0, 0, 0</v>
      </c>
      <c r="AE111">
        <f>'Business Area'!U111</f>
        <v>0</v>
      </c>
      <c r="AF111">
        <f>'Business Area'!V111</f>
        <v>0</v>
      </c>
      <c r="AG111">
        <f>'Business Area'!W111</f>
        <v>0</v>
      </c>
      <c r="AH111">
        <f>'Business Area'!G111</f>
        <v>0</v>
      </c>
      <c r="AI111">
        <f t="shared" si="18"/>
        <v>0</v>
      </c>
      <c r="AJ111">
        <f t="shared" si="21"/>
        <v>0</v>
      </c>
      <c r="AK111">
        <f>'Business Area'!X111</f>
        <v>0</v>
      </c>
      <c r="AL111">
        <f t="shared" si="22"/>
        <v>0</v>
      </c>
    </row>
    <row r="112" spans="1:38" x14ac:dyDescent="0.25">
      <c r="A112">
        <f>_xlfn.XLOOKUP('Business Area'!B112,LOVs!AT:AT,LOVs!AU:AU)</f>
        <v>0</v>
      </c>
      <c r="B112" s="11"/>
      <c r="C112" s="11"/>
      <c r="D112" t="str">
        <f t="shared" si="16"/>
        <v/>
      </c>
      <c r="E112" t="str">
        <f>IF(ISBLANK('Business Area'!L112),P2PG!D112,'Business Area'!L112)</f>
        <v/>
      </c>
      <c r="F112">
        <f>_xlfn.XLOOKUP('Business Area'!A112,LOVs!B:B,LOVs!D:D)</f>
        <v>0</v>
      </c>
      <c r="G112">
        <f>'Business Area'!E112</f>
        <v>0</v>
      </c>
      <c r="H112">
        <f>'Business Area'!F112</f>
        <v>0</v>
      </c>
      <c r="I112">
        <f>'Business Area'!G112</f>
        <v>0</v>
      </c>
      <c r="J112" s="12">
        <f>'Business Area'!H112</f>
        <v>0</v>
      </c>
      <c r="K112" s="12">
        <f>'Business Area'!I112</f>
        <v>0</v>
      </c>
      <c r="L112" s="2">
        <f>'Business Area'!J112</f>
        <v>0</v>
      </c>
      <c r="M112" t="str">
        <f>_xlfn.TEXTJOIN(" - ",TRUE,A112,P112,'Business Area'!K112,G112)</f>
        <v>0 - 0</v>
      </c>
      <c r="N112" t="s">
        <v>51</v>
      </c>
      <c r="O112">
        <f>'Business Area'!E112</f>
        <v>0</v>
      </c>
      <c r="P112" t="str">
        <f t="shared" si="23"/>
        <v/>
      </c>
      <c r="Q112" t="e">
        <f>_xlfn.XLOOKUP(X112,LOVs!E:E,LOVs!C:C)</f>
        <v>#N/A</v>
      </c>
      <c r="R112">
        <f>'Business Area'!M112</f>
        <v>0</v>
      </c>
      <c r="S112">
        <f>'Business Area'!N112</f>
        <v>0</v>
      </c>
      <c r="T112">
        <f>'Business Area'!O112</f>
        <v>0</v>
      </c>
      <c r="U112">
        <f>'Business Area'!P112</f>
        <v>0</v>
      </c>
      <c r="V112">
        <f>'Business Area'!Q112</f>
        <v>0</v>
      </c>
      <c r="W112">
        <f>'Business Area'!R112</f>
        <v>0</v>
      </c>
      <c r="X112">
        <f>_xlfn.XLOOKUP('Business Area'!A:A,LOVs!B:B,LOVs!E:E)</f>
        <v>0</v>
      </c>
      <c r="Y112">
        <f t="shared" si="19"/>
        <v>0</v>
      </c>
      <c r="Z112" t="str">
        <f>IF(ISBLANK('Business Area'!L112),P2PG!D112,'Business Area'!L112)</f>
        <v/>
      </c>
      <c r="AA112" s="11"/>
      <c r="AB112">
        <f t="shared" si="20"/>
        <v>0</v>
      </c>
      <c r="AC112" t="str">
        <f>_xlfn.TEXTJOIN(" - ",TRUE,A112,$Z112,'Business Area'!$U112,'Business Area'!$K112,$O112,AK112)</f>
        <v>0 - 0 - 0</v>
      </c>
      <c r="AD112" t="str">
        <f>_xlfn.TEXTJOIN(", ",TRUE,A112,$Z112,'Business Area'!$U112,'Business Area'!$K112,'Business Area'!$T112,$O112,AK112)</f>
        <v>0, 0, 0</v>
      </c>
      <c r="AE112">
        <f>'Business Area'!U112</f>
        <v>0</v>
      </c>
      <c r="AF112">
        <f>'Business Area'!V112</f>
        <v>0</v>
      </c>
      <c r="AG112">
        <f>'Business Area'!W112</f>
        <v>0</v>
      </c>
      <c r="AH112">
        <f>'Business Area'!G112</f>
        <v>0</v>
      </c>
      <c r="AI112">
        <f t="shared" si="18"/>
        <v>0</v>
      </c>
      <c r="AJ112">
        <f t="shared" si="21"/>
        <v>0</v>
      </c>
      <c r="AK112">
        <f>'Business Area'!X112</f>
        <v>0</v>
      </c>
      <c r="AL112">
        <f t="shared" si="22"/>
        <v>0</v>
      </c>
    </row>
    <row r="113" spans="1:38" x14ac:dyDescent="0.25">
      <c r="A113">
        <f>_xlfn.XLOOKUP('Business Area'!B113,LOVs!AT:AT,LOVs!AU:AU)</f>
        <v>0</v>
      </c>
      <c r="B113" s="11"/>
      <c r="C113" s="11"/>
      <c r="D113" t="str">
        <f t="shared" si="16"/>
        <v/>
      </c>
      <c r="E113" t="str">
        <f>IF(ISBLANK('Business Area'!L113),P2PG!D113,'Business Area'!L113)</f>
        <v/>
      </c>
      <c r="F113">
        <f>_xlfn.XLOOKUP('Business Area'!A113,LOVs!B:B,LOVs!D:D)</f>
        <v>0</v>
      </c>
      <c r="G113">
        <f>'Business Area'!E113</f>
        <v>0</v>
      </c>
      <c r="H113">
        <f>'Business Area'!F113</f>
        <v>0</v>
      </c>
      <c r="I113">
        <f>'Business Area'!G113</f>
        <v>0</v>
      </c>
      <c r="J113" s="12">
        <f>'Business Area'!H113</f>
        <v>0</v>
      </c>
      <c r="K113" s="12">
        <f>'Business Area'!I113</f>
        <v>0</v>
      </c>
      <c r="L113" s="2">
        <f>'Business Area'!J113</f>
        <v>0</v>
      </c>
      <c r="M113" t="str">
        <f>_xlfn.TEXTJOIN(" - ",TRUE,A113,P113,'Business Area'!K113,G113)</f>
        <v>0 - 0</v>
      </c>
      <c r="N113" t="s">
        <v>51</v>
      </c>
      <c r="O113">
        <f>'Business Area'!E113</f>
        <v>0</v>
      </c>
      <c r="P113" t="str">
        <f t="shared" si="23"/>
        <v/>
      </c>
      <c r="Q113" t="e">
        <f>_xlfn.XLOOKUP(X113,LOVs!E:E,LOVs!C:C)</f>
        <v>#N/A</v>
      </c>
      <c r="R113">
        <f>'Business Area'!M113</f>
        <v>0</v>
      </c>
      <c r="S113">
        <f>'Business Area'!N113</f>
        <v>0</v>
      </c>
      <c r="T113">
        <f>'Business Area'!O113</f>
        <v>0</v>
      </c>
      <c r="U113">
        <f>'Business Area'!P113</f>
        <v>0</v>
      </c>
      <c r="V113">
        <f>'Business Area'!Q113</f>
        <v>0</v>
      </c>
      <c r="W113">
        <f>'Business Area'!R113</f>
        <v>0</v>
      </c>
      <c r="X113">
        <f>_xlfn.XLOOKUP('Business Area'!A:A,LOVs!B:B,LOVs!E:E)</f>
        <v>0</v>
      </c>
      <c r="Y113">
        <f t="shared" si="19"/>
        <v>0</v>
      </c>
      <c r="Z113" t="str">
        <f>IF(ISBLANK('Business Area'!L113),P2PG!D113,'Business Area'!L113)</f>
        <v/>
      </c>
      <c r="AA113" s="11"/>
      <c r="AB113">
        <f t="shared" si="20"/>
        <v>0</v>
      </c>
      <c r="AC113" t="str">
        <f>_xlfn.TEXTJOIN(" - ",TRUE,A113,$Z113,'Business Area'!$U113,'Business Area'!$K113,$O113,AK113)</f>
        <v>0 - 0 - 0</v>
      </c>
      <c r="AD113" t="str">
        <f>_xlfn.TEXTJOIN(", ",TRUE,A113,$Z113,'Business Area'!$U113,'Business Area'!$K113,'Business Area'!$T113,$O113,AK113)</f>
        <v>0, 0, 0</v>
      </c>
      <c r="AE113">
        <f>'Business Area'!U113</f>
        <v>0</v>
      </c>
      <c r="AF113">
        <f>'Business Area'!V113</f>
        <v>0</v>
      </c>
      <c r="AG113">
        <f>'Business Area'!W113</f>
        <v>0</v>
      </c>
      <c r="AH113">
        <f>'Business Area'!G113</f>
        <v>0</v>
      </c>
      <c r="AI113">
        <f t="shared" si="18"/>
        <v>0</v>
      </c>
      <c r="AJ113">
        <f t="shared" si="21"/>
        <v>0</v>
      </c>
      <c r="AK113">
        <f>'Business Area'!X113</f>
        <v>0</v>
      </c>
      <c r="AL113">
        <f t="shared" si="22"/>
        <v>0</v>
      </c>
    </row>
    <row r="114" spans="1:38" x14ac:dyDescent="0.25">
      <c r="A114">
        <f>_xlfn.XLOOKUP('Business Area'!B114,LOVs!AT:AT,LOVs!AU:AU)</f>
        <v>0</v>
      </c>
      <c r="B114" s="11"/>
      <c r="C114" s="11"/>
      <c r="D114" t="str">
        <f t="shared" si="16"/>
        <v/>
      </c>
      <c r="E114" t="str">
        <f>IF(ISBLANK('Business Area'!L114),P2PG!D114,'Business Area'!L114)</f>
        <v/>
      </c>
      <c r="F114">
        <f>_xlfn.XLOOKUP('Business Area'!A114,LOVs!B:B,LOVs!D:D)</f>
        <v>0</v>
      </c>
      <c r="G114">
        <f>'Business Area'!E114</f>
        <v>0</v>
      </c>
      <c r="H114">
        <f>'Business Area'!F114</f>
        <v>0</v>
      </c>
      <c r="I114">
        <f>'Business Area'!G114</f>
        <v>0</v>
      </c>
      <c r="J114" s="12">
        <f>'Business Area'!H114</f>
        <v>0</v>
      </c>
      <c r="K114" s="12">
        <f>'Business Area'!I114</f>
        <v>0</v>
      </c>
      <c r="L114" s="2">
        <f>'Business Area'!J114</f>
        <v>0</v>
      </c>
      <c r="M114" t="str">
        <f>_xlfn.TEXTJOIN(" - ",TRUE,A114,P114,'Business Area'!K114,G114)</f>
        <v>0 - 0</v>
      </c>
      <c r="N114" t="s">
        <v>51</v>
      </c>
      <c r="O114">
        <f>'Business Area'!E114</f>
        <v>0</v>
      </c>
      <c r="P114" t="str">
        <f t="shared" si="23"/>
        <v/>
      </c>
      <c r="Q114" t="e">
        <f>_xlfn.XLOOKUP(X114,LOVs!E:E,LOVs!C:C)</f>
        <v>#N/A</v>
      </c>
      <c r="R114">
        <f>'Business Area'!M114</f>
        <v>0</v>
      </c>
      <c r="S114">
        <f>'Business Area'!N114</f>
        <v>0</v>
      </c>
      <c r="T114">
        <f>'Business Area'!O114</f>
        <v>0</v>
      </c>
      <c r="U114">
        <f>'Business Area'!P114</f>
        <v>0</v>
      </c>
      <c r="V114">
        <f>'Business Area'!Q114</f>
        <v>0</v>
      </c>
      <c r="W114">
        <f>'Business Area'!R114</f>
        <v>0</v>
      </c>
      <c r="X114">
        <f>_xlfn.XLOOKUP('Business Area'!A:A,LOVs!B:B,LOVs!E:E)</f>
        <v>0</v>
      </c>
      <c r="Y114">
        <f t="shared" si="19"/>
        <v>0</v>
      </c>
      <c r="Z114" t="str">
        <f>IF(ISBLANK('Business Area'!L114),P2PG!D114,'Business Area'!L114)</f>
        <v/>
      </c>
      <c r="AA114" s="11"/>
      <c r="AB114">
        <f t="shared" si="20"/>
        <v>0</v>
      </c>
      <c r="AC114" t="str">
        <f>_xlfn.TEXTJOIN(" - ",TRUE,A114,$Z114,'Business Area'!$U114,'Business Area'!$K114,$O114,AK114)</f>
        <v>0 - 0 - 0</v>
      </c>
      <c r="AD114" t="str">
        <f>_xlfn.TEXTJOIN(", ",TRUE,A114,$Z114,'Business Area'!$U114,'Business Area'!$K114,'Business Area'!$T114,$O114,AK114)</f>
        <v>0, 0, 0</v>
      </c>
      <c r="AE114">
        <f>'Business Area'!U114</f>
        <v>0</v>
      </c>
      <c r="AF114">
        <f>'Business Area'!V114</f>
        <v>0</v>
      </c>
      <c r="AG114">
        <f>'Business Area'!W114</f>
        <v>0</v>
      </c>
      <c r="AH114">
        <f>'Business Area'!G114</f>
        <v>0</v>
      </c>
      <c r="AI114">
        <f t="shared" si="18"/>
        <v>0</v>
      </c>
      <c r="AJ114">
        <f t="shared" si="21"/>
        <v>0</v>
      </c>
      <c r="AK114">
        <f>'Business Area'!X114</f>
        <v>0</v>
      </c>
      <c r="AL114">
        <f t="shared" si="22"/>
        <v>0</v>
      </c>
    </row>
    <row r="115" spans="1:38" x14ac:dyDescent="0.25">
      <c r="A115">
        <f>_xlfn.XLOOKUP('Business Area'!B115,LOVs!AT:AT,LOVs!AU:AU)</f>
        <v>0</v>
      </c>
      <c r="B115" s="11"/>
      <c r="C115" s="11"/>
      <c r="D115" t="str">
        <f t="shared" si="16"/>
        <v/>
      </c>
      <c r="E115" t="str">
        <f>IF(ISBLANK('Business Area'!L115),P2PG!D115,'Business Area'!L115)</f>
        <v/>
      </c>
      <c r="F115">
        <f>_xlfn.XLOOKUP('Business Area'!A115,LOVs!B:B,LOVs!D:D)</f>
        <v>0</v>
      </c>
      <c r="G115">
        <f>'Business Area'!E115</f>
        <v>0</v>
      </c>
      <c r="H115">
        <f>'Business Area'!F115</f>
        <v>0</v>
      </c>
      <c r="I115">
        <f>'Business Area'!G115</f>
        <v>0</v>
      </c>
      <c r="J115" s="12">
        <f>'Business Area'!H115</f>
        <v>0</v>
      </c>
      <c r="K115" s="12">
        <f>'Business Area'!I115</f>
        <v>0</v>
      </c>
      <c r="L115" s="2">
        <f>'Business Area'!J115</f>
        <v>0</v>
      </c>
      <c r="M115" t="str">
        <f>_xlfn.TEXTJOIN(" - ",TRUE,A115,P115,'Business Area'!K115,G115)</f>
        <v>0 - 0</v>
      </c>
      <c r="N115" t="s">
        <v>51</v>
      </c>
      <c r="O115">
        <f>'Business Area'!E115</f>
        <v>0</v>
      </c>
      <c r="P115" t="str">
        <f t="shared" si="23"/>
        <v/>
      </c>
      <c r="Q115" t="e">
        <f>_xlfn.XLOOKUP(X115,LOVs!E:E,LOVs!C:C)</f>
        <v>#N/A</v>
      </c>
      <c r="R115">
        <f>'Business Area'!M115</f>
        <v>0</v>
      </c>
      <c r="S115">
        <f>'Business Area'!N115</f>
        <v>0</v>
      </c>
      <c r="T115">
        <f>'Business Area'!O115</f>
        <v>0</v>
      </c>
      <c r="U115">
        <f>'Business Area'!P115</f>
        <v>0</v>
      </c>
      <c r="V115">
        <f>'Business Area'!Q115</f>
        <v>0</v>
      </c>
      <c r="W115">
        <f>'Business Area'!R115</f>
        <v>0</v>
      </c>
      <c r="X115">
        <f>_xlfn.XLOOKUP('Business Area'!A:A,LOVs!B:B,LOVs!E:E)</f>
        <v>0</v>
      </c>
      <c r="Y115">
        <f t="shared" si="19"/>
        <v>0</v>
      </c>
      <c r="Z115" t="str">
        <f>IF(ISBLANK('Business Area'!L115),P2PG!D115,'Business Area'!L115)</f>
        <v/>
      </c>
      <c r="AA115" s="11"/>
      <c r="AB115">
        <f t="shared" si="20"/>
        <v>0</v>
      </c>
      <c r="AC115" t="str">
        <f>_xlfn.TEXTJOIN(" - ",TRUE,A115,$Z115,'Business Area'!$U115,'Business Area'!$K115,$O115,AK115)</f>
        <v>0 - 0 - 0</v>
      </c>
      <c r="AD115" t="str">
        <f>_xlfn.TEXTJOIN(", ",TRUE,A115,$Z115,'Business Area'!$U115,'Business Area'!$K115,'Business Area'!$T115,$O115,AK115)</f>
        <v>0, 0, 0</v>
      </c>
      <c r="AE115">
        <f>'Business Area'!U115</f>
        <v>0</v>
      </c>
      <c r="AF115">
        <f>'Business Area'!V115</f>
        <v>0</v>
      </c>
      <c r="AG115">
        <f>'Business Area'!W115</f>
        <v>0</v>
      </c>
      <c r="AH115">
        <f>'Business Area'!G115</f>
        <v>0</v>
      </c>
      <c r="AI115">
        <f t="shared" si="18"/>
        <v>0</v>
      </c>
      <c r="AJ115">
        <f t="shared" si="21"/>
        <v>0</v>
      </c>
      <c r="AK115">
        <f>'Business Area'!X115</f>
        <v>0</v>
      </c>
      <c r="AL115">
        <f t="shared" si="22"/>
        <v>0</v>
      </c>
    </row>
    <row r="116" spans="1:38" x14ac:dyDescent="0.25">
      <c r="A116">
        <f>_xlfn.XLOOKUP('Business Area'!B116,LOVs!AT:AT,LOVs!AU:AU)</f>
        <v>0</v>
      </c>
      <c r="B116" s="11"/>
      <c r="C116" s="11"/>
      <c r="D116" t="str">
        <f t="shared" si="16"/>
        <v/>
      </c>
      <c r="E116" t="str">
        <f>IF(ISBLANK('Business Area'!L116),P2PG!D116,'Business Area'!L116)</f>
        <v/>
      </c>
      <c r="F116">
        <f>_xlfn.XLOOKUP('Business Area'!A116,LOVs!B:B,LOVs!D:D)</f>
        <v>0</v>
      </c>
      <c r="G116">
        <f>'Business Area'!E116</f>
        <v>0</v>
      </c>
      <c r="H116">
        <f>'Business Area'!F116</f>
        <v>0</v>
      </c>
      <c r="I116">
        <f>'Business Area'!G116</f>
        <v>0</v>
      </c>
      <c r="J116" s="12">
        <f>'Business Area'!H116</f>
        <v>0</v>
      </c>
      <c r="K116" s="12">
        <f>'Business Area'!I116</f>
        <v>0</v>
      </c>
      <c r="L116" s="2">
        <f>'Business Area'!J116</f>
        <v>0</v>
      </c>
      <c r="M116" t="str">
        <f>_xlfn.TEXTJOIN(" - ",TRUE,A116,P116,'Business Area'!K116,G116)</f>
        <v>0 - 0</v>
      </c>
      <c r="N116" t="s">
        <v>51</v>
      </c>
      <c r="O116">
        <f>'Business Area'!E116</f>
        <v>0</v>
      </c>
      <c r="P116" t="str">
        <f t="shared" si="23"/>
        <v/>
      </c>
      <c r="Q116" t="e">
        <f>_xlfn.XLOOKUP(X116,LOVs!E:E,LOVs!C:C)</f>
        <v>#N/A</v>
      </c>
      <c r="R116">
        <f>'Business Area'!M116</f>
        <v>0</v>
      </c>
      <c r="S116">
        <f>'Business Area'!N116</f>
        <v>0</v>
      </c>
      <c r="T116">
        <f>'Business Area'!O116</f>
        <v>0</v>
      </c>
      <c r="U116">
        <f>'Business Area'!P116</f>
        <v>0</v>
      </c>
      <c r="V116">
        <f>'Business Area'!Q116</f>
        <v>0</v>
      </c>
      <c r="W116">
        <f>'Business Area'!R116</f>
        <v>0</v>
      </c>
      <c r="X116">
        <f>_xlfn.XLOOKUP('Business Area'!A:A,LOVs!B:B,LOVs!E:E)</f>
        <v>0</v>
      </c>
      <c r="Y116">
        <f t="shared" si="19"/>
        <v>0</v>
      </c>
      <c r="Z116" t="str">
        <f>IF(ISBLANK('Business Area'!L116),P2PG!D116,'Business Area'!L116)</f>
        <v/>
      </c>
      <c r="AA116" s="11"/>
      <c r="AB116">
        <f t="shared" si="20"/>
        <v>0</v>
      </c>
      <c r="AC116" t="str">
        <f>_xlfn.TEXTJOIN(" - ",TRUE,A116,$Z116,'Business Area'!$U116,'Business Area'!$K116,$O116,AK116)</f>
        <v>0 - 0 - 0</v>
      </c>
      <c r="AD116" t="str">
        <f>_xlfn.TEXTJOIN(", ",TRUE,A116,$Z116,'Business Area'!$U116,'Business Area'!$K116,'Business Area'!$T116,$O116,AK116)</f>
        <v>0, 0, 0</v>
      </c>
      <c r="AE116">
        <f>'Business Area'!U116</f>
        <v>0</v>
      </c>
      <c r="AF116">
        <f>'Business Area'!V116</f>
        <v>0</v>
      </c>
      <c r="AG116">
        <f>'Business Area'!W116</f>
        <v>0</v>
      </c>
      <c r="AH116">
        <f>'Business Area'!G116</f>
        <v>0</v>
      </c>
      <c r="AI116">
        <f t="shared" si="18"/>
        <v>0</v>
      </c>
      <c r="AJ116">
        <f t="shared" si="21"/>
        <v>0</v>
      </c>
      <c r="AK116">
        <f>'Business Area'!X116</f>
        <v>0</v>
      </c>
      <c r="AL116">
        <f t="shared" si="22"/>
        <v>0</v>
      </c>
    </row>
    <row r="117" spans="1:38" x14ac:dyDescent="0.25">
      <c r="A117">
        <f>_xlfn.XLOOKUP('Business Area'!B117,LOVs!AT:AT,LOVs!AU:AU)</f>
        <v>0</v>
      </c>
      <c r="B117" s="11"/>
      <c r="C117" s="11"/>
      <c r="D117" t="str">
        <f t="shared" si="16"/>
        <v/>
      </c>
      <c r="E117" t="str">
        <f>IF(ISBLANK('Business Area'!L117),P2PG!D117,'Business Area'!L117)</f>
        <v/>
      </c>
      <c r="F117">
        <f>_xlfn.XLOOKUP('Business Area'!A117,LOVs!B:B,LOVs!D:D)</f>
        <v>0</v>
      </c>
      <c r="G117">
        <f>'Business Area'!E117</f>
        <v>0</v>
      </c>
      <c r="H117">
        <f>'Business Area'!F117</f>
        <v>0</v>
      </c>
      <c r="I117">
        <f>'Business Area'!G117</f>
        <v>0</v>
      </c>
      <c r="J117" s="12">
        <f>'Business Area'!H117</f>
        <v>0</v>
      </c>
      <c r="K117" s="12">
        <f>'Business Area'!I117</f>
        <v>0</v>
      </c>
      <c r="L117" s="2">
        <f>'Business Area'!J117</f>
        <v>0</v>
      </c>
      <c r="M117" t="str">
        <f>_xlfn.TEXTJOIN(" - ",TRUE,A117,P117,'Business Area'!K117,G117)</f>
        <v>0 - 0</v>
      </c>
      <c r="N117" t="s">
        <v>51</v>
      </c>
      <c r="O117">
        <f>'Business Area'!E117</f>
        <v>0</v>
      </c>
      <c r="P117" t="str">
        <f t="shared" si="23"/>
        <v/>
      </c>
      <c r="Q117" t="e">
        <f>_xlfn.XLOOKUP(X117,LOVs!E:E,LOVs!C:C)</f>
        <v>#N/A</v>
      </c>
      <c r="R117">
        <f>'Business Area'!M117</f>
        <v>0</v>
      </c>
      <c r="S117">
        <f>'Business Area'!N117</f>
        <v>0</v>
      </c>
      <c r="T117">
        <f>'Business Area'!O117</f>
        <v>0</v>
      </c>
      <c r="U117">
        <f>'Business Area'!P117</f>
        <v>0</v>
      </c>
      <c r="V117">
        <f>'Business Area'!Q117</f>
        <v>0</v>
      </c>
      <c r="W117">
        <f>'Business Area'!R117</f>
        <v>0</v>
      </c>
      <c r="X117">
        <f>_xlfn.XLOOKUP('Business Area'!A:A,LOVs!B:B,LOVs!E:E)</f>
        <v>0</v>
      </c>
      <c r="Y117">
        <f t="shared" si="19"/>
        <v>0</v>
      </c>
      <c r="Z117" t="str">
        <f>IF(ISBLANK('Business Area'!L117),P2PG!D117,'Business Area'!L117)</f>
        <v/>
      </c>
      <c r="AA117" s="11"/>
      <c r="AB117">
        <f t="shared" si="20"/>
        <v>0</v>
      </c>
      <c r="AC117" t="str">
        <f>_xlfn.TEXTJOIN(" - ",TRUE,A117,$Z117,'Business Area'!$U117,'Business Area'!$K117,$O117,AK117)</f>
        <v>0 - 0 - 0</v>
      </c>
      <c r="AD117" t="str">
        <f>_xlfn.TEXTJOIN(", ",TRUE,A117,$Z117,'Business Area'!$U117,'Business Area'!$K117,'Business Area'!$T117,$O117,AK117)</f>
        <v>0, 0, 0</v>
      </c>
      <c r="AE117">
        <f>'Business Area'!U117</f>
        <v>0</v>
      </c>
      <c r="AF117">
        <f>'Business Area'!V117</f>
        <v>0</v>
      </c>
      <c r="AG117">
        <f>'Business Area'!W117</f>
        <v>0</v>
      </c>
      <c r="AH117">
        <f>'Business Area'!G117</f>
        <v>0</v>
      </c>
      <c r="AI117">
        <f t="shared" si="18"/>
        <v>0</v>
      </c>
      <c r="AJ117">
        <f t="shared" si="21"/>
        <v>0</v>
      </c>
      <c r="AK117">
        <f>'Business Area'!X117</f>
        <v>0</v>
      </c>
      <c r="AL117">
        <f t="shared" si="22"/>
        <v>0</v>
      </c>
    </row>
    <row r="118" spans="1:38" x14ac:dyDescent="0.25">
      <c r="A118">
        <f>_xlfn.XLOOKUP('Business Area'!B118,LOVs!AT:AT,LOVs!AU:AU)</f>
        <v>0</v>
      </c>
      <c r="B118" s="11"/>
      <c r="C118" s="11"/>
      <c r="D118" t="str">
        <f t="shared" si="16"/>
        <v/>
      </c>
      <c r="E118" t="str">
        <f>IF(ISBLANK('Business Area'!L118),P2PG!D118,'Business Area'!L118)</f>
        <v/>
      </c>
      <c r="F118">
        <f>_xlfn.XLOOKUP('Business Area'!A118,LOVs!B:B,LOVs!D:D)</f>
        <v>0</v>
      </c>
      <c r="G118">
        <f>'Business Area'!E118</f>
        <v>0</v>
      </c>
      <c r="H118">
        <f>'Business Area'!F118</f>
        <v>0</v>
      </c>
      <c r="I118">
        <f>'Business Area'!G118</f>
        <v>0</v>
      </c>
      <c r="J118" s="12">
        <f>'Business Area'!H118</f>
        <v>0</v>
      </c>
      <c r="K118" s="12">
        <f>'Business Area'!I118</f>
        <v>0</v>
      </c>
      <c r="L118" s="2">
        <f>'Business Area'!J118</f>
        <v>0</v>
      </c>
      <c r="M118" t="str">
        <f>_xlfn.TEXTJOIN(" - ",TRUE,A118,P118,'Business Area'!K118,G118)</f>
        <v>0 - 0</v>
      </c>
      <c r="N118" t="s">
        <v>51</v>
      </c>
      <c r="O118">
        <f>'Business Area'!E118</f>
        <v>0</v>
      </c>
      <c r="P118" t="str">
        <f t="shared" si="23"/>
        <v/>
      </c>
      <c r="Q118" t="e">
        <f>_xlfn.XLOOKUP(X118,LOVs!E:E,LOVs!C:C)</f>
        <v>#N/A</v>
      </c>
      <c r="R118">
        <f>'Business Area'!M118</f>
        <v>0</v>
      </c>
      <c r="S118">
        <f>'Business Area'!N118</f>
        <v>0</v>
      </c>
      <c r="T118">
        <f>'Business Area'!O118</f>
        <v>0</v>
      </c>
      <c r="U118">
        <f>'Business Area'!P118</f>
        <v>0</v>
      </c>
      <c r="V118">
        <f>'Business Area'!Q118</f>
        <v>0</v>
      </c>
      <c r="W118">
        <f>'Business Area'!R118</f>
        <v>0</v>
      </c>
      <c r="X118">
        <f>_xlfn.XLOOKUP('Business Area'!A:A,LOVs!B:B,LOVs!E:E)</f>
        <v>0</v>
      </c>
      <c r="Y118">
        <f t="shared" si="19"/>
        <v>0</v>
      </c>
      <c r="Z118" t="str">
        <f>IF(ISBLANK('Business Area'!L118),P2PG!D118,'Business Area'!L118)</f>
        <v/>
      </c>
      <c r="AA118" s="11"/>
      <c r="AB118">
        <f t="shared" si="20"/>
        <v>0</v>
      </c>
      <c r="AC118" t="str">
        <f>_xlfn.TEXTJOIN(" - ",TRUE,A118,$Z118,'Business Area'!$U118,'Business Area'!$K118,$O118,AK118)</f>
        <v>0 - 0 - 0</v>
      </c>
      <c r="AD118" t="str">
        <f>_xlfn.TEXTJOIN(", ",TRUE,A118,$Z118,'Business Area'!$U118,'Business Area'!$K118,'Business Area'!$T118,$O118,AK118)</f>
        <v>0, 0, 0</v>
      </c>
      <c r="AE118">
        <f>'Business Area'!U118</f>
        <v>0</v>
      </c>
      <c r="AF118">
        <f>'Business Area'!V118</f>
        <v>0</v>
      </c>
      <c r="AG118">
        <f>'Business Area'!W118</f>
        <v>0</v>
      </c>
      <c r="AH118">
        <f>'Business Area'!G118</f>
        <v>0</v>
      </c>
      <c r="AI118">
        <f t="shared" si="18"/>
        <v>0</v>
      </c>
      <c r="AJ118">
        <f t="shared" si="21"/>
        <v>0</v>
      </c>
      <c r="AK118">
        <f>'Business Area'!X118</f>
        <v>0</v>
      </c>
      <c r="AL118">
        <f t="shared" si="22"/>
        <v>0</v>
      </c>
    </row>
    <row r="119" spans="1:38" x14ac:dyDescent="0.25">
      <c r="A119">
        <f>_xlfn.XLOOKUP('Business Area'!B119,LOVs!AT:AT,LOVs!AU:AU)</f>
        <v>0</v>
      </c>
      <c r="B119" s="11"/>
      <c r="C119" s="11"/>
      <c r="D119" t="str">
        <f t="shared" si="16"/>
        <v/>
      </c>
      <c r="E119" t="str">
        <f>IF(ISBLANK('Business Area'!L119),P2PG!D119,'Business Area'!L119)</f>
        <v/>
      </c>
      <c r="F119">
        <f>_xlfn.XLOOKUP('Business Area'!A119,LOVs!B:B,LOVs!D:D)</f>
        <v>0</v>
      </c>
      <c r="G119">
        <f>'Business Area'!E119</f>
        <v>0</v>
      </c>
      <c r="H119">
        <f>'Business Area'!F119</f>
        <v>0</v>
      </c>
      <c r="I119">
        <f>'Business Area'!G119</f>
        <v>0</v>
      </c>
      <c r="J119" s="12">
        <f>'Business Area'!H119</f>
        <v>0</v>
      </c>
      <c r="K119" s="12">
        <f>'Business Area'!I119</f>
        <v>0</v>
      </c>
      <c r="L119" s="2">
        <f>'Business Area'!J119</f>
        <v>0</v>
      </c>
      <c r="M119" t="str">
        <f>_xlfn.TEXTJOIN(" - ",TRUE,A119,P119,'Business Area'!K119,G119)</f>
        <v>0 - 0</v>
      </c>
      <c r="N119" t="s">
        <v>51</v>
      </c>
      <c r="O119">
        <f>'Business Area'!E119</f>
        <v>0</v>
      </c>
      <c r="P119" t="str">
        <f t="shared" si="23"/>
        <v/>
      </c>
      <c r="Q119" t="e">
        <f>_xlfn.XLOOKUP(X119,LOVs!E:E,LOVs!C:C)</f>
        <v>#N/A</v>
      </c>
      <c r="R119">
        <f>'Business Area'!M119</f>
        <v>0</v>
      </c>
      <c r="S119">
        <f>'Business Area'!N119</f>
        <v>0</v>
      </c>
      <c r="T119">
        <f>'Business Area'!O119</f>
        <v>0</v>
      </c>
      <c r="U119">
        <f>'Business Area'!P119</f>
        <v>0</v>
      </c>
      <c r="V119">
        <f>'Business Area'!Q119</f>
        <v>0</v>
      </c>
      <c r="W119">
        <f>'Business Area'!R119</f>
        <v>0</v>
      </c>
      <c r="X119">
        <f>_xlfn.XLOOKUP('Business Area'!A:A,LOVs!B:B,LOVs!E:E)</f>
        <v>0</v>
      </c>
      <c r="Y119">
        <f t="shared" si="19"/>
        <v>0</v>
      </c>
      <c r="Z119" t="str">
        <f>IF(ISBLANK('Business Area'!L119),P2PG!D119,'Business Area'!L119)</f>
        <v/>
      </c>
      <c r="AA119" s="11"/>
      <c r="AB119">
        <f t="shared" si="20"/>
        <v>0</v>
      </c>
      <c r="AC119" t="str">
        <f>_xlfn.TEXTJOIN(" - ",TRUE,A119,$Z119,'Business Area'!$U119,'Business Area'!$K119,$O119,AK119)</f>
        <v>0 - 0 - 0</v>
      </c>
      <c r="AD119" t="str">
        <f>_xlfn.TEXTJOIN(", ",TRUE,A119,$Z119,'Business Area'!$U119,'Business Area'!$K119,'Business Area'!$T119,$O119,AK119)</f>
        <v>0, 0, 0</v>
      </c>
      <c r="AE119">
        <f>'Business Area'!U119</f>
        <v>0</v>
      </c>
      <c r="AF119">
        <f>'Business Area'!V119</f>
        <v>0</v>
      </c>
      <c r="AG119">
        <f>'Business Area'!W119</f>
        <v>0</v>
      </c>
      <c r="AH119">
        <f>'Business Area'!G119</f>
        <v>0</v>
      </c>
      <c r="AI119">
        <f t="shared" si="18"/>
        <v>0</v>
      </c>
      <c r="AJ119">
        <f t="shared" si="21"/>
        <v>0</v>
      </c>
      <c r="AK119">
        <f>'Business Area'!X119</f>
        <v>0</v>
      </c>
      <c r="AL119">
        <f t="shared" si="22"/>
        <v>0</v>
      </c>
    </row>
    <row r="120" spans="1:38" x14ac:dyDescent="0.25">
      <c r="A120">
        <f>_xlfn.XLOOKUP('Business Area'!B120,LOVs!AT:AT,LOVs!AU:AU)</f>
        <v>0</v>
      </c>
      <c r="B120" s="11"/>
      <c r="C120" s="11"/>
      <c r="D120" t="str">
        <f t="shared" si="16"/>
        <v/>
      </c>
      <c r="E120" t="str">
        <f>IF(ISBLANK('Business Area'!L120),P2PG!D120,'Business Area'!L120)</f>
        <v/>
      </c>
      <c r="F120">
        <f>_xlfn.XLOOKUP('Business Area'!A120,LOVs!B:B,LOVs!D:D)</f>
        <v>0</v>
      </c>
      <c r="G120">
        <f>'Business Area'!E120</f>
        <v>0</v>
      </c>
      <c r="H120">
        <f>'Business Area'!F120</f>
        <v>0</v>
      </c>
      <c r="I120">
        <f>'Business Area'!G120</f>
        <v>0</v>
      </c>
      <c r="J120" s="12">
        <f>'Business Area'!H120</f>
        <v>0</v>
      </c>
      <c r="K120" s="12">
        <f>'Business Area'!I120</f>
        <v>0</v>
      </c>
      <c r="L120" s="2">
        <f>'Business Area'!J120</f>
        <v>0</v>
      </c>
      <c r="M120" t="str">
        <f>_xlfn.TEXTJOIN(" - ",TRUE,A120,P120,'Business Area'!K120,G120)</f>
        <v>0 - 0</v>
      </c>
      <c r="N120" t="s">
        <v>51</v>
      </c>
      <c r="O120">
        <f>'Business Area'!E120</f>
        <v>0</v>
      </c>
      <c r="P120" t="str">
        <f t="shared" si="23"/>
        <v/>
      </c>
      <c r="Q120" t="e">
        <f>_xlfn.XLOOKUP(X120,LOVs!E:E,LOVs!C:C)</f>
        <v>#N/A</v>
      </c>
      <c r="R120">
        <f>'Business Area'!M120</f>
        <v>0</v>
      </c>
      <c r="S120">
        <f>'Business Area'!N120</f>
        <v>0</v>
      </c>
      <c r="T120">
        <f>'Business Area'!O120</f>
        <v>0</v>
      </c>
      <c r="U120">
        <f>'Business Area'!P120</f>
        <v>0</v>
      </c>
      <c r="V120">
        <f>'Business Area'!Q120</f>
        <v>0</v>
      </c>
      <c r="W120">
        <f>'Business Area'!R120</f>
        <v>0</v>
      </c>
      <c r="X120">
        <f>_xlfn.XLOOKUP('Business Area'!A:A,LOVs!B:B,LOVs!E:E)</f>
        <v>0</v>
      </c>
      <c r="Y120">
        <f t="shared" si="19"/>
        <v>0</v>
      </c>
      <c r="Z120" t="str">
        <f>IF(ISBLANK('Business Area'!L120),P2PG!D120,'Business Area'!L120)</f>
        <v/>
      </c>
      <c r="AA120" s="11"/>
      <c r="AB120">
        <f t="shared" si="20"/>
        <v>0</v>
      </c>
      <c r="AC120" t="str">
        <f>_xlfn.TEXTJOIN(" - ",TRUE,A120,$Z120,'Business Area'!$U120,'Business Area'!$K120,$O120,AK120)</f>
        <v>0 - 0 - 0</v>
      </c>
      <c r="AD120" t="str">
        <f>_xlfn.TEXTJOIN(", ",TRUE,A120,$Z120,'Business Area'!$U120,'Business Area'!$K120,'Business Area'!$T120,$O120,AK120)</f>
        <v>0, 0, 0</v>
      </c>
      <c r="AE120">
        <f>'Business Area'!U120</f>
        <v>0</v>
      </c>
      <c r="AF120">
        <f>'Business Area'!V120</f>
        <v>0</v>
      </c>
      <c r="AG120">
        <f>'Business Area'!W120</f>
        <v>0</v>
      </c>
      <c r="AH120">
        <f>'Business Area'!G120</f>
        <v>0</v>
      </c>
      <c r="AI120">
        <f t="shared" si="18"/>
        <v>0</v>
      </c>
      <c r="AJ120">
        <f t="shared" si="21"/>
        <v>0</v>
      </c>
      <c r="AK120">
        <f>'Business Area'!X120</f>
        <v>0</v>
      </c>
      <c r="AL120">
        <f t="shared" si="22"/>
        <v>0</v>
      </c>
    </row>
    <row r="121" spans="1:38" x14ac:dyDescent="0.25">
      <c r="A121">
        <f>_xlfn.XLOOKUP('Business Area'!B121,LOVs!AT:AT,LOVs!AU:AU)</f>
        <v>0</v>
      </c>
      <c r="B121" s="11"/>
      <c r="C121" s="11"/>
      <c r="D121" t="str">
        <f t="shared" si="16"/>
        <v/>
      </c>
      <c r="E121" t="str">
        <f>IF(ISBLANK('Business Area'!L121),P2PG!D121,'Business Area'!L121)</f>
        <v/>
      </c>
      <c r="F121">
        <f>_xlfn.XLOOKUP('Business Area'!A121,LOVs!B:B,LOVs!D:D)</f>
        <v>0</v>
      </c>
      <c r="G121">
        <f>'Business Area'!E121</f>
        <v>0</v>
      </c>
      <c r="H121">
        <f>'Business Area'!F121</f>
        <v>0</v>
      </c>
      <c r="I121">
        <f>'Business Area'!G121</f>
        <v>0</v>
      </c>
      <c r="J121" s="12">
        <f>'Business Area'!H121</f>
        <v>0</v>
      </c>
      <c r="K121" s="12">
        <f>'Business Area'!I121</f>
        <v>0</v>
      </c>
      <c r="L121" s="2">
        <f>'Business Area'!J121</f>
        <v>0</v>
      </c>
      <c r="M121" t="str">
        <f>_xlfn.TEXTJOIN(" - ",TRUE,A121,P121,'Business Area'!K121,G121)</f>
        <v>0 - 0</v>
      </c>
      <c r="N121" t="s">
        <v>51</v>
      </c>
      <c r="O121">
        <f>'Business Area'!E121</f>
        <v>0</v>
      </c>
      <c r="P121" t="str">
        <f t="shared" si="23"/>
        <v/>
      </c>
      <c r="Q121" t="e">
        <f>_xlfn.XLOOKUP(X121,LOVs!E:E,LOVs!C:C)</f>
        <v>#N/A</v>
      </c>
      <c r="R121">
        <f>'Business Area'!M121</f>
        <v>0</v>
      </c>
      <c r="S121">
        <f>'Business Area'!N121</f>
        <v>0</v>
      </c>
      <c r="T121">
        <f>'Business Area'!O121</f>
        <v>0</v>
      </c>
      <c r="U121">
        <f>'Business Area'!P121</f>
        <v>0</v>
      </c>
      <c r="V121">
        <f>'Business Area'!Q121</f>
        <v>0</v>
      </c>
      <c r="W121">
        <f>'Business Area'!R121</f>
        <v>0</v>
      </c>
      <c r="X121">
        <f>_xlfn.XLOOKUP('Business Area'!A:A,LOVs!B:B,LOVs!E:E)</f>
        <v>0</v>
      </c>
      <c r="Y121">
        <f t="shared" si="19"/>
        <v>0</v>
      </c>
      <c r="Z121" t="str">
        <f>IF(ISBLANK('Business Area'!L121),P2PG!D121,'Business Area'!L121)</f>
        <v/>
      </c>
      <c r="AA121" s="11"/>
      <c r="AB121">
        <f t="shared" si="20"/>
        <v>0</v>
      </c>
      <c r="AC121" t="str">
        <f>_xlfn.TEXTJOIN(" - ",TRUE,A121,$Z121,'Business Area'!$U121,'Business Area'!$K121,$O121,AK121)</f>
        <v>0 - 0 - 0</v>
      </c>
      <c r="AD121" t="str">
        <f>_xlfn.TEXTJOIN(", ",TRUE,A121,$Z121,'Business Area'!$U121,'Business Area'!$K121,'Business Area'!$T121,$O121,AK121)</f>
        <v>0, 0, 0</v>
      </c>
      <c r="AE121">
        <f>'Business Area'!U121</f>
        <v>0</v>
      </c>
      <c r="AF121">
        <f>'Business Area'!V121</f>
        <v>0</v>
      </c>
      <c r="AG121">
        <f>'Business Area'!W121</f>
        <v>0</v>
      </c>
      <c r="AH121">
        <f>'Business Area'!G121</f>
        <v>0</v>
      </c>
      <c r="AI121">
        <f t="shared" si="18"/>
        <v>0</v>
      </c>
      <c r="AJ121">
        <f t="shared" si="21"/>
        <v>0</v>
      </c>
      <c r="AK121">
        <f>'Business Area'!X121</f>
        <v>0</v>
      </c>
      <c r="AL121">
        <f t="shared" si="22"/>
        <v>0</v>
      </c>
    </row>
    <row r="122" spans="1:38" x14ac:dyDescent="0.25">
      <c r="A122">
        <f>_xlfn.XLOOKUP('Business Area'!B122,LOVs!AT:AT,LOVs!AU:AU)</f>
        <v>0</v>
      </c>
      <c r="B122" s="11"/>
      <c r="C122" s="11"/>
      <c r="D122" t="str">
        <f t="shared" si="16"/>
        <v/>
      </c>
      <c r="E122" t="str">
        <f>IF(ISBLANK('Business Area'!L122),P2PG!D122,'Business Area'!L122)</f>
        <v/>
      </c>
      <c r="F122">
        <f>_xlfn.XLOOKUP('Business Area'!A122,LOVs!B:B,LOVs!D:D)</f>
        <v>0</v>
      </c>
      <c r="G122">
        <f>'Business Area'!E122</f>
        <v>0</v>
      </c>
      <c r="H122">
        <f>'Business Area'!F122</f>
        <v>0</v>
      </c>
      <c r="I122">
        <f>'Business Area'!G122</f>
        <v>0</v>
      </c>
      <c r="J122" s="12">
        <f>'Business Area'!H122</f>
        <v>0</v>
      </c>
      <c r="K122" s="12">
        <f>'Business Area'!I122</f>
        <v>0</v>
      </c>
      <c r="L122" s="2">
        <f>'Business Area'!J122</f>
        <v>0</v>
      </c>
      <c r="M122" t="str">
        <f>_xlfn.TEXTJOIN(" - ",TRUE,A122,P122,'Business Area'!K122,G122)</f>
        <v>0 - 0</v>
      </c>
      <c r="N122" t="s">
        <v>51</v>
      </c>
      <c r="O122">
        <f>'Business Area'!E122</f>
        <v>0</v>
      </c>
      <c r="P122" t="str">
        <f t="shared" si="23"/>
        <v/>
      </c>
      <c r="Q122" t="e">
        <f>_xlfn.XLOOKUP(X122,LOVs!E:E,LOVs!C:C)</f>
        <v>#N/A</v>
      </c>
      <c r="R122">
        <f>'Business Area'!M122</f>
        <v>0</v>
      </c>
      <c r="S122">
        <f>'Business Area'!N122</f>
        <v>0</v>
      </c>
      <c r="T122">
        <f>'Business Area'!O122</f>
        <v>0</v>
      </c>
      <c r="U122">
        <f>'Business Area'!P122</f>
        <v>0</v>
      </c>
      <c r="V122">
        <f>'Business Area'!Q122</f>
        <v>0</v>
      </c>
      <c r="W122">
        <f>'Business Area'!R122</f>
        <v>0</v>
      </c>
      <c r="X122">
        <f>_xlfn.XLOOKUP('Business Area'!A:A,LOVs!B:B,LOVs!E:E)</f>
        <v>0</v>
      </c>
      <c r="Y122">
        <f t="shared" si="19"/>
        <v>0</v>
      </c>
      <c r="Z122" t="str">
        <f>IF(ISBLANK('Business Area'!L122),P2PG!D122,'Business Area'!L122)</f>
        <v/>
      </c>
      <c r="AA122" s="11"/>
      <c r="AB122">
        <f t="shared" si="20"/>
        <v>0</v>
      </c>
      <c r="AC122" t="str">
        <f>_xlfn.TEXTJOIN(" - ",TRUE,A122,$Z122,'Business Area'!$U122,'Business Area'!$K122,$O122,AK122)</f>
        <v>0 - 0 - 0</v>
      </c>
      <c r="AD122" t="str">
        <f>_xlfn.TEXTJOIN(", ",TRUE,A122,$Z122,'Business Area'!$U122,'Business Area'!$K122,'Business Area'!$T122,$O122,AK122)</f>
        <v>0, 0, 0</v>
      </c>
      <c r="AE122">
        <f>'Business Area'!U122</f>
        <v>0</v>
      </c>
      <c r="AF122">
        <f>'Business Area'!V122</f>
        <v>0</v>
      </c>
      <c r="AG122">
        <f>'Business Area'!W122</f>
        <v>0</v>
      </c>
      <c r="AH122">
        <f>'Business Area'!G122</f>
        <v>0</v>
      </c>
      <c r="AI122">
        <f t="shared" si="18"/>
        <v>0</v>
      </c>
      <c r="AJ122">
        <f t="shared" si="21"/>
        <v>0</v>
      </c>
      <c r="AK122">
        <f>'Business Area'!X122</f>
        <v>0</v>
      </c>
      <c r="AL122">
        <f t="shared" si="22"/>
        <v>0</v>
      </c>
    </row>
    <row r="123" spans="1:38" x14ac:dyDescent="0.25">
      <c r="A123">
        <f>_xlfn.XLOOKUP('Business Area'!B123,LOVs!AT:AT,LOVs!AU:AU)</f>
        <v>0</v>
      </c>
      <c r="B123" s="11"/>
      <c r="C123" s="11"/>
      <c r="D123" t="str">
        <f t="shared" si="16"/>
        <v/>
      </c>
      <c r="E123" t="str">
        <f>IF(ISBLANK('Business Area'!L123),P2PG!D123,'Business Area'!L123)</f>
        <v/>
      </c>
      <c r="F123">
        <f>_xlfn.XLOOKUP('Business Area'!A123,LOVs!B:B,LOVs!D:D)</f>
        <v>0</v>
      </c>
      <c r="G123">
        <f>'Business Area'!E123</f>
        <v>0</v>
      </c>
      <c r="H123">
        <f>'Business Area'!F123</f>
        <v>0</v>
      </c>
      <c r="I123">
        <f>'Business Area'!G123</f>
        <v>0</v>
      </c>
      <c r="J123" s="12">
        <f>'Business Area'!H123</f>
        <v>0</v>
      </c>
      <c r="K123" s="12">
        <f>'Business Area'!I123</f>
        <v>0</v>
      </c>
      <c r="L123" s="2">
        <f>'Business Area'!J123</f>
        <v>0</v>
      </c>
      <c r="M123" t="str">
        <f>_xlfn.TEXTJOIN(" - ",TRUE,A123,P123,'Business Area'!K123,G123)</f>
        <v>0 - 0</v>
      </c>
      <c r="N123" t="s">
        <v>51</v>
      </c>
      <c r="O123">
        <f>'Business Area'!E123</f>
        <v>0</v>
      </c>
      <c r="P123" t="str">
        <f t="shared" si="23"/>
        <v/>
      </c>
      <c r="Q123" t="e">
        <f>_xlfn.XLOOKUP(X123,LOVs!E:E,LOVs!C:C)</f>
        <v>#N/A</v>
      </c>
      <c r="R123">
        <f>'Business Area'!M123</f>
        <v>0</v>
      </c>
      <c r="S123">
        <f>'Business Area'!N123</f>
        <v>0</v>
      </c>
      <c r="T123">
        <f>'Business Area'!O123</f>
        <v>0</v>
      </c>
      <c r="U123">
        <f>'Business Area'!P123</f>
        <v>0</v>
      </c>
      <c r="V123">
        <f>'Business Area'!Q123</f>
        <v>0</v>
      </c>
      <c r="W123">
        <f>'Business Area'!R123</f>
        <v>0</v>
      </c>
      <c r="X123">
        <f>_xlfn.XLOOKUP('Business Area'!A:A,LOVs!B:B,LOVs!E:E)</f>
        <v>0</v>
      </c>
      <c r="Y123">
        <f t="shared" si="19"/>
        <v>0</v>
      </c>
      <c r="Z123" t="str">
        <f>IF(ISBLANK('Business Area'!L123),P2PG!D123,'Business Area'!L123)</f>
        <v/>
      </c>
      <c r="AA123" s="11"/>
      <c r="AB123">
        <f t="shared" si="20"/>
        <v>0</v>
      </c>
      <c r="AC123" t="str">
        <f>_xlfn.TEXTJOIN(" - ",TRUE,A123,$Z123,'Business Area'!$U123,'Business Area'!$K123,$O123,AK123)</f>
        <v>0 - 0 - 0</v>
      </c>
      <c r="AD123" t="str">
        <f>_xlfn.TEXTJOIN(", ",TRUE,A123,$Z123,'Business Area'!$U123,'Business Area'!$K123,'Business Area'!$T123,$O123,AK123)</f>
        <v>0, 0, 0</v>
      </c>
      <c r="AE123">
        <f>'Business Area'!U123</f>
        <v>0</v>
      </c>
      <c r="AF123">
        <f>'Business Area'!V123</f>
        <v>0</v>
      </c>
      <c r="AG123">
        <f>'Business Area'!W123</f>
        <v>0</v>
      </c>
      <c r="AH123">
        <f>'Business Area'!G123</f>
        <v>0</v>
      </c>
      <c r="AI123">
        <f t="shared" si="18"/>
        <v>0</v>
      </c>
      <c r="AJ123">
        <f t="shared" si="21"/>
        <v>0</v>
      </c>
      <c r="AK123">
        <f>'Business Area'!X123</f>
        <v>0</v>
      </c>
      <c r="AL123">
        <f t="shared" si="22"/>
        <v>0</v>
      </c>
    </row>
    <row r="124" spans="1:38" x14ac:dyDescent="0.25">
      <c r="A124">
        <f>_xlfn.XLOOKUP('Business Area'!B124,LOVs!AT:AT,LOVs!AU:AU)</f>
        <v>0</v>
      </c>
      <c r="B124" s="11"/>
      <c r="C124" s="11"/>
      <c r="D124" t="str">
        <f t="shared" si="16"/>
        <v/>
      </c>
      <c r="E124" t="str">
        <f>IF(ISBLANK('Business Area'!L124),P2PG!D124,'Business Area'!L124)</f>
        <v/>
      </c>
      <c r="F124">
        <f>_xlfn.XLOOKUP('Business Area'!A124,LOVs!B:B,LOVs!D:D)</f>
        <v>0</v>
      </c>
      <c r="G124">
        <f>'Business Area'!E124</f>
        <v>0</v>
      </c>
      <c r="H124">
        <f>'Business Area'!F124</f>
        <v>0</v>
      </c>
      <c r="I124">
        <f>'Business Area'!G124</f>
        <v>0</v>
      </c>
      <c r="J124" s="12">
        <f>'Business Area'!H124</f>
        <v>0</v>
      </c>
      <c r="K124" s="12">
        <f>'Business Area'!I124</f>
        <v>0</v>
      </c>
      <c r="L124" s="2">
        <f>'Business Area'!J124</f>
        <v>0</v>
      </c>
      <c r="M124" t="str">
        <f>_xlfn.TEXTJOIN(" - ",TRUE,A124,P124,'Business Area'!K124,G124)</f>
        <v>0 - 0</v>
      </c>
      <c r="N124" t="s">
        <v>51</v>
      </c>
      <c r="O124">
        <f>'Business Area'!E124</f>
        <v>0</v>
      </c>
      <c r="P124" t="str">
        <f t="shared" si="23"/>
        <v/>
      </c>
      <c r="Q124" t="e">
        <f>_xlfn.XLOOKUP(X124,LOVs!E:E,LOVs!C:C)</f>
        <v>#N/A</v>
      </c>
      <c r="R124">
        <f>'Business Area'!M124</f>
        <v>0</v>
      </c>
      <c r="S124">
        <f>'Business Area'!N124</f>
        <v>0</v>
      </c>
      <c r="T124">
        <f>'Business Area'!O124</f>
        <v>0</v>
      </c>
      <c r="U124">
        <f>'Business Area'!P124</f>
        <v>0</v>
      </c>
      <c r="V124">
        <f>'Business Area'!Q124</f>
        <v>0</v>
      </c>
      <c r="W124">
        <f>'Business Area'!R124</f>
        <v>0</v>
      </c>
      <c r="X124">
        <f>_xlfn.XLOOKUP('Business Area'!A:A,LOVs!B:B,LOVs!E:E)</f>
        <v>0</v>
      </c>
      <c r="Y124">
        <f t="shared" si="19"/>
        <v>0</v>
      </c>
      <c r="Z124" t="str">
        <f>IF(ISBLANK('Business Area'!L124),P2PG!D124,'Business Area'!L124)</f>
        <v/>
      </c>
      <c r="AA124" s="11"/>
      <c r="AB124">
        <f t="shared" si="20"/>
        <v>0</v>
      </c>
      <c r="AC124" t="str">
        <f>_xlfn.TEXTJOIN(" - ",TRUE,A124,$Z124,'Business Area'!$U124,'Business Area'!$K124,$O124,AK124)</f>
        <v>0 - 0 - 0</v>
      </c>
      <c r="AD124" t="str">
        <f>_xlfn.TEXTJOIN(", ",TRUE,A124,$Z124,'Business Area'!$U124,'Business Area'!$K124,'Business Area'!$T124,$O124,AK124)</f>
        <v>0, 0, 0</v>
      </c>
      <c r="AE124">
        <f>'Business Area'!U124</f>
        <v>0</v>
      </c>
      <c r="AF124">
        <f>'Business Area'!V124</f>
        <v>0</v>
      </c>
      <c r="AG124">
        <f>'Business Area'!W124</f>
        <v>0</v>
      </c>
      <c r="AH124">
        <f>'Business Area'!G124</f>
        <v>0</v>
      </c>
      <c r="AI124">
        <f t="shared" si="18"/>
        <v>0</v>
      </c>
      <c r="AJ124">
        <f t="shared" si="21"/>
        <v>0</v>
      </c>
      <c r="AK124">
        <f>'Business Area'!X124</f>
        <v>0</v>
      </c>
      <c r="AL124">
        <f t="shared" si="22"/>
        <v>0</v>
      </c>
    </row>
    <row r="125" spans="1:38" x14ac:dyDescent="0.25">
      <c r="A125">
        <f>_xlfn.XLOOKUP('Business Area'!B125,LOVs!AT:AT,LOVs!AU:AU)</f>
        <v>0</v>
      </c>
      <c r="B125" s="11"/>
      <c r="C125" s="11"/>
      <c r="D125" t="str">
        <f t="shared" si="16"/>
        <v/>
      </c>
      <c r="E125" t="str">
        <f>IF(ISBLANK('Business Area'!L125),P2PG!D125,'Business Area'!L125)</f>
        <v/>
      </c>
      <c r="F125">
        <f>_xlfn.XLOOKUP('Business Area'!A125,LOVs!B:B,LOVs!D:D)</f>
        <v>0</v>
      </c>
      <c r="G125">
        <f>'Business Area'!E125</f>
        <v>0</v>
      </c>
      <c r="H125">
        <f>'Business Area'!F125</f>
        <v>0</v>
      </c>
      <c r="I125">
        <f>'Business Area'!G125</f>
        <v>0</v>
      </c>
      <c r="J125" s="12">
        <f>'Business Area'!H125</f>
        <v>0</v>
      </c>
      <c r="K125" s="12">
        <f>'Business Area'!I125</f>
        <v>0</v>
      </c>
      <c r="L125" s="2">
        <f>'Business Area'!J125</f>
        <v>0</v>
      </c>
      <c r="M125" t="str">
        <f>_xlfn.TEXTJOIN(" - ",TRUE,A125,P125,'Business Area'!K125,G125)</f>
        <v>0 - 0</v>
      </c>
      <c r="N125" t="s">
        <v>51</v>
      </c>
      <c r="O125">
        <f>'Business Area'!E125</f>
        <v>0</v>
      </c>
      <c r="P125" t="str">
        <f t="shared" si="23"/>
        <v/>
      </c>
      <c r="Q125" t="e">
        <f>_xlfn.XLOOKUP(X125,LOVs!E:E,LOVs!C:C)</f>
        <v>#N/A</v>
      </c>
      <c r="R125">
        <f>'Business Area'!M125</f>
        <v>0</v>
      </c>
      <c r="S125">
        <f>'Business Area'!N125</f>
        <v>0</v>
      </c>
      <c r="T125">
        <f>'Business Area'!O125</f>
        <v>0</v>
      </c>
      <c r="U125">
        <f>'Business Area'!P125</f>
        <v>0</v>
      </c>
      <c r="V125">
        <f>'Business Area'!Q125</f>
        <v>0</v>
      </c>
      <c r="W125">
        <f>'Business Area'!R125</f>
        <v>0</v>
      </c>
      <c r="X125">
        <f>_xlfn.XLOOKUP('Business Area'!A:A,LOVs!B:B,LOVs!E:E)</f>
        <v>0</v>
      </c>
      <c r="Y125">
        <f t="shared" si="19"/>
        <v>0</v>
      </c>
      <c r="Z125" t="str">
        <f>IF(ISBLANK('Business Area'!L125),P2PG!D125,'Business Area'!L125)</f>
        <v/>
      </c>
      <c r="AA125" s="11"/>
      <c r="AB125">
        <f t="shared" si="20"/>
        <v>0</v>
      </c>
      <c r="AC125" t="str">
        <f>_xlfn.TEXTJOIN(" - ",TRUE,A125,$Z125,'Business Area'!$U125,'Business Area'!$K125,$O125,AK125)</f>
        <v>0 - 0 - 0</v>
      </c>
      <c r="AD125" t="str">
        <f>_xlfn.TEXTJOIN(", ",TRUE,A125,$Z125,'Business Area'!$U125,'Business Area'!$K125,'Business Area'!$T125,$O125,AK125)</f>
        <v>0, 0, 0</v>
      </c>
      <c r="AE125">
        <f>'Business Area'!U125</f>
        <v>0</v>
      </c>
      <c r="AF125">
        <f>'Business Area'!V125</f>
        <v>0</v>
      </c>
      <c r="AG125">
        <f>'Business Area'!W125</f>
        <v>0</v>
      </c>
      <c r="AH125">
        <f>'Business Area'!G125</f>
        <v>0</v>
      </c>
      <c r="AI125">
        <f t="shared" si="18"/>
        <v>0</v>
      </c>
      <c r="AJ125">
        <f t="shared" si="21"/>
        <v>0</v>
      </c>
      <c r="AK125">
        <f>'Business Area'!X125</f>
        <v>0</v>
      </c>
      <c r="AL125">
        <f t="shared" si="22"/>
        <v>0</v>
      </c>
    </row>
    <row r="126" spans="1:38" x14ac:dyDescent="0.25">
      <c r="A126">
        <f>_xlfn.XLOOKUP('Business Area'!B126,LOVs!AT:AT,LOVs!AU:AU)</f>
        <v>0</v>
      </c>
      <c r="B126" s="11"/>
      <c r="C126" s="11"/>
      <c r="D126" t="str">
        <f t="shared" si="16"/>
        <v/>
      </c>
      <c r="E126" t="str">
        <f>IF(ISBLANK('Business Area'!L126),P2PG!D126,'Business Area'!L126)</f>
        <v/>
      </c>
      <c r="F126">
        <f>_xlfn.XLOOKUP('Business Area'!A126,LOVs!B:B,LOVs!D:D)</f>
        <v>0</v>
      </c>
      <c r="G126">
        <f>'Business Area'!E126</f>
        <v>0</v>
      </c>
      <c r="H126">
        <f>'Business Area'!F126</f>
        <v>0</v>
      </c>
      <c r="I126">
        <f>'Business Area'!G126</f>
        <v>0</v>
      </c>
      <c r="J126" s="12">
        <f>'Business Area'!H126</f>
        <v>0</v>
      </c>
      <c r="K126" s="12">
        <f>'Business Area'!I126</f>
        <v>0</v>
      </c>
      <c r="L126" s="2">
        <f>'Business Area'!J126</f>
        <v>0</v>
      </c>
      <c r="M126" t="str">
        <f>_xlfn.TEXTJOIN(" - ",TRUE,A126,P126,'Business Area'!K126,G126)</f>
        <v>0 - 0</v>
      </c>
      <c r="N126" t="s">
        <v>51</v>
      </c>
      <c r="O126">
        <f>'Business Area'!E126</f>
        <v>0</v>
      </c>
      <c r="P126" t="str">
        <f t="shared" si="23"/>
        <v/>
      </c>
      <c r="Q126" t="e">
        <f>_xlfn.XLOOKUP(X126,LOVs!E:E,LOVs!C:C)</f>
        <v>#N/A</v>
      </c>
      <c r="R126">
        <f>'Business Area'!M126</f>
        <v>0</v>
      </c>
      <c r="S126">
        <f>'Business Area'!N126</f>
        <v>0</v>
      </c>
      <c r="T126">
        <f>'Business Area'!O126</f>
        <v>0</v>
      </c>
      <c r="U126">
        <f>'Business Area'!P126</f>
        <v>0</v>
      </c>
      <c r="V126">
        <f>'Business Area'!Q126</f>
        <v>0</v>
      </c>
      <c r="W126">
        <f>'Business Area'!R126</f>
        <v>0</v>
      </c>
      <c r="X126">
        <f>_xlfn.XLOOKUP('Business Area'!A:A,LOVs!B:B,LOVs!E:E)</f>
        <v>0</v>
      </c>
      <c r="Y126">
        <f t="shared" si="19"/>
        <v>0</v>
      </c>
      <c r="Z126" t="str">
        <f>IF(ISBLANK('Business Area'!L126),P2PG!D126,'Business Area'!L126)</f>
        <v/>
      </c>
      <c r="AA126" s="11"/>
      <c r="AB126">
        <f t="shared" si="20"/>
        <v>0</v>
      </c>
      <c r="AC126" t="str">
        <f>_xlfn.TEXTJOIN(" - ",TRUE,A126,$Z126,'Business Area'!$U126,'Business Area'!$K126,$O126,AK126)</f>
        <v>0 - 0 - 0</v>
      </c>
      <c r="AD126" t="str">
        <f>_xlfn.TEXTJOIN(", ",TRUE,A126,$Z126,'Business Area'!$U126,'Business Area'!$K126,'Business Area'!$T126,$O126,AK126)</f>
        <v>0, 0, 0</v>
      </c>
      <c r="AE126">
        <f>'Business Area'!U126</f>
        <v>0</v>
      </c>
      <c r="AF126">
        <f>'Business Area'!V126</f>
        <v>0</v>
      </c>
      <c r="AG126">
        <f>'Business Area'!W126</f>
        <v>0</v>
      </c>
      <c r="AH126">
        <f>'Business Area'!G126</f>
        <v>0</v>
      </c>
      <c r="AI126">
        <f t="shared" si="18"/>
        <v>0</v>
      </c>
      <c r="AJ126">
        <f t="shared" si="21"/>
        <v>0</v>
      </c>
      <c r="AK126">
        <f>'Business Area'!X126</f>
        <v>0</v>
      </c>
      <c r="AL126">
        <f t="shared" si="22"/>
        <v>0</v>
      </c>
    </row>
    <row r="127" spans="1:38" x14ac:dyDescent="0.25">
      <c r="A127">
        <f>_xlfn.XLOOKUP('Business Area'!B127,LOVs!AT:AT,LOVs!AU:AU)</f>
        <v>0</v>
      </c>
      <c r="B127" s="11"/>
      <c r="C127" s="11"/>
      <c r="D127" t="str">
        <f t="shared" si="16"/>
        <v/>
      </c>
      <c r="E127" t="str">
        <f>IF(ISBLANK('Business Area'!L127),P2PG!D127,'Business Area'!L127)</f>
        <v/>
      </c>
      <c r="F127">
        <f>_xlfn.XLOOKUP('Business Area'!A127,LOVs!B:B,LOVs!D:D)</f>
        <v>0</v>
      </c>
      <c r="G127">
        <f>'Business Area'!E127</f>
        <v>0</v>
      </c>
      <c r="H127">
        <f>'Business Area'!F127</f>
        <v>0</v>
      </c>
      <c r="I127">
        <f>'Business Area'!G127</f>
        <v>0</v>
      </c>
      <c r="J127" s="12">
        <f>'Business Area'!H127</f>
        <v>0</v>
      </c>
      <c r="K127" s="12">
        <f>'Business Area'!I127</f>
        <v>0</v>
      </c>
      <c r="L127" s="2">
        <f>'Business Area'!J127</f>
        <v>0</v>
      </c>
      <c r="M127" t="str">
        <f>_xlfn.TEXTJOIN(" - ",TRUE,A127,P127,'Business Area'!K127,G127)</f>
        <v>0 - 0</v>
      </c>
      <c r="N127" t="s">
        <v>51</v>
      </c>
      <c r="O127">
        <f>'Business Area'!E127</f>
        <v>0</v>
      </c>
      <c r="P127" t="str">
        <f t="shared" si="23"/>
        <v/>
      </c>
      <c r="Q127" t="e">
        <f>_xlfn.XLOOKUP(X127,LOVs!E:E,LOVs!C:C)</f>
        <v>#N/A</v>
      </c>
      <c r="R127">
        <f>'Business Area'!M127</f>
        <v>0</v>
      </c>
      <c r="S127">
        <f>'Business Area'!N127</f>
        <v>0</v>
      </c>
      <c r="T127">
        <f>'Business Area'!O127</f>
        <v>0</v>
      </c>
      <c r="U127">
        <f>'Business Area'!P127</f>
        <v>0</v>
      </c>
      <c r="V127">
        <f>'Business Area'!Q127</f>
        <v>0</v>
      </c>
      <c r="W127">
        <f>'Business Area'!R127</f>
        <v>0</v>
      </c>
      <c r="X127">
        <f>_xlfn.XLOOKUP('Business Area'!A:A,LOVs!B:B,LOVs!E:E)</f>
        <v>0</v>
      </c>
      <c r="Y127">
        <f t="shared" si="19"/>
        <v>0</v>
      </c>
      <c r="Z127" t="str">
        <f>IF(ISBLANK('Business Area'!L127),P2PG!D127,'Business Area'!L127)</f>
        <v/>
      </c>
      <c r="AA127" s="11"/>
      <c r="AB127">
        <f t="shared" si="20"/>
        <v>0</v>
      </c>
      <c r="AC127" t="str">
        <f>_xlfn.TEXTJOIN(" - ",TRUE,A127,$Z127,'Business Area'!$U127,'Business Area'!$K127,$O127,AK127)</f>
        <v>0 - 0 - 0</v>
      </c>
      <c r="AD127" t="str">
        <f>_xlfn.TEXTJOIN(", ",TRUE,A127,$Z127,'Business Area'!$U127,'Business Area'!$K127,'Business Area'!$T127,$O127,AK127)</f>
        <v>0, 0, 0</v>
      </c>
      <c r="AE127">
        <f>'Business Area'!U127</f>
        <v>0</v>
      </c>
      <c r="AF127">
        <f>'Business Area'!V127</f>
        <v>0</v>
      </c>
      <c r="AG127">
        <f>'Business Area'!W127</f>
        <v>0</v>
      </c>
      <c r="AH127">
        <f>'Business Area'!G127</f>
        <v>0</v>
      </c>
      <c r="AI127">
        <f t="shared" si="18"/>
        <v>0</v>
      </c>
      <c r="AJ127">
        <f t="shared" si="21"/>
        <v>0</v>
      </c>
      <c r="AK127">
        <f>'Business Area'!X127</f>
        <v>0</v>
      </c>
      <c r="AL127">
        <f t="shared" si="22"/>
        <v>0</v>
      </c>
    </row>
    <row r="128" spans="1:38" x14ac:dyDescent="0.25">
      <c r="A128">
        <f>_xlfn.XLOOKUP('Business Area'!B128,LOVs!AT:AT,LOVs!AU:AU)</f>
        <v>0</v>
      </c>
      <c r="B128" s="11"/>
      <c r="C128" s="11"/>
      <c r="D128" t="str">
        <f t="shared" si="16"/>
        <v/>
      </c>
      <c r="E128" t="str">
        <f>IF(ISBLANK('Business Area'!L128),P2PG!D128,'Business Area'!L128)</f>
        <v/>
      </c>
      <c r="F128">
        <f>_xlfn.XLOOKUP('Business Area'!A128,LOVs!B:B,LOVs!D:D)</f>
        <v>0</v>
      </c>
      <c r="G128">
        <f>'Business Area'!E128</f>
        <v>0</v>
      </c>
      <c r="H128">
        <f>'Business Area'!F128</f>
        <v>0</v>
      </c>
      <c r="I128">
        <f>'Business Area'!G128</f>
        <v>0</v>
      </c>
      <c r="J128" s="12">
        <f>'Business Area'!H128</f>
        <v>0</v>
      </c>
      <c r="K128" s="12">
        <f>'Business Area'!I128</f>
        <v>0</v>
      </c>
      <c r="L128" s="2">
        <f>'Business Area'!J128</f>
        <v>0</v>
      </c>
      <c r="M128" t="str">
        <f>_xlfn.TEXTJOIN(" - ",TRUE,A128,P128,'Business Area'!K128,G128)</f>
        <v>0 - 0</v>
      </c>
      <c r="N128" t="s">
        <v>51</v>
      </c>
      <c r="O128">
        <f>'Business Area'!E128</f>
        <v>0</v>
      </c>
      <c r="P128" t="str">
        <f t="shared" si="23"/>
        <v/>
      </c>
      <c r="Q128" t="e">
        <f>_xlfn.XLOOKUP(X128,LOVs!E:E,LOVs!C:C)</f>
        <v>#N/A</v>
      </c>
      <c r="R128">
        <f>'Business Area'!M128</f>
        <v>0</v>
      </c>
      <c r="S128">
        <f>'Business Area'!N128</f>
        <v>0</v>
      </c>
      <c r="T128">
        <f>'Business Area'!O128</f>
        <v>0</v>
      </c>
      <c r="U128">
        <f>'Business Area'!P128</f>
        <v>0</v>
      </c>
      <c r="V128">
        <f>'Business Area'!Q128</f>
        <v>0</v>
      </c>
      <c r="W128">
        <f>'Business Area'!R128</f>
        <v>0</v>
      </c>
      <c r="X128">
        <f>_xlfn.XLOOKUP('Business Area'!A:A,LOVs!B:B,LOVs!E:E)</f>
        <v>0</v>
      </c>
      <c r="Y128">
        <f t="shared" si="19"/>
        <v>0</v>
      </c>
      <c r="Z128" t="str">
        <f>IF(ISBLANK('Business Area'!L128),P2PG!D128,'Business Area'!L128)</f>
        <v/>
      </c>
      <c r="AA128" s="11"/>
      <c r="AB128">
        <f t="shared" si="20"/>
        <v>0</v>
      </c>
      <c r="AC128" t="str">
        <f>_xlfn.TEXTJOIN(" - ",TRUE,A128,$Z128,'Business Area'!$U128,'Business Area'!$K128,$O128,AK128)</f>
        <v>0 - 0 - 0</v>
      </c>
      <c r="AD128" t="str">
        <f>_xlfn.TEXTJOIN(", ",TRUE,A128,$Z128,'Business Area'!$U128,'Business Area'!$K128,'Business Area'!$T128,$O128,AK128)</f>
        <v>0, 0, 0</v>
      </c>
      <c r="AE128">
        <f>'Business Area'!U128</f>
        <v>0</v>
      </c>
      <c r="AF128">
        <f>'Business Area'!V128</f>
        <v>0</v>
      </c>
      <c r="AG128">
        <f>'Business Area'!W128</f>
        <v>0</v>
      </c>
      <c r="AH128">
        <f>'Business Area'!G128</f>
        <v>0</v>
      </c>
      <c r="AI128">
        <f t="shared" si="18"/>
        <v>0</v>
      </c>
      <c r="AJ128">
        <f t="shared" si="21"/>
        <v>0</v>
      </c>
      <c r="AK128">
        <f>'Business Area'!X128</f>
        <v>0</v>
      </c>
      <c r="AL128">
        <f t="shared" si="22"/>
        <v>0</v>
      </c>
    </row>
    <row r="129" spans="1:38" x14ac:dyDescent="0.25">
      <c r="A129">
        <f>_xlfn.XLOOKUP('Business Area'!B129,LOVs!AT:AT,LOVs!AU:AU)</f>
        <v>0</v>
      </c>
      <c r="B129" s="11"/>
      <c r="C129" s="11"/>
      <c r="D129" t="str">
        <f t="shared" si="16"/>
        <v/>
      </c>
      <c r="E129" t="str">
        <f>IF(ISBLANK('Business Area'!L129),P2PG!D129,'Business Area'!L129)</f>
        <v/>
      </c>
      <c r="F129">
        <f>_xlfn.XLOOKUP('Business Area'!A129,LOVs!B:B,LOVs!D:D)</f>
        <v>0</v>
      </c>
      <c r="G129">
        <f>'Business Area'!E129</f>
        <v>0</v>
      </c>
      <c r="H129">
        <f>'Business Area'!F129</f>
        <v>0</v>
      </c>
      <c r="I129">
        <f>'Business Area'!G129</f>
        <v>0</v>
      </c>
      <c r="J129" s="12">
        <f>'Business Area'!H129</f>
        <v>0</v>
      </c>
      <c r="K129" s="12">
        <f>'Business Area'!I129</f>
        <v>0</v>
      </c>
      <c r="L129" s="2">
        <f>'Business Area'!J129</f>
        <v>0</v>
      </c>
      <c r="M129" t="str">
        <f>_xlfn.TEXTJOIN(" - ",TRUE,A129,P129,'Business Area'!K129,G129)</f>
        <v>0 - 0</v>
      </c>
      <c r="N129" t="s">
        <v>51</v>
      </c>
      <c r="O129">
        <f>'Business Area'!E129</f>
        <v>0</v>
      </c>
      <c r="P129" t="str">
        <f t="shared" si="23"/>
        <v/>
      </c>
      <c r="Q129" t="e">
        <f>_xlfn.XLOOKUP(X129,LOVs!E:E,LOVs!C:C)</f>
        <v>#N/A</v>
      </c>
      <c r="R129">
        <f>'Business Area'!M129</f>
        <v>0</v>
      </c>
      <c r="S129">
        <f>'Business Area'!N129</f>
        <v>0</v>
      </c>
      <c r="T129">
        <f>'Business Area'!O129</f>
        <v>0</v>
      </c>
      <c r="U129">
        <f>'Business Area'!P129</f>
        <v>0</v>
      </c>
      <c r="V129">
        <f>'Business Area'!Q129</f>
        <v>0</v>
      </c>
      <c r="W129">
        <f>'Business Area'!R129</f>
        <v>0</v>
      </c>
      <c r="X129">
        <f>_xlfn.XLOOKUP('Business Area'!A:A,LOVs!B:B,LOVs!E:E)</f>
        <v>0</v>
      </c>
      <c r="Y129">
        <f t="shared" si="19"/>
        <v>0</v>
      </c>
      <c r="Z129" t="str">
        <f>IF(ISBLANK('Business Area'!L129),P2PG!D129,'Business Area'!L129)</f>
        <v/>
      </c>
      <c r="AA129" s="11"/>
      <c r="AB129">
        <f t="shared" si="20"/>
        <v>0</v>
      </c>
      <c r="AC129" t="str">
        <f>_xlfn.TEXTJOIN(" - ",TRUE,A129,$Z129,'Business Area'!$U129,'Business Area'!$K129,$O129,AK129)</f>
        <v>0 - 0 - 0</v>
      </c>
      <c r="AD129" t="str">
        <f>_xlfn.TEXTJOIN(", ",TRUE,A129,$Z129,'Business Area'!$U129,'Business Area'!$K129,'Business Area'!$T129,$O129,AK129)</f>
        <v>0, 0, 0</v>
      </c>
      <c r="AE129">
        <f>'Business Area'!U129</f>
        <v>0</v>
      </c>
      <c r="AF129">
        <f>'Business Area'!V129</f>
        <v>0</v>
      </c>
      <c r="AG129">
        <f>'Business Area'!W129</f>
        <v>0</v>
      </c>
      <c r="AH129">
        <f>'Business Area'!G129</f>
        <v>0</v>
      </c>
      <c r="AI129">
        <f t="shared" si="18"/>
        <v>0</v>
      </c>
      <c r="AJ129">
        <f t="shared" si="21"/>
        <v>0</v>
      </c>
      <c r="AK129">
        <f>'Business Area'!X129</f>
        <v>0</v>
      </c>
      <c r="AL129">
        <f t="shared" si="22"/>
        <v>0</v>
      </c>
    </row>
    <row r="130" spans="1:38" x14ac:dyDescent="0.25">
      <c r="A130">
        <f>_xlfn.XLOOKUP('Business Area'!B130,LOVs!AT:AT,LOVs!AU:AU)</f>
        <v>0</v>
      </c>
      <c r="B130" s="11"/>
      <c r="C130" s="11"/>
      <c r="D130" t="str">
        <f t="shared" si="16"/>
        <v/>
      </c>
      <c r="E130" t="str">
        <f>IF(ISBLANK('Business Area'!L130),P2PG!D130,'Business Area'!L130)</f>
        <v/>
      </c>
      <c r="F130">
        <f>_xlfn.XLOOKUP('Business Area'!A130,LOVs!B:B,LOVs!D:D)</f>
        <v>0</v>
      </c>
      <c r="G130">
        <f>'Business Area'!E130</f>
        <v>0</v>
      </c>
      <c r="H130">
        <f>'Business Area'!F130</f>
        <v>0</v>
      </c>
      <c r="I130">
        <f>'Business Area'!G130</f>
        <v>0</v>
      </c>
      <c r="J130" s="12">
        <f>'Business Area'!H130</f>
        <v>0</v>
      </c>
      <c r="K130" s="12">
        <f>'Business Area'!I130</f>
        <v>0</v>
      </c>
      <c r="L130" s="2">
        <f>'Business Area'!J130</f>
        <v>0</v>
      </c>
      <c r="M130" t="str">
        <f>_xlfn.TEXTJOIN(" - ",TRUE,A130,P130,'Business Area'!K130,G130)</f>
        <v>0 - 0</v>
      </c>
      <c r="N130" t="s">
        <v>51</v>
      </c>
      <c r="O130">
        <f>'Business Area'!E130</f>
        <v>0</v>
      </c>
      <c r="P130" t="str">
        <f t="shared" si="23"/>
        <v/>
      </c>
      <c r="Q130" t="e">
        <f>_xlfn.XLOOKUP(X130,LOVs!E:E,LOVs!C:C)</f>
        <v>#N/A</v>
      </c>
      <c r="R130">
        <f>'Business Area'!M130</f>
        <v>0</v>
      </c>
      <c r="S130">
        <f>'Business Area'!N130</f>
        <v>0</v>
      </c>
      <c r="T130">
        <f>'Business Area'!O130</f>
        <v>0</v>
      </c>
      <c r="U130">
        <f>'Business Area'!P130</f>
        <v>0</v>
      </c>
      <c r="V130">
        <f>'Business Area'!Q130</f>
        <v>0</v>
      </c>
      <c r="W130">
        <f>'Business Area'!R130</f>
        <v>0</v>
      </c>
      <c r="X130">
        <f>_xlfn.XLOOKUP('Business Area'!A:A,LOVs!B:B,LOVs!E:E)</f>
        <v>0</v>
      </c>
      <c r="Y130">
        <f t="shared" ref="Y130:Y151" si="24">H130</f>
        <v>0</v>
      </c>
      <c r="Z130" t="str">
        <f>IF(ISBLANK('Business Area'!L130),P2PG!D130,'Business Area'!L130)</f>
        <v/>
      </c>
      <c r="AA130" s="11"/>
      <c r="AB130">
        <f t="shared" ref="AB130:AB151" si="25">F130</f>
        <v>0</v>
      </c>
      <c r="AC130" t="str">
        <f>_xlfn.TEXTJOIN(" - ",TRUE,A130,$Z130,'Business Area'!$U130,'Business Area'!$K130,$O130,AK130)</f>
        <v>0 - 0 - 0</v>
      </c>
      <c r="AD130" t="str">
        <f>_xlfn.TEXTJOIN(", ",TRUE,A130,$Z130,'Business Area'!$U130,'Business Area'!$K130,'Business Area'!$T130,$O130,AK130)</f>
        <v>0, 0, 0</v>
      </c>
      <c r="AE130">
        <f>'Business Area'!U130</f>
        <v>0</v>
      </c>
      <c r="AF130">
        <f>'Business Area'!V130</f>
        <v>0</v>
      </c>
      <c r="AG130">
        <f>'Business Area'!W130</f>
        <v>0</v>
      </c>
      <c r="AH130">
        <f>'Business Area'!G130</f>
        <v>0</v>
      </c>
      <c r="AI130">
        <f t="shared" si="18"/>
        <v>0</v>
      </c>
      <c r="AJ130">
        <f t="shared" ref="AJ130:AJ151" si="26">G130</f>
        <v>0</v>
      </c>
      <c r="AK130">
        <f>'Business Area'!X130</f>
        <v>0</v>
      </c>
      <c r="AL130">
        <f t="shared" si="22"/>
        <v>0</v>
      </c>
    </row>
    <row r="131" spans="1:38" x14ac:dyDescent="0.25">
      <c r="A131">
        <f>_xlfn.XLOOKUP('Business Area'!B131,LOVs!AT:AT,LOVs!AU:AU)</f>
        <v>0</v>
      </c>
      <c r="B131" s="11"/>
      <c r="C131" s="11"/>
      <c r="D131" t="str">
        <f t="shared" ref="D131:D151" si="27">_xlfn.TEXTJOIN("-",TRUE,B131,C131)</f>
        <v/>
      </c>
      <c r="E131" t="str">
        <f>IF(ISBLANK('Business Area'!L131),P2PG!D131,'Business Area'!L131)</f>
        <v/>
      </c>
      <c r="F131">
        <f>_xlfn.XLOOKUP('Business Area'!A131,LOVs!B:B,LOVs!D:D)</f>
        <v>0</v>
      </c>
      <c r="G131">
        <f>'Business Area'!E131</f>
        <v>0</v>
      </c>
      <c r="H131">
        <f>'Business Area'!F131</f>
        <v>0</v>
      </c>
      <c r="I131">
        <f>'Business Area'!G131</f>
        <v>0</v>
      </c>
      <c r="J131" s="12">
        <f>'Business Area'!H131</f>
        <v>0</v>
      </c>
      <c r="K131" s="12">
        <f>'Business Area'!I131</f>
        <v>0</v>
      </c>
      <c r="L131" s="2">
        <f>'Business Area'!J131</f>
        <v>0</v>
      </c>
      <c r="M131" t="str">
        <f>_xlfn.TEXTJOIN(" - ",TRUE,A131,P131,'Business Area'!K131,G131)</f>
        <v>0 - 0</v>
      </c>
      <c r="N131" t="s">
        <v>51</v>
      </c>
      <c r="O131">
        <f>'Business Area'!E131</f>
        <v>0</v>
      </c>
      <c r="P131" t="str">
        <f t="shared" ref="P131:P151" si="28">E131</f>
        <v/>
      </c>
      <c r="Q131" t="e">
        <f>_xlfn.XLOOKUP(X131,LOVs!E:E,LOVs!C:C)</f>
        <v>#N/A</v>
      </c>
      <c r="R131">
        <f>'Business Area'!M131</f>
        <v>0</v>
      </c>
      <c r="S131">
        <f>'Business Area'!N131</f>
        <v>0</v>
      </c>
      <c r="T131">
        <f>'Business Area'!O131</f>
        <v>0</v>
      </c>
      <c r="U131">
        <f>'Business Area'!P131</f>
        <v>0</v>
      </c>
      <c r="V131">
        <f>'Business Area'!Q131</f>
        <v>0</v>
      </c>
      <c r="W131">
        <f>'Business Area'!R131</f>
        <v>0</v>
      </c>
      <c r="X131">
        <f>_xlfn.XLOOKUP('Business Area'!A:A,LOVs!B:B,LOVs!E:E)</f>
        <v>0</v>
      </c>
      <c r="Y131">
        <f t="shared" si="24"/>
        <v>0</v>
      </c>
      <c r="Z131" t="str">
        <f>IF(ISBLANK('Business Area'!L131),P2PG!D131,'Business Area'!L131)</f>
        <v/>
      </c>
      <c r="AA131" s="11"/>
      <c r="AB131">
        <f t="shared" si="25"/>
        <v>0</v>
      </c>
      <c r="AC131" t="str">
        <f>_xlfn.TEXTJOIN(" - ",TRUE,A131,$Z131,'Business Area'!$U131,'Business Area'!$K131,$O131,AK131)</f>
        <v>0 - 0 - 0</v>
      </c>
      <c r="AD131" t="str">
        <f>_xlfn.TEXTJOIN(", ",TRUE,A131,$Z131,'Business Area'!$U131,'Business Area'!$K131,'Business Area'!$T131,$O131,AK131)</f>
        <v>0, 0, 0</v>
      </c>
      <c r="AE131">
        <f>'Business Area'!U131</f>
        <v>0</v>
      </c>
      <c r="AF131">
        <f>'Business Area'!V131</f>
        <v>0</v>
      </c>
      <c r="AG131">
        <f>'Business Area'!W131</f>
        <v>0</v>
      </c>
      <c r="AH131">
        <f>'Business Area'!G131</f>
        <v>0</v>
      </c>
      <c r="AI131">
        <f t="shared" ref="AI131:AI150" si="29">AA131</f>
        <v>0</v>
      </c>
      <c r="AJ131">
        <f t="shared" si="26"/>
        <v>0</v>
      </c>
      <c r="AK131">
        <f>'Business Area'!X131</f>
        <v>0</v>
      </c>
      <c r="AL131">
        <f t="shared" ref="AL131:AL150" si="30">X131</f>
        <v>0</v>
      </c>
    </row>
    <row r="132" spans="1:38" x14ac:dyDescent="0.25">
      <c r="A132">
        <f>_xlfn.XLOOKUP('Business Area'!B132,LOVs!AT:AT,LOVs!AU:AU)</f>
        <v>0</v>
      </c>
      <c r="B132" s="11"/>
      <c r="C132" s="11"/>
      <c r="D132" t="str">
        <f t="shared" si="27"/>
        <v/>
      </c>
      <c r="E132" t="str">
        <f>IF(ISBLANK('Business Area'!L132),P2PG!D132,'Business Area'!L132)</f>
        <v/>
      </c>
      <c r="F132">
        <f>_xlfn.XLOOKUP('Business Area'!A132,LOVs!B:B,LOVs!D:D)</f>
        <v>0</v>
      </c>
      <c r="G132">
        <f>'Business Area'!E132</f>
        <v>0</v>
      </c>
      <c r="H132">
        <f>'Business Area'!F132</f>
        <v>0</v>
      </c>
      <c r="I132">
        <f>'Business Area'!G132</f>
        <v>0</v>
      </c>
      <c r="J132" s="12">
        <f>'Business Area'!H132</f>
        <v>0</v>
      </c>
      <c r="K132" s="12">
        <f>'Business Area'!I132</f>
        <v>0</v>
      </c>
      <c r="L132" s="2">
        <f>'Business Area'!J132</f>
        <v>0</v>
      </c>
      <c r="M132" t="str">
        <f>_xlfn.TEXTJOIN(" - ",TRUE,A132,P132,'Business Area'!K132,G132)</f>
        <v>0 - 0</v>
      </c>
      <c r="N132" t="s">
        <v>51</v>
      </c>
      <c r="O132">
        <f>'Business Area'!E132</f>
        <v>0</v>
      </c>
      <c r="P132" t="str">
        <f t="shared" si="28"/>
        <v/>
      </c>
      <c r="Q132" t="e">
        <f>_xlfn.XLOOKUP(X132,LOVs!E:E,LOVs!C:C)</f>
        <v>#N/A</v>
      </c>
      <c r="R132">
        <f>'Business Area'!M132</f>
        <v>0</v>
      </c>
      <c r="S132">
        <f>'Business Area'!N132</f>
        <v>0</v>
      </c>
      <c r="T132">
        <f>'Business Area'!O132</f>
        <v>0</v>
      </c>
      <c r="U132">
        <f>'Business Area'!P132</f>
        <v>0</v>
      </c>
      <c r="V132">
        <f>'Business Area'!Q132</f>
        <v>0</v>
      </c>
      <c r="W132">
        <f>'Business Area'!R132</f>
        <v>0</v>
      </c>
      <c r="X132">
        <f>_xlfn.XLOOKUP('Business Area'!A:A,LOVs!B:B,LOVs!E:E)</f>
        <v>0</v>
      </c>
      <c r="Y132">
        <f t="shared" si="24"/>
        <v>0</v>
      </c>
      <c r="Z132" t="str">
        <f>IF(ISBLANK('Business Area'!L132),P2PG!D132,'Business Area'!L132)</f>
        <v/>
      </c>
      <c r="AA132" s="11"/>
      <c r="AB132">
        <f t="shared" si="25"/>
        <v>0</v>
      </c>
      <c r="AC132" t="str">
        <f>_xlfn.TEXTJOIN(" - ",TRUE,A132,$Z132,'Business Area'!$U132,'Business Area'!$K132,$O132,AK132)</f>
        <v>0 - 0 - 0</v>
      </c>
      <c r="AD132" t="str">
        <f>_xlfn.TEXTJOIN(", ",TRUE,A132,$Z132,'Business Area'!$U132,'Business Area'!$K132,'Business Area'!$T132,$O132,AK132)</f>
        <v>0, 0, 0</v>
      </c>
      <c r="AE132">
        <f>'Business Area'!U132</f>
        <v>0</v>
      </c>
      <c r="AF132">
        <f>'Business Area'!V132</f>
        <v>0</v>
      </c>
      <c r="AG132">
        <f>'Business Area'!W132</f>
        <v>0</v>
      </c>
      <c r="AH132">
        <f>'Business Area'!G132</f>
        <v>0</v>
      </c>
      <c r="AI132">
        <f t="shared" si="29"/>
        <v>0</v>
      </c>
      <c r="AJ132">
        <f t="shared" si="26"/>
        <v>0</v>
      </c>
      <c r="AK132">
        <f>'Business Area'!X132</f>
        <v>0</v>
      </c>
      <c r="AL132">
        <f t="shared" si="30"/>
        <v>0</v>
      </c>
    </row>
    <row r="133" spans="1:38" x14ac:dyDescent="0.25">
      <c r="A133">
        <f>_xlfn.XLOOKUP('Business Area'!B133,LOVs!AT:AT,LOVs!AU:AU)</f>
        <v>0</v>
      </c>
      <c r="B133" s="11"/>
      <c r="C133" s="11"/>
      <c r="D133" t="str">
        <f t="shared" si="27"/>
        <v/>
      </c>
      <c r="E133" t="str">
        <f>IF(ISBLANK('Business Area'!L133),P2PG!D133,'Business Area'!L133)</f>
        <v/>
      </c>
      <c r="F133">
        <f>_xlfn.XLOOKUP('Business Area'!A133,LOVs!B:B,LOVs!D:D)</f>
        <v>0</v>
      </c>
      <c r="G133">
        <f>'Business Area'!E133</f>
        <v>0</v>
      </c>
      <c r="H133">
        <f>'Business Area'!F133</f>
        <v>0</v>
      </c>
      <c r="I133">
        <f>'Business Area'!G133</f>
        <v>0</v>
      </c>
      <c r="J133" s="12">
        <f>'Business Area'!H133</f>
        <v>0</v>
      </c>
      <c r="K133" s="12">
        <f>'Business Area'!I133</f>
        <v>0</v>
      </c>
      <c r="L133" s="2">
        <f>'Business Area'!J133</f>
        <v>0</v>
      </c>
      <c r="M133" t="str">
        <f>_xlfn.TEXTJOIN(" - ",TRUE,A133,P133,'Business Area'!K133,G133)</f>
        <v>0 - 0</v>
      </c>
      <c r="N133" t="s">
        <v>51</v>
      </c>
      <c r="O133">
        <f>'Business Area'!E133</f>
        <v>0</v>
      </c>
      <c r="P133" t="str">
        <f t="shared" si="28"/>
        <v/>
      </c>
      <c r="Q133" t="e">
        <f>_xlfn.XLOOKUP(X133,LOVs!E:E,LOVs!C:C)</f>
        <v>#N/A</v>
      </c>
      <c r="R133">
        <f>'Business Area'!M133</f>
        <v>0</v>
      </c>
      <c r="S133">
        <f>'Business Area'!N133</f>
        <v>0</v>
      </c>
      <c r="T133">
        <f>'Business Area'!O133</f>
        <v>0</v>
      </c>
      <c r="U133">
        <f>'Business Area'!P133</f>
        <v>0</v>
      </c>
      <c r="V133">
        <f>'Business Area'!Q133</f>
        <v>0</v>
      </c>
      <c r="W133">
        <f>'Business Area'!R133</f>
        <v>0</v>
      </c>
      <c r="X133">
        <f>_xlfn.XLOOKUP('Business Area'!A:A,LOVs!B:B,LOVs!E:E)</f>
        <v>0</v>
      </c>
      <c r="Y133">
        <f t="shared" si="24"/>
        <v>0</v>
      </c>
      <c r="Z133" t="str">
        <f>IF(ISBLANK('Business Area'!L133),P2PG!D133,'Business Area'!L133)</f>
        <v/>
      </c>
      <c r="AA133" s="11"/>
      <c r="AB133">
        <f t="shared" si="25"/>
        <v>0</v>
      </c>
      <c r="AC133" t="str">
        <f>_xlfn.TEXTJOIN(" - ",TRUE,A133,$Z133,'Business Area'!$U133,'Business Area'!$K133,$O133,AK133)</f>
        <v>0 - 0 - 0</v>
      </c>
      <c r="AD133" t="str">
        <f>_xlfn.TEXTJOIN(", ",TRUE,A133,$Z133,'Business Area'!$U133,'Business Area'!$K133,'Business Area'!$T133,$O133,AK133)</f>
        <v>0, 0, 0</v>
      </c>
      <c r="AE133">
        <f>'Business Area'!U133</f>
        <v>0</v>
      </c>
      <c r="AF133">
        <f>'Business Area'!V133</f>
        <v>0</v>
      </c>
      <c r="AG133">
        <f>'Business Area'!W133</f>
        <v>0</v>
      </c>
      <c r="AH133">
        <f>'Business Area'!G133</f>
        <v>0</v>
      </c>
      <c r="AI133">
        <f t="shared" si="29"/>
        <v>0</v>
      </c>
      <c r="AJ133">
        <f t="shared" si="26"/>
        <v>0</v>
      </c>
      <c r="AK133">
        <f>'Business Area'!X133</f>
        <v>0</v>
      </c>
      <c r="AL133">
        <f t="shared" si="30"/>
        <v>0</v>
      </c>
    </row>
    <row r="134" spans="1:38" x14ac:dyDescent="0.25">
      <c r="A134">
        <f>_xlfn.XLOOKUP('Business Area'!B134,LOVs!AT:AT,LOVs!AU:AU)</f>
        <v>0</v>
      </c>
      <c r="B134" s="11"/>
      <c r="C134" s="11"/>
      <c r="D134" t="str">
        <f t="shared" si="27"/>
        <v/>
      </c>
      <c r="E134" t="str">
        <f>IF(ISBLANK('Business Area'!L134),P2PG!D134,'Business Area'!L134)</f>
        <v/>
      </c>
      <c r="F134">
        <f>_xlfn.XLOOKUP('Business Area'!A134,LOVs!B:B,LOVs!D:D)</f>
        <v>0</v>
      </c>
      <c r="G134">
        <f>'Business Area'!E134</f>
        <v>0</v>
      </c>
      <c r="H134">
        <f>'Business Area'!F134</f>
        <v>0</v>
      </c>
      <c r="I134">
        <f>'Business Area'!G134</f>
        <v>0</v>
      </c>
      <c r="J134" s="12">
        <f>'Business Area'!H134</f>
        <v>0</v>
      </c>
      <c r="K134" s="12">
        <f>'Business Area'!I134</f>
        <v>0</v>
      </c>
      <c r="L134" s="2">
        <f>'Business Area'!J134</f>
        <v>0</v>
      </c>
      <c r="M134" t="str">
        <f>_xlfn.TEXTJOIN(" - ",TRUE,A134,P134,'Business Area'!K134,G134)</f>
        <v>0 - 0</v>
      </c>
      <c r="N134" t="s">
        <v>51</v>
      </c>
      <c r="O134">
        <f>'Business Area'!E134</f>
        <v>0</v>
      </c>
      <c r="P134" t="str">
        <f t="shared" si="28"/>
        <v/>
      </c>
      <c r="Q134" t="e">
        <f>_xlfn.XLOOKUP(X134,LOVs!E:E,LOVs!C:C)</f>
        <v>#N/A</v>
      </c>
      <c r="R134">
        <f>'Business Area'!M134</f>
        <v>0</v>
      </c>
      <c r="S134">
        <f>'Business Area'!N134</f>
        <v>0</v>
      </c>
      <c r="T134">
        <f>'Business Area'!O134</f>
        <v>0</v>
      </c>
      <c r="U134">
        <f>'Business Area'!P134</f>
        <v>0</v>
      </c>
      <c r="V134">
        <f>'Business Area'!Q134</f>
        <v>0</v>
      </c>
      <c r="W134">
        <f>'Business Area'!R134</f>
        <v>0</v>
      </c>
      <c r="X134">
        <f>_xlfn.XLOOKUP('Business Area'!A:A,LOVs!B:B,LOVs!E:E)</f>
        <v>0</v>
      </c>
      <c r="Y134">
        <f t="shared" si="24"/>
        <v>0</v>
      </c>
      <c r="Z134" t="str">
        <f>IF(ISBLANK('Business Area'!L134),P2PG!D134,'Business Area'!L134)</f>
        <v/>
      </c>
      <c r="AA134" s="11"/>
      <c r="AB134">
        <f t="shared" si="25"/>
        <v>0</v>
      </c>
      <c r="AC134" t="str">
        <f>_xlfn.TEXTJOIN(" - ",TRUE,A134,$Z134,'Business Area'!$U134,'Business Area'!$K134,$O134,AK134)</f>
        <v>0 - 0 - 0</v>
      </c>
      <c r="AD134" t="str">
        <f>_xlfn.TEXTJOIN(", ",TRUE,A134,$Z134,'Business Area'!$U134,'Business Area'!$K134,'Business Area'!$T134,$O134,AK134)</f>
        <v>0, 0, 0</v>
      </c>
      <c r="AE134">
        <f>'Business Area'!U134</f>
        <v>0</v>
      </c>
      <c r="AF134">
        <f>'Business Area'!V134</f>
        <v>0</v>
      </c>
      <c r="AG134">
        <f>'Business Area'!W134</f>
        <v>0</v>
      </c>
      <c r="AH134">
        <f>'Business Area'!G134</f>
        <v>0</v>
      </c>
      <c r="AI134">
        <f t="shared" si="29"/>
        <v>0</v>
      </c>
      <c r="AJ134">
        <f t="shared" si="26"/>
        <v>0</v>
      </c>
      <c r="AK134">
        <f>'Business Area'!X134</f>
        <v>0</v>
      </c>
      <c r="AL134">
        <f t="shared" si="30"/>
        <v>0</v>
      </c>
    </row>
    <row r="135" spans="1:38" x14ac:dyDescent="0.25">
      <c r="A135">
        <f>_xlfn.XLOOKUP('Business Area'!B135,LOVs!AT:AT,LOVs!AU:AU)</f>
        <v>0</v>
      </c>
      <c r="B135" s="11"/>
      <c r="C135" s="11"/>
      <c r="D135" t="str">
        <f t="shared" si="27"/>
        <v/>
      </c>
      <c r="E135" t="str">
        <f>IF(ISBLANK('Business Area'!L135),P2PG!D135,'Business Area'!L135)</f>
        <v/>
      </c>
      <c r="F135">
        <f>_xlfn.XLOOKUP('Business Area'!A135,LOVs!B:B,LOVs!D:D)</f>
        <v>0</v>
      </c>
      <c r="G135">
        <f>'Business Area'!E135</f>
        <v>0</v>
      </c>
      <c r="H135">
        <f>'Business Area'!F135</f>
        <v>0</v>
      </c>
      <c r="I135">
        <f>'Business Area'!G135</f>
        <v>0</v>
      </c>
      <c r="J135" s="12">
        <f>'Business Area'!H135</f>
        <v>0</v>
      </c>
      <c r="K135" s="12">
        <f>'Business Area'!I135</f>
        <v>0</v>
      </c>
      <c r="L135" s="2">
        <f>'Business Area'!J135</f>
        <v>0</v>
      </c>
      <c r="M135" t="str">
        <f>_xlfn.TEXTJOIN(" - ",TRUE,A135,P135,'Business Area'!K135,G135)</f>
        <v>0 - 0</v>
      </c>
      <c r="N135" t="s">
        <v>51</v>
      </c>
      <c r="O135">
        <f>'Business Area'!E135</f>
        <v>0</v>
      </c>
      <c r="P135" t="str">
        <f t="shared" si="28"/>
        <v/>
      </c>
      <c r="Q135" t="e">
        <f>_xlfn.XLOOKUP(X135,LOVs!E:E,LOVs!C:C)</f>
        <v>#N/A</v>
      </c>
      <c r="R135">
        <f>'Business Area'!M135</f>
        <v>0</v>
      </c>
      <c r="S135">
        <f>'Business Area'!N135</f>
        <v>0</v>
      </c>
      <c r="T135">
        <f>'Business Area'!O135</f>
        <v>0</v>
      </c>
      <c r="U135">
        <f>'Business Area'!P135</f>
        <v>0</v>
      </c>
      <c r="V135">
        <f>'Business Area'!Q135</f>
        <v>0</v>
      </c>
      <c r="W135">
        <f>'Business Area'!R135</f>
        <v>0</v>
      </c>
      <c r="X135">
        <f>_xlfn.XLOOKUP('Business Area'!A:A,LOVs!B:B,LOVs!E:E)</f>
        <v>0</v>
      </c>
      <c r="Y135">
        <f t="shared" si="24"/>
        <v>0</v>
      </c>
      <c r="Z135" t="str">
        <f>IF(ISBLANK('Business Area'!L135),P2PG!D135,'Business Area'!L135)</f>
        <v/>
      </c>
      <c r="AA135" s="11"/>
      <c r="AB135">
        <f t="shared" si="25"/>
        <v>0</v>
      </c>
      <c r="AC135" t="str">
        <f>_xlfn.TEXTJOIN(" - ",TRUE,A135,$Z135,'Business Area'!$U135,'Business Area'!$K135,$O135,AK135)</f>
        <v>0 - 0 - 0</v>
      </c>
      <c r="AD135" t="str">
        <f>_xlfn.TEXTJOIN(", ",TRUE,A135,$Z135,'Business Area'!$U135,'Business Area'!$K135,'Business Area'!$T135,$O135,AK135)</f>
        <v>0, 0, 0</v>
      </c>
      <c r="AE135">
        <f>'Business Area'!U135</f>
        <v>0</v>
      </c>
      <c r="AF135">
        <f>'Business Area'!V135</f>
        <v>0</v>
      </c>
      <c r="AG135">
        <f>'Business Area'!W135</f>
        <v>0</v>
      </c>
      <c r="AH135">
        <f>'Business Area'!G135</f>
        <v>0</v>
      </c>
      <c r="AI135">
        <f t="shared" si="29"/>
        <v>0</v>
      </c>
      <c r="AJ135">
        <f t="shared" si="26"/>
        <v>0</v>
      </c>
      <c r="AK135">
        <f>'Business Area'!X135</f>
        <v>0</v>
      </c>
      <c r="AL135">
        <f t="shared" si="30"/>
        <v>0</v>
      </c>
    </row>
    <row r="136" spans="1:38" x14ac:dyDescent="0.25">
      <c r="A136">
        <f>_xlfn.XLOOKUP('Business Area'!B136,LOVs!AT:AT,LOVs!AU:AU)</f>
        <v>0</v>
      </c>
      <c r="B136" s="11"/>
      <c r="C136" s="11"/>
      <c r="D136" t="str">
        <f t="shared" si="27"/>
        <v/>
      </c>
      <c r="E136" t="str">
        <f>IF(ISBLANK('Business Area'!L136),P2PG!D136,'Business Area'!L136)</f>
        <v/>
      </c>
      <c r="F136">
        <f>_xlfn.XLOOKUP('Business Area'!A136,LOVs!B:B,LOVs!D:D)</f>
        <v>0</v>
      </c>
      <c r="G136">
        <f>'Business Area'!E136</f>
        <v>0</v>
      </c>
      <c r="H136">
        <f>'Business Area'!F136</f>
        <v>0</v>
      </c>
      <c r="I136">
        <f>'Business Area'!G136</f>
        <v>0</v>
      </c>
      <c r="J136" s="12">
        <f>'Business Area'!H136</f>
        <v>0</v>
      </c>
      <c r="K136" s="12">
        <f>'Business Area'!I136</f>
        <v>0</v>
      </c>
      <c r="L136" s="2">
        <f>'Business Area'!J136</f>
        <v>0</v>
      </c>
      <c r="M136" t="str">
        <f>_xlfn.TEXTJOIN(" - ",TRUE,A136,P136,'Business Area'!K136,G136)</f>
        <v>0 - 0</v>
      </c>
      <c r="N136" t="s">
        <v>51</v>
      </c>
      <c r="O136">
        <f>'Business Area'!E136</f>
        <v>0</v>
      </c>
      <c r="P136" t="str">
        <f t="shared" si="28"/>
        <v/>
      </c>
      <c r="Q136" t="e">
        <f>_xlfn.XLOOKUP(X136,LOVs!E:E,LOVs!C:C)</f>
        <v>#N/A</v>
      </c>
      <c r="R136">
        <f>'Business Area'!M136</f>
        <v>0</v>
      </c>
      <c r="S136">
        <f>'Business Area'!N136</f>
        <v>0</v>
      </c>
      <c r="T136">
        <f>'Business Area'!O136</f>
        <v>0</v>
      </c>
      <c r="U136">
        <f>'Business Area'!P136</f>
        <v>0</v>
      </c>
      <c r="V136">
        <f>'Business Area'!Q136</f>
        <v>0</v>
      </c>
      <c r="W136">
        <f>'Business Area'!R136</f>
        <v>0</v>
      </c>
      <c r="X136">
        <f>_xlfn.XLOOKUP('Business Area'!A:A,LOVs!B:B,LOVs!E:E)</f>
        <v>0</v>
      </c>
      <c r="Y136">
        <f t="shared" si="24"/>
        <v>0</v>
      </c>
      <c r="Z136" t="str">
        <f>IF(ISBLANK('Business Area'!L136),P2PG!D136,'Business Area'!L136)</f>
        <v/>
      </c>
      <c r="AA136" s="11"/>
      <c r="AB136">
        <f t="shared" si="25"/>
        <v>0</v>
      </c>
      <c r="AC136" t="str">
        <f>_xlfn.TEXTJOIN(" - ",TRUE,A136,$Z136,'Business Area'!$U136,'Business Area'!$K136,$O136,AK136)</f>
        <v>0 - 0 - 0</v>
      </c>
      <c r="AD136" t="str">
        <f>_xlfn.TEXTJOIN(", ",TRUE,A136,$Z136,'Business Area'!$U136,'Business Area'!$K136,'Business Area'!$T136,$O136,AK136)</f>
        <v>0, 0, 0</v>
      </c>
      <c r="AE136">
        <f>'Business Area'!U136</f>
        <v>0</v>
      </c>
      <c r="AF136">
        <f>'Business Area'!V136</f>
        <v>0</v>
      </c>
      <c r="AG136">
        <f>'Business Area'!W136</f>
        <v>0</v>
      </c>
      <c r="AH136">
        <f>'Business Area'!G136</f>
        <v>0</v>
      </c>
      <c r="AI136">
        <f t="shared" si="29"/>
        <v>0</v>
      </c>
      <c r="AJ136">
        <f t="shared" si="26"/>
        <v>0</v>
      </c>
      <c r="AK136">
        <f>'Business Area'!X136</f>
        <v>0</v>
      </c>
      <c r="AL136">
        <f t="shared" si="30"/>
        <v>0</v>
      </c>
    </row>
    <row r="137" spans="1:38" x14ac:dyDescent="0.25">
      <c r="A137">
        <f>_xlfn.XLOOKUP('Business Area'!B137,LOVs!AT:AT,LOVs!AU:AU)</f>
        <v>0</v>
      </c>
      <c r="B137" s="11"/>
      <c r="C137" s="11"/>
      <c r="D137" t="str">
        <f t="shared" si="27"/>
        <v/>
      </c>
      <c r="E137" t="str">
        <f>IF(ISBLANK('Business Area'!L137),P2PG!D137,'Business Area'!L137)</f>
        <v/>
      </c>
      <c r="F137">
        <f>_xlfn.XLOOKUP('Business Area'!A137,LOVs!B:B,LOVs!D:D)</f>
        <v>0</v>
      </c>
      <c r="G137">
        <f>'Business Area'!E137</f>
        <v>0</v>
      </c>
      <c r="H137">
        <f>'Business Area'!F137</f>
        <v>0</v>
      </c>
      <c r="I137">
        <f>'Business Area'!G137</f>
        <v>0</v>
      </c>
      <c r="J137" s="12">
        <f>'Business Area'!H137</f>
        <v>0</v>
      </c>
      <c r="K137" s="12">
        <f>'Business Area'!I137</f>
        <v>0</v>
      </c>
      <c r="L137" s="2">
        <f>'Business Area'!J137</f>
        <v>0</v>
      </c>
      <c r="M137" t="str">
        <f>_xlfn.TEXTJOIN(" - ",TRUE,A137,P137,'Business Area'!K137,G137)</f>
        <v>0 - 0</v>
      </c>
      <c r="N137" t="s">
        <v>51</v>
      </c>
      <c r="O137">
        <f>'Business Area'!E137</f>
        <v>0</v>
      </c>
      <c r="P137" t="str">
        <f t="shared" si="28"/>
        <v/>
      </c>
      <c r="Q137" t="e">
        <f>_xlfn.XLOOKUP(X137,LOVs!E:E,LOVs!C:C)</f>
        <v>#N/A</v>
      </c>
      <c r="R137">
        <f>'Business Area'!M137</f>
        <v>0</v>
      </c>
      <c r="S137">
        <f>'Business Area'!N137</f>
        <v>0</v>
      </c>
      <c r="T137">
        <f>'Business Area'!O137</f>
        <v>0</v>
      </c>
      <c r="U137">
        <f>'Business Area'!P137</f>
        <v>0</v>
      </c>
      <c r="V137">
        <f>'Business Area'!Q137</f>
        <v>0</v>
      </c>
      <c r="W137">
        <f>'Business Area'!R137</f>
        <v>0</v>
      </c>
      <c r="X137">
        <f>_xlfn.XLOOKUP('Business Area'!A:A,LOVs!B:B,LOVs!E:E)</f>
        <v>0</v>
      </c>
      <c r="Y137">
        <f t="shared" si="24"/>
        <v>0</v>
      </c>
      <c r="Z137" t="str">
        <f>IF(ISBLANK('Business Area'!L137),P2PG!D137,'Business Area'!L137)</f>
        <v/>
      </c>
      <c r="AA137" s="11"/>
      <c r="AB137">
        <f t="shared" si="25"/>
        <v>0</v>
      </c>
      <c r="AC137" t="str">
        <f>_xlfn.TEXTJOIN(" - ",TRUE,A137,$Z137,'Business Area'!$U137,'Business Area'!$K137,$O137,AK137)</f>
        <v>0 - 0 - 0</v>
      </c>
      <c r="AD137" t="str">
        <f>_xlfn.TEXTJOIN(", ",TRUE,A137,$Z137,'Business Area'!$U137,'Business Area'!$K137,'Business Area'!$T137,$O137,AK137)</f>
        <v>0, 0, 0</v>
      </c>
      <c r="AE137">
        <f>'Business Area'!U137</f>
        <v>0</v>
      </c>
      <c r="AF137">
        <f>'Business Area'!V137</f>
        <v>0</v>
      </c>
      <c r="AG137">
        <f>'Business Area'!W137</f>
        <v>0</v>
      </c>
      <c r="AH137">
        <f>'Business Area'!G137</f>
        <v>0</v>
      </c>
      <c r="AI137">
        <f t="shared" si="29"/>
        <v>0</v>
      </c>
      <c r="AJ137">
        <f t="shared" si="26"/>
        <v>0</v>
      </c>
      <c r="AK137">
        <f>'Business Area'!X137</f>
        <v>0</v>
      </c>
      <c r="AL137">
        <f t="shared" si="30"/>
        <v>0</v>
      </c>
    </row>
    <row r="138" spans="1:38" x14ac:dyDescent="0.25">
      <c r="A138">
        <f>_xlfn.XLOOKUP('Business Area'!B138,LOVs!AT:AT,LOVs!AU:AU)</f>
        <v>0</v>
      </c>
      <c r="B138" s="11"/>
      <c r="C138" s="11"/>
      <c r="D138" t="str">
        <f t="shared" si="27"/>
        <v/>
      </c>
      <c r="E138" t="str">
        <f>IF(ISBLANK('Business Area'!L138),P2PG!D138,'Business Area'!L138)</f>
        <v/>
      </c>
      <c r="F138">
        <f>_xlfn.XLOOKUP('Business Area'!A138,LOVs!B:B,LOVs!D:D)</f>
        <v>0</v>
      </c>
      <c r="G138">
        <f>'Business Area'!E138</f>
        <v>0</v>
      </c>
      <c r="H138">
        <f>'Business Area'!F138</f>
        <v>0</v>
      </c>
      <c r="I138">
        <f>'Business Area'!G138</f>
        <v>0</v>
      </c>
      <c r="J138" s="12">
        <f>'Business Area'!H138</f>
        <v>0</v>
      </c>
      <c r="K138" s="12">
        <f>'Business Area'!I138</f>
        <v>0</v>
      </c>
      <c r="L138" s="2">
        <f>'Business Area'!J138</f>
        <v>0</v>
      </c>
      <c r="M138" t="str">
        <f>_xlfn.TEXTJOIN(" - ",TRUE,A138,P138,'Business Area'!K138,G138)</f>
        <v>0 - 0</v>
      </c>
      <c r="N138" t="s">
        <v>51</v>
      </c>
      <c r="O138">
        <f>'Business Area'!E138</f>
        <v>0</v>
      </c>
      <c r="P138" t="str">
        <f t="shared" si="28"/>
        <v/>
      </c>
      <c r="Q138" t="e">
        <f>_xlfn.XLOOKUP(X138,LOVs!E:E,LOVs!C:C)</f>
        <v>#N/A</v>
      </c>
      <c r="R138">
        <f>'Business Area'!M138</f>
        <v>0</v>
      </c>
      <c r="S138">
        <f>'Business Area'!N138</f>
        <v>0</v>
      </c>
      <c r="T138">
        <f>'Business Area'!O138</f>
        <v>0</v>
      </c>
      <c r="U138">
        <f>'Business Area'!P138</f>
        <v>0</v>
      </c>
      <c r="V138">
        <f>'Business Area'!Q138</f>
        <v>0</v>
      </c>
      <c r="W138">
        <f>'Business Area'!R138</f>
        <v>0</v>
      </c>
      <c r="X138">
        <f>_xlfn.XLOOKUP('Business Area'!A:A,LOVs!B:B,LOVs!E:E)</f>
        <v>0</v>
      </c>
      <c r="Y138">
        <f t="shared" si="24"/>
        <v>0</v>
      </c>
      <c r="Z138" t="str">
        <f>IF(ISBLANK('Business Area'!L138),P2PG!D138,'Business Area'!L138)</f>
        <v/>
      </c>
      <c r="AA138" s="11"/>
      <c r="AB138">
        <f t="shared" si="25"/>
        <v>0</v>
      </c>
      <c r="AC138" t="str">
        <f>_xlfn.TEXTJOIN(" - ",TRUE,A138,$Z138,'Business Area'!$U138,'Business Area'!$K138,$O138,AK138)</f>
        <v>0 - 0 - 0</v>
      </c>
      <c r="AD138" t="str">
        <f>_xlfn.TEXTJOIN(", ",TRUE,A138,$Z138,'Business Area'!$U138,'Business Area'!$K138,'Business Area'!$T138,$O138,AK138)</f>
        <v>0, 0, 0</v>
      </c>
      <c r="AE138">
        <f>'Business Area'!U138</f>
        <v>0</v>
      </c>
      <c r="AF138">
        <f>'Business Area'!V138</f>
        <v>0</v>
      </c>
      <c r="AG138">
        <f>'Business Area'!W138</f>
        <v>0</v>
      </c>
      <c r="AH138">
        <f>'Business Area'!G138</f>
        <v>0</v>
      </c>
      <c r="AI138">
        <f t="shared" si="29"/>
        <v>0</v>
      </c>
      <c r="AJ138">
        <f t="shared" si="26"/>
        <v>0</v>
      </c>
      <c r="AK138">
        <f>'Business Area'!X138</f>
        <v>0</v>
      </c>
      <c r="AL138">
        <f t="shared" si="30"/>
        <v>0</v>
      </c>
    </row>
    <row r="139" spans="1:38" x14ac:dyDescent="0.25">
      <c r="A139">
        <f>_xlfn.XLOOKUP('Business Area'!B139,LOVs!AT:AT,LOVs!AU:AU)</f>
        <v>0</v>
      </c>
      <c r="B139" s="11"/>
      <c r="C139" s="11"/>
      <c r="D139" t="str">
        <f t="shared" si="27"/>
        <v/>
      </c>
      <c r="E139" t="str">
        <f>IF(ISBLANK('Business Area'!L139),P2PG!D139,'Business Area'!L139)</f>
        <v/>
      </c>
      <c r="F139">
        <f>_xlfn.XLOOKUP('Business Area'!A139,LOVs!B:B,LOVs!D:D)</f>
        <v>0</v>
      </c>
      <c r="G139">
        <f>'Business Area'!E139</f>
        <v>0</v>
      </c>
      <c r="H139">
        <f>'Business Area'!F139</f>
        <v>0</v>
      </c>
      <c r="I139">
        <f>'Business Area'!G139</f>
        <v>0</v>
      </c>
      <c r="J139" s="12">
        <f>'Business Area'!H139</f>
        <v>0</v>
      </c>
      <c r="K139" s="12">
        <f>'Business Area'!I139</f>
        <v>0</v>
      </c>
      <c r="L139" s="2">
        <f>'Business Area'!J139</f>
        <v>0</v>
      </c>
      <c r="M139" t="str">
        <f>_xlfn.TEXTJOIN(" - ",TRUE,A139,P139,'Business Area'!K139,G139)</f>
        <v>0 - 0</v>
      </c>
      <c r="N139" t="s">
        <v>51</v>
      </c>
      <c r="O139">
        <f>'Business Area'!E139</f>
        <v>0</v>
      </c>
      <c r="P139" t="str">
        <f t="shared" si="28"/>
        <v/>
      </c>
      <c r="Q139" t="e">
        <f>_xlfn.XLOOKUP(X139,LOVs!E:E,LOVs!C:C)</f>
        <v>#N/A</v>
      </c>
      <c r="R139">
        <f>'Business Area'!M139</f>
        <v>0</v>
      </c>
      <c r="S139">
        <f>'Business Area'!N139</f>
        <v>0</v>
      </c>
      <c r="T139">
        <f>'Business Area'!O139</f>
        <v>0</v>
      </c>
      <c r="U139">
        <f>'Business Area'!P139</f>
        <v>0</v>
      </c>
      <c r="V139">
        <f>'Business Area'!Q139</f>
        <v>0</v>
      </c>
      <c r="W139">
        <f>'Business Area'!R139</f>
        <v>0</v>
      </c>
      <c r="X139">
        <f>_xlfn.XLOOKUP('Business Area'!A:A,LOVs!B:B,LOVs!E:E)</f>
        <v>0</v>
      </c>
      <c r="Y139">
        <f t="shared" si="24"/>
        <v>0</v>
      </c>
      <c r="Z139" t="str">
        <f>IF(ISBLANK('Business Area'!L139),P2PG!D139,'Business Area'!L139)</f>
        <v/>
      </c>
      <c r="AA139" s="11"/>
      <c r="AB139">
        <f t="shared" si="25"/>
        <v>0</v>
      </c>
      <c r="AC139" t="str">
        <f>_xlfn.TEXTJOIN(" - ",TRUE,A139,$Z139,'Business Area'!$U139,'Business Area'!$K139,$O139,AK139)</f>
        <v>0 - 0 - 0</v>
      </c>
      <c r="AD139" t="str">
        <f>_xlfn.TEXTJOIN(", ",TRUE,A139,$Z139,'Business Area'!$U139,'Business Area'!$K139,'Business Area'!$T139,$O139,AK139)</f>
        <v>0, 0, 0</v>
      </c>
      <c r="AE139">
        <f>'Business Area'!U139</f>
        <v>0</v>
      </c>
      <c r="AF139">
        <f>'Business Area'!V139</f>
        <v>0</v>
      </c>
      <c r="AG139">
        <f>'Business Area'!W139</f>
        <v>0</v>
      </c>
      <c r="AH139">
        <f>'Business Area'!G139</f>
        <v>0</v>
      </c>
      <c r="AI139">
        <f t="shared" si="29"/>
        <v>0</v>
      </c>
      <c r="AJ139">
        <f t="shared" si="26"/>
        <v>0</v>
      </c>
      <c r="AK139">
        <f>'Business Area'!X139</f>
        <v>0</v>
      </c>
      <c r="AL139">
        <f t="shared" si="30"/>
        <v>0</v>
      </c>
    </row>
    <row r="140" spans="1:38" x14ac:dyDescent="0.25">
      <c r="A140">
        <f>_xlfn.XLOOKUP('Business Area'!B140,LOVs!AT:AT,LOVs!AU:AU)</f>
        <v>0</v>
      </c>
      <c r="B140" s="11"/>
      <c r="C140" s="11"/>
      <c r="D140" t="str">
        <f t="shared" si="27"/>
        <v/>
      </c>
      <c r="E140" t="str">
        <f>IF(ISBLANK('Business Area'!L140),P2PG!D140,'Business Area'!L140)</f>
        <v/>
      </c>
      <c r="F140">
        <f>_xlfn.XLOOKUP('Business Area'!A140,LOVs!B:B,LOVs!D:D)</f>
        <v>0</v>
      </c>
      <c r="G140">
        <f>'Business Area'!E140</f>
        <v>0</v>
      </c>
      <c r="H140">
        <f>'Business Area'!F140</f>
        <v>0</v>
      </c>
      <c r="I140">
        <f>'Business Area'!G140</f>
        <v>0</v>
      </c>
      <c r="J140" s="12">
        <f>'Business Area'!H140</f>
        <v>0</v>
      </c>
      <c r="K140" s="12">
        <f>'Business Area'!I140</f>
        <v>0</v>
      </c>
      <c r="L140" s="2">
        <f>'Business Area'!J140</f>
        <v>0</v>
      </c>
      <c r="M140" t="str">
        <f>_xlfn.TEXTJOIN(" - ",TRUE,A140,P140,'Business Area'!K140,G140)</f>
        <v>0 - 0</v>
      </c>
      <c r="N140" t="s">
        <v>51</v>
      </c>
      <c r="O140">
        <f>'Business Area'!E140</f>
        <v>0</v>
      </c>
      <c r="P140" t="str">
        <f t="shared" si="28"/>
        <v/>
      </c>
      <c r="Q140" t="e">
        <f>_xlfn.XLOOKUP(X140,LOVs!E:E,LOVs!C:C)</f>
        <v>#N/A</v>
      </c>
      <c r="R140">
        <f>'Business Area'!M140</f>
        <v>0</v>
      </c>
      <c r="S140">
        <f>'Business Area'!N140</f>
        <v>0</v>
      </c>
      <c r="T140">
        <f>'Business Area'!O140</f>
        <v>0</v>
      </c>
      <c r="U140">
        <f>'Business Area'!P140</f>
        <v>0</v>
      </c>
      <c r="V140">
        <f>'Business Area'!Q140</f>
        <v>0</v>
      </c>
      <c r="W140">
        <f>'Business Area'!R140</f>
        <v>0</v>
      </c>
      <c r="X140">
        <f>_xlfn.XLOOKUP('Business Area'!A:A,LOVs!B:B,LOVs!E:E)</f>
        <v>0</v>
      </c>
      <c r="Y140">
        <f t="shared" si="24"/>
        <v>0</v>
      </c>
      <c r="Z140" t="str">
        <f>IF(ISBLANK('Business Area'!L140),P2PG!D140,'Business Area'!L140)</f>
        <v/>
      </c>
      <c r="AA140" s="11"/>
      <c r="AB140">
        <f t="shared" si="25"/>
        <v>0</v>
      </c>
      <c r="AC140" t="str">
        <f>_xlfn.TEXTJOIN(" - ",TRUE,A140,$Z140,'Business Area'!$U140,'Business Area'!$K140,$O140,AK140)</f>
        <v>0 - 0 - 0</v>
      </c>
      <c r="AD140" t="str">
        <f>_xlfn.TEXTJOIN(", ",TRUE,A140,$Z140,'Business Area'!$U140,'Business Area'!$K140,'Business Area'!$T140,$O140,AK140)</f>
        <v>0, 0, 0</v>
      </c>
      <c r="AE140">
        <f>'Business Area'!U140</f>
        <v>0</v>
      </c>
      <c r="AF140">
        <f>'Business Area'!V140</f>
        <v>0</v>
      </c>
      <c r="AG140">
        <f>'Business Area'!W140</f>
        <v>0</v>
      </c>
      <c r="AH140">
        <f>'Business Area'!G140</f>
        <v>0</v>
      </c>
      <c r="AI140">
        <f t="shared" si="29"/>
        <v>0</v>
      </c>
      <c r="AJ140">
        <f t="shared" si="26"/>
        <v>0</v>
      </c>
      <c r="AK140">
        <f>'Business Area'!X140</f>
        <v>0</v>
      </c>
      <c r="AL140">
        <f t="shared" si="30"/>
        <v>0</v>
      </c>
    </row>
    <row r="141" spans="1:38" x14ac:dyDescent="0.25">
      <c r="A141">
        <f>_xlfn.XLOOKUP('Business Area'!B141,LOVs!AT:AT,LOVs!AU:AU)</f>
        <v>0</v>
      </c>
      <c r="B141" s="11"/>
      <c r="C141" s="11"/>
      <c r="D141" t="str">
        <f t="shared" si="27"/>
        <v/>
      </c>
      <c r="E141" t="str">
        <f>IF(ISBLANK('Business Area'!L141),P2PG!D141,'Business Area'!L141)</f>
        <v/>
      </c>
      <c r="F141">
        <f>_xlfn.XLOOKUP('Business Area'!A141,LOVs!B:B,LOVs!D:D)</f>
        <v>0</v>
      </c>
      <c r="G141">
        <f>'Business Area'!E141</f>
        <v>0</v>
      </c>
      <c r="H141">
        <f>'Business Area'!F141</f>
        <v>0</v>
      </c>
      <c r="I141">
        <f>'Business Area'!G141</f>
        <v>0</v>
      </c>
      <c r="J141" s="12">
        <f>'Business Area'!H141</f>
        <v>0</v>
      </c>
      <c r="K141" s="12">
        <f>'Business Area'!I141</f>
        <v>0</v>
      </c>
      <c r="L141" s="2">
        <f>'Business Area'!J141</f>
        <v>0</v>
      </c>
      <c r="M141" t="str">
        <f>_xlfn.TEXTJOIN(" - ",TRUE,A141,P141,'Business Area'!K141,G141)</f>
        <v>0 - 0</v>
      </c>
      <c r="N141" t="s">
        <v>51</v>
      </c>
      <c r="O141">
        <f>'Business Area'!E141</f>
        <v>0</v>
      </c>
      <c r="P141" t="str">
        <f t="shared" si="28"/>
        <v/>
      </c>
      <c r="Q141" t="e">
        <f>_xlfn.XLOOKUP(X141,LOVs!E:E,LOVs!C:C)</f>
        <v>#N/A</v>
      </c>
      <c r="R141">
        <f>'Business Area'!M141</f>
        <v>0</v>
      </c>
      <c r="S141">
        <f>'Business Area'!N141</f>
        <v>0</v>
      </c>
      <c r="T141">
        <f>'Business Area'!O141</f>
        <v>0</v>
      </c>
      <c r="U141">
        <f>'Business Area'!P141</f>
        <v>0</v>
      </c>
      <c r="V141">
        <f>'Business Area'!Q141</f>
        <v>0</v>
      </c>
      <c r="W141">
        <f>'Business Area'!R141</f>
        <v>0</v>
      </c>
      <c r="X141">
        <f>_xlfn.XLOOKUP('Business Area'!A:A,LOVs!B:B,LOVs!E:E)</f>
        <v>0</v>
      </c>
      <c r="Y141">
        <f t="shared" si="24"/>
        <v>0</v>
      </c>
      <c r="Z141" t="str">
        <f>IF(ISBLANK('Business Area'!L141),P2PG!D141,'Business Area'!L141)</f>
        <v/>
      </c>
      <c r="AA141" s="11"/>
      <c r="AB141">
        <f t="shared" si="25"/>
        <v>0</v>
      </c>
      <c r="AC141" t="str">
        <f>_xlfn.TEXTJOIN(" - ",TRUE,A141,$Z141,'Business Area'!$U141,'Business Area'!$K141,$O141,AK141)</f>
        <v>0 - 0 - 0</v>
      </c>
      <c r="AD141" t="str">
        <f>_xlfn.TEXTJOIN(", ",TRUE,A141,$Z141,'Business Area'!$U141,'Business Area'!$K141,'Business Area'!$T141,$O141,AK141)</f>
        <v>0, 0, 0</v>
      </c>
      <c r="AE141">
        <f>'Business Area'!U141</f>
        <v>0</v>
      </c>
      <c r="AF141">
        <f>'Business Area'!V141</f>
        <v>0</v>
      </c>
      <c r="AG141">
        <f>'Business Area'!W141</f>
        <v>0</v>
      </c>
      <c r="AH141">
        <f>'Business Area'!G141</f>
        <v>0</v>
      </c>
      <c r="AI141">
        <f t="shared" si="29"/>
        <v>0</v>
      </c>
      <c r="AJ141">
        <f t="shared" si="26"/>
        <v>0</v>
      </c>
      <c r="AK141">
        <f>'Business Area'!X141</f>
        <v>0</v>
      </c>
      <c r="AL141">
        <f t="shared" si="30"/>
        <v>0</v>
      </c>
    </row>
    <row r="142" spans="1:38" x14ac:dyDescent="0.25">
      <c r="A142">
        <f>_xlfn.XLOOKUP('Business Area'!B142,LOVs!AT:AT,LOVs!AU:AU)</f>
        <v>0</v>
      </c>
      <c r="B142" s="11"/>
      <c r="C142" s="11"/>
      <c r="D142" t="str">
        <f t="shared" si="27"/>
        <v/>
      </c>
      <c r="E142" t="str">
        <f>IF(ISBLANK('Business Area'!L142),P2PG!D142,'Business Area'!L142)</f>
        <v/>
      </c>
      <c r="F142">
        <f>_xlfn.XLOOKUP('Business Area'!A142,LOVs!B:B,LOVs!D:D)</f>
        <v>0</v>
      </c>
      <c r="G142">
        <f>'Business Area'!E142</f>
        <v>0</v>
      </c>
      <c r="H142">
        <f>'Business Area'!F142</f>
        <v>0</v>
      </c>
      <c r="I142">
        <f>'Business Area'!G142</f>
        <v>0</v>
      </c>
      <c r="J142" s="12">
        <f>'Business Area'!H142</f>
        <v>0</v>
      </c>
      <c r="K142" s="12">
        <f>'Business Area'!I142</f>
        <v>0</v>
      </c>
      <c r="L142" s="2">
        <f>'Business Area'!J142</f>
        <v>0</v>
      </c>
      <c r="M142" t="str">
        <f>_xlfn.TEXTJOIN(" - ",TRUE,A142,P142,'Business Area'!K142,G142)</f>
        <v>0 - 0</v>
      </c>
      <c r="N142" t="s">
        <v>51</v>
      </c>
      <c r="O142">
        <f>'Business Area'!E142</f>
        <v>0</v>
      </c>
      <c r="P142" t="str">
        <f t="shared" si="28"/>
        <v/>
      </c>
      <c r="Q142" t="e">
        <f>_xlfn.XLOOKUP(X142,LOVs!E:E,LOVs!C:C)</f>
        <v>#N/A</v>
      </c>
      <c r="R142">
        <f>'Business Area'!M142</f>
        <v>0</v>
      </c>
      <c r="S142">
        <f>'Business Area'!N142</f>
        <v>0</v>
      </c>
      <c r="T142">
        <f>'Business Area'!O142</f>
        <v>0</v>
      </c>
      <c r="U142">
        <f>'Business Area'!P142</f>
        <v>0</v>
      </c>
      <c r="V142">
        <f>'Business Area'!Q142</f>
        <v>0</v>
      </c>
      <c r="W142">
        <f>'Business Area'!R142</f>
        <v>0</v>
      </c>
      <c r="X142">
        <f>_xlfn.XLOOKUP('Business Area'!A:A,LOVs!B:B,LOVs!E:E)</f>
        <v>0</v>
      </c>
      <c r="Y142">
        <f t="shared" si="24"/>
        <v>0</v>
      </c>
      <c r="Z142" t="str">
        <f>IF(ISBLANK('Business Area'!L142),P2PG!D142,'Business Area'!L142)</f>
        <v/>
      </c>
      <c r="AA142" s="11"/>
      <c r="AB142">
        <f t="shared" si="25"/>
        <v>0</v>
      </c>
      <c r="AC142" t="str">
        <f>_xlfn.TEXTJOIN(" - ",TRUE,A142,$Z142,'Business Area'!$U142,'Business Area'!$K142,$O142,AK142)</f>
        <v>0 - 0 - 0</v>
      </c>
      <c r="AD142" t="str">
        <f>_xlfn.TEXTJOIN(", ",TRUE,A142,$Z142,'Business Area'!$U142,'Business Area'!$K142,'Business Area'!$T142,$O142,AK142)</f>
        <v>0, 0, 0</v>
      </c>
      <c r="AE142">
        <f>'Business Area'!U142</f>
        <v>0</v>
      </c>
      <c r="AF142">
        <f>'Business Area'!V142</f>
        <v>0</v>
      </c>
      <c r="AG142">
        <f>'Business Area'!W142</f>
        <v>0</v>
      </c>
      <c r="AH142">
        <f>'Business Area'!G142</f>
        <v>0</v>
      </c>
      <c r="AI142">
        <f t="shared" si="29"/>
        <v>0</v>
      </c>
      <c r="AJ142">
        <f t="shared" si="26"/>
        <v>0</v>
      </c>
      <c r="AK142">
        <f>'Business Area'!X142</f>
        <v>0</v>
      </c>
      <c r="AL142">
        <f t="shared" si="30"/>
        <v>0</v>
      </c>
    </row>
    <row r="143" spans="1:38" x14ac:dyDescent="0.25">
      <c r="A143">
        <f>_xlfn.XLOOKUP('Business Area'!B143,LOVs!AT:AT,LOVs!AU:AU)</f>
        <v>0</v>
      </c>
      <c r="B143" s="11"/>
      <c r="C143" s="11"/>
      <c r="D143" t="str">
        <f t="shared" si="27"/>
        <v/>
      </c>
      <c r="E143" t="str">
        <f>IF(ISBLANK('Business Area'!L143),P2PG!D143,'Business Area'!L143)</f>
        <v/>
      </c>
      <c r="F143">
        <f>_xlfn.XLOOKUP('Business Area'!A143,LOVs!B:B,LOVs!D:D)</f>
        <v>0</v>
      </c>
      <c r="G143">
        <f>'Business Area'!E143</f>
        <v>0</v>
      </c>
      <c r="H143">
        <f>'Business Area'!F143</f>
        <v>0</v>
      </c>
      <c r="I143">
        <f>'Business Area'!G143</f>
        <v>0</v>
      </c>
      <c r="J143" s="12">
        <f>'Business Area'!H143</f>
        <v>0</v>
      </c>
      <c r="K143" s="12">
        <f>'Business Area'!I143</f>
        <v>0</v>
      </c>
      <c r="L143" s="2">
        <f>'Business Area'!J143</f>
        <v>0</v>
      </c>
      <c r="M143" t="str">
        <f>_xlfn.TEXTJOIN(" - ",TRUE,A143,P143,'Business Area'!K143,G143)</f>
        <v>0 - 0</v>
      </c>
      <c r="N143" t="s">
        <v>51</v>
      </c>
      <c r="O143">
        <f>'Business Area'!E143</f>
        <v>0</v>
      </c>
      <c r="P143" t="str">
        <f t="shared" si="28"/>
        <v/>
      </c>
      <c r="Q143" t="e">
        <f>_xlfn.XLOOKUP(X143,LOVs!E:E,LOVs!C:C)</f>
        <v>#N/A</v>
      </c>
      <c r="R143">
        <f>'Business Area'!M143</f>
        <v>0</v>
      </c>
      <c r="S143">
        <f>'Business Area'!N143</f>
        <v>0</v>
      </c>
      <c r="T143">
        <f>'Business Area'!O143</f>
        <v>0</v>
      </c>
      <c r="U143">
        <f>'Business Area'!P143</f>
        <v>0</v>
      </c>
      <c r="V143">
        <f>'Business Area'!Q143</f>
        <v>0</v>
      </c>
      <c r="W143">
        <f>'Business Area'!R143</f>
        <v>0</v>
      </c>
      <c r="X143">
        <f>_xlfn.XLOOKUP('Business Area'!A:A,LOVs!B:B,LOVs!E:E)</f>
        <v>0</v>
      </c>
      <c r="Y143">
        <f t="shared" si="24"/>
        <v>0</v>
      </c>
      <c r="Z143" t="str">
        <f>IF(ISBLANK('Business Area'!L143),P2PG!D143,'Business Area'!L143)</f>
        <v/>
      </c>
      <c r="AA143" s="11"/>
      <c r="AB143">
        <f t="shared" si="25"/>
        <v>0</v>
      </c>
      <c r="AC143" t="str">
        <f>_xlfn.TEXTJOIN(" - ",TRUE,A143,$Z143,'Business Area'!$U143,'Business Area'!$K143,$O143,AK143)</f>
        <v>0 - 0 - 0</v>
      </c>
      <c r="AD143" t="str">
        <f>_xlfn.TEXTJOIN(", ",TRUE,A143,$Z143,'Business Area'!$U143,'Business Area'!$K143,'Business Area'!$T143,$O143,AK143)</f>
        <v>0, 0, 0</v>
      </c>
      <c r="AE143">
        <f>'Business Area'!U143</f>
        <v>0</v>
      </c>
      <c r="AF143">
        <f>'Business Area'!V143</f>
        <v>0</v>
      </c>
      <c r="AG143">
        <f>'Business Area'!W143</f>
        <v>0</v>
      </c>
      <c r="AH143">
        <f>'Business Area'!G143</f>
        <v>0</v>
      </c>
      <c r="AI143">
        <f t="shared" si="29"/>
        <v>0</v>
      </c>
      <c r="AJ143">
        <f t="shared" si="26"/>
        <v>0</v>
      </c>
      <c r="AK143">
        <f>'Business Area'!X143</f>
        <v>0</v>
      </c>
      <c r="AL143">
        <f t="shared" si="30"/>
        <v>0</v>
      </c>
    </row>
    <row r="144" spans="1:38" x14ac:dyDescent="0.25">
      <c r="A144">
        <f>_xlfn.XLOOKUP('Business Area'!B144,LOVs!AT:AT,LOVs!AU:AU)</f>
        <v>0</v>
      </c>
      <c r="B144" s="11"/>
      <c r="C144" s="11"/>
      <c r="D144" t="str">
        <f t="shared" si="27"/>
        <v/>
      </c>
      <c r="E144" t="str">
        <f>IF(ISBLANK('Business Area'!L144),P2PG!D144,'Business Area'!L144)</f>
        <v/>
      </c>
      <c r="F144">
        <f>_xlfn.XLOOKUP('Business Area'!A144,LOVs!B:B,LOVs!D:D)</f>
        <v>0</v>
      </c>
      <c r="G144">
        <f>'Business Area'!E144</f>
        <v>0</v>
      </c>
      <c r="H144">
        <f>'Business Area'!F144</f>
        <v>0</v>
      </c>
      <c r="I144">
        <f>'Business Area'!G144</f>
        <v>0</v>
      </c>
      <c r="J144" s="12">
        <f>'Business Area'!H144</f>
        <v>0</v>
      </c>
      <c r="K144" s="12">
        <f>'Business Area'!I144</f>
        <v>0</v>
      </c>
      <c r="L144" s="2">
        <f>'Business Area'!J144</f>
        <v>0</v>
      </c>
      <c r="M144" t="str">
        <f>_xlfn.TEXTJOIN(" - ",TRUE,A144,P144,'Business Area'!K144,G144)</f>
        <v>0 - 0</v>
      </c>
      <c r="N144" t="s">
        <v>51</v>
      </c>
      <c r="O144">
        <f>'Business Area'!E144</f>
        <v>0</v>
      </c>
      <c r="P144" t="str">
        <f t="shared" si="28"/>
        <v/>
      </c>
      <c r="Q144" t="e">
        <f>_xlfn.XLOOKUP(X144,LOVs!E:E,LOVs!C:C)</f>
        <v>#N/A</v>
      </c>
      <c r="R144">
        <f>'Business Area'!M144</f>
        <v>0</v>
      </c>
      <c r="S144">
        <f>'Business Area'!N144</f>
        <v>0</v>
      </c>
      <c r="T144">
        <f>'Business Area'!O144</f>
        <v>0</v>
      </c>
      <c r="U144">
        <f>'Business Area'!P144</f>
        <v>0</v>
      </c>
      <c r="V144">
        <f>'Business Area'!Q144</f>
        <v>0</v>
      </c>
      <c r="W144">
        <f>'Business Area'!R144</f>
        <v>0</v>
      </c>
      <c r="X144">
        <f>_xlfn.XLOOKUP('Business Area'!A:A,LOVs!B:B,LOVs!E:E)</f>
        <v>0</v>
      </c>
      <c r="Y144">
        <f t="shared" si="24"/>
        <v>0</v>
      </c>
      <c r="Z144" t="str">
        <f>IF(ISBLANK('Business Area'!L144),P2PG!D144,'Business Area'!L144)</f>
        <v/>
      </c>
      <c r="AA144" s="11"/>
      <c r="AB144">
        <f t="shared" si="25"/>
        <v>0</v>
      </c>
      <c r="AC144" t="str">
        <f>_xlfn.TEXTJOIN(" - ",TRUE,A144,$Z144,'Business Area'!$U144,'Business Area'!$K144,$O144,AK144)</f>
        <v>0 - 0 - 0</v>
      </c>
      <c r="AD144" t="str">
        <f>_xlfn.TEXTJOIN(", ",TRUE,A144,$Z144,'Business Area'!$U144,'Business Area'!$K144,'Business Area'!$T144,$O144,AK144)</f>
        <v>0, 0, 0</v>
      </c>
      <c r="AE144">
        <f>'Business Area'!U144</f>
        <v>0</v>
      </c>
      <c r="AF144">
        <f>'Business Area'!V144</f>
        <v>0</v>
      </c>
      <c r="AG144">
        <f>'Business Area'!W144</f>
        <v>0</v>
      </c>
      <c r="AH144">
        <f>'Business Area'!G144</f>
        <v>0</v>
      </c>
      <c r="AI144">
        <f t="shared" si="29"/>
        <v>0</v>
      </c>
      <c r="AJ144">
        <f t="shared" si="26"/>
        <v>0</v>
      </c>
      <c r="AK144">
        <f>'Business Area'!X144</f>
        <v>0</v>
      </c>
      <c r="AL144">
        <f t="shared" si="30"/>
        <v>0</v>
      </c>
    </row>
    <row r="145" spans="1:55" x14ac:dyDescent="0.25">
      <c r="A145">
        <f>_xlfn.XLOOKUP('Business Area'!B145,LOVs!AT:AT,LOVs!AU:AU)</f>
        <v>0</v>
      </c>
      <c r="B145" s="11"/>
      <c r="C145" s="11"/>
      <c r="D145" t="str">
        <f t="shared" si="27"/>
        <v/>
      </c>
      <c r="E145" t="str">
        <f>IF(ISBLANK('Business Area'!L145),P2PG!D145,'Business Area'!L145)</f>
        <v/>
      </c>
      <c r="F145">
        <f>_xlfn.XLOOKUP('Business Area'!A145,LOVs!B:B,LOVs!D:D)</f>
        <v>0</v>
      </c>
      <c r="G145">
        <f>'Business Area'!E145</f>
        <v>0</v>
      </c>
      <c r="H145">
        <f>'Business Area'!F145</f>
        <v>0</v>
      </c>
      <c r="I145">
        <f>'Business Area'!G145</f>
        <v>0</v>
      </c>
      <c r="J145" s="12">
        <f>'Business Area'!H145</f>
        <v>0</v>
      </c>
      <c r="K145" s="12">
        <f>'Business Area'!I145</f>
        <v>0</v>
      </c>
      <c r="L145" s="2">
        <f>'Business Area'!J145</f>
        <v>0</v>
      </c>
      <c r="M145" t="str">
        <f>_xlfn.TEXTJOIN(" - ",TRUE,A145,P145,'Business Area'!K145,G145)</f>
        <v>0 - 0</v>
      </c>
      <c r="N145" t="s">
        <v>51</v>
      </c>
      <c r="O145">
        <f>'Business Area'!E145</f>
        <v>0</v>
      </c>
      <c r="P145" t="str">
        <f t="shared" si="28"/>
        <v/>
      </c>
      <c r="Q145" t="e">
        <f>_xlfn.XLOOKUP(X145,LOVs!E:E,LOVs!C:C)</f>
        <v>#N/A</v>
      </c>
      <c r="R145">
        <f>'Business Area'!M145</f>
        <v>0</v>
      </c>
      <c r="S145">
        <f>'Business Area'!N145</f>
        <v>0</v>
      </c>
      <c r="T145">
        <f>'Business Area'!O145</f>
        <v>0</v>
      </c>
      <c r="U145">
        <f>'Business Area'!P145</f>
        <v>0</v>
      </c>
      <c r="V145">
        <f>'Business Area'!Q145</f>
        <v>0</v>
      </c>
      <c r="W145">
        <f>'Business Area'!R145</f>
        <v>0</v>
      </c>
      <c r="X145">
        <f>_xlfn.XLOOKUP('Business Area'!A:A,LOVs!B:B,LOVs!E:E)</f>
        <v>0</v>
      </c>
      <c r="Y145">
        <f t="shared" si="24"/>
        <v>0</v>
      </c>
      <c r="Z145" t="str">
        <f>IF(ISBLANK('Business Area'!L145),P2PG!D145,'Business Area'!L145)</f>
        <v/>
      </c>
      <c r="AA145" s="11"/>
      <c r="AB145">
        <f t="shared" si="25"/>
        <v>0</v>
      </c>
      <c r="AC145" t="str">
        <f>_xlfn.TEXTJOIN(" - ",TRUE,A145,$Z145,'Business Area'!$U145,'Business Area'!$K145,$O145,AK145)</f>
        <v>0 - 0 - 0</v>
      </c>
      <c r="AD145" t="str">
        <f>_xlfn.TEXTJOIN(", ",TRUE,A145,$Z145,'Business Area'!$U145,'Business Area'!$K145,'Business Area'!$T145,$O145,AK145)</f>
        <v>0, 0, 0</v>
      </c>
      <c r="AE145">
        <f>'Business Area'!U145</f>
        <v>0</v>
      </c>
      <c r="AF145">
        <f>'Business Area'!V145</f>
        <v>0</v>
      </c>
      <c r="AG145">
        <f>'Business Area'!W145</f>
        <v>0</v>
      </c>
      <c r="AH145">
        <f>'Business Area'!G145</f>
        <v>0</v>
      </c>
      <c r="AI145">
        <f t="shared" si="29"/>
        <v>0</v>
      </c>
      <c r="AJ145">
        <f t="shared" si="26"/>
        <v>0</v>
      </c>
      <c r="AK145">
        <f>'Business Area'!X145</f>
        <v>0</v>
      </c>
      <c r="AL145">
        <f t="shared" si="30"/>
        <v>0</v>
      </c>
    </row>
    <row r="146" spans="1:55" x14ac:dyDescent="0.25">
      <c r="A146">
        <f>_xlfn.XLOOKUP('Business Area'!B146,LOVs!AT:AT,LOVs!AU:AU)</f>
        <v>0</v>
      </c>
      <c r="B146" s="11"/>
      <c r="C146" s="11"/>
      <c r="D146" t="str">
        <f t="shared" si="27"/>
        <v/>
      </c>
      <c r="E146" t="str">
        <f>IF(ISBLANK('Business Area'!L146),P2PG!D146,'Business Area'!L146)</f>
        <v/>
      </c>
      <c r="F146">
        <f>_xlfn.XLOOKUP('Business Area'!A146,LOVs!B:B,LOVs!D:D)</f>
        <v>0</v>
      </c>
      <c r="G146">
        <f>'Business Area'!E146</f>
        <v>0</v>
      </c>
      <c r="H146">
        <f>'Business Area'!F146</f>
        <v>0</v>
      </c>
      <c r="I146">
        <f>'Business Area'!G146</f>
        <v>0</v>
      </c>
      <c r="J146" s="12">
        <f>'Business Area'!H146</f>
        <v>0</v>
      </c>
      <c r="K146" s="12">
        <f>'Business Area'!I146</f>
        <v>0</v>
      </c>
      <c r="L146" s="2">
        <f>'Business Area'!J146</f>
        <v>0</v>
      </c>
      <c r="M146" t="str">
        <f>_xlfn.TEXTJOIN(" - ",TRUE,A146,P146,'Business Area'!K146,G146)</f>
        <v>0 - 0</v>
      </c>
      <c r="N146" t="s">
        <v>51</v>
      </c>
      <c r="O146">
        <f>'Business Area'!E146</f>
        <v>0</v>
      </c>
      <c r="P146" t="str">
        <f t="shared" si="28"/>
        <v/>
      </c>
      <c r="Q146" t="e">
        <f>_xlfn.XLOOKUP(X146,LOVs!E:E,LOVs!C:C)</f>
        <v>#N/A</v>
      </c>
      <c r="R146">
        <f>'Business Area'!M146</f>
        <v>0</v>
      </c>
      <c r="S146">
        <f>'Business Area'!N146</f>
        <v>0</v>
      </c>
      <c r="T146">
        <f>'Business Area'!O146</f>
        <v>0</v>
      </c>
      <c r="U146">
        <f>'Business Area'!P146</f>
        <v>0</v>
      </c>
      <c r="V146">
        <f>'Business Area'!Q146</f>
        <v>0</v>
      </c>
      <c r="W146">
        <f>'Business Area'!R146</f>
        <v>0</v>
      </c>
      <c r="X146">
        <f>_xlfn.XLOOKUP('Business Area'!A:A,LOVs!B:B,LOVs!E:E)</f>
        <v>0</v>
      </c>
      <c r="Y146">
        <f t="shared" si="24"/>
        <v>0</v>
      </c>
      <c r="Z146" t="str">
        <f>IF(ISBLANK('Business Area'!L146),P2PG!D146,'Business Area'!L146)</f>
        <v/>
      </c>
      <c r="AA146" s="11"/>
      <c r="AB146">
        <f t="shared" si="25"/>
        <v>0</v>
      </c>
      <c r="AC146" t="str">
        <f>_xlfn.TEXTJOIN(" - ",TRUE,A146,$Z146,'Business Area'!$U146,'Business Area'!$K146,$O146,AK146)</f>
        <v>0 - 0 - 0</v>
      </c>
      <c r="AD146" t="str">
        <f>_xlfn.TEXTJOIN(", ",TRUE,A146,$Z146,'Business Area'!$U146,'Business Area'!$K146,'Business Area'!$T146,$O146,AK146)</f>
        <v>0, 0, 0</v>
      </c>
      <c r="AE146">
        <f>'Business Area'!U146</f>
        <v>0</v>
      </c>
      <c r="AF146">
        <f>'Business Area'!V146</f>
        <v>0</v>
      </c>
      <c r="AG146">
        <f>'Business Area'!W146</f>
        <v>0</v>
      </c>
      <c r="AH146">
        <f>'Business Area'!G146</f>
        <v>0</v>
      </c>
      <c r="AI146">
        <f t="shared" si="29"/>
        <v>0</v>
      </c>
      <c r="AJ146">
        <f t="shared" si="26"/>
        <v>0</v>
      </c>
      <c r="AK146">
        <f>'Business Area'!X146</f>
        <v>0</v>
      </c>
      <c r="AL146">
        <f t="shared" si="30"/>
        <v>0</v>
      </c>
    </row>
    <row r="147" spans="1:55" x14ac:dyDescent="0.25">
      <c r="A147">
        <f>_xlfn.XLOOKUP('Business Area'!B147,LOVs!AT:AT,LOVs!AU:AU)</f>
        <v>0</v>
      </c>
      <c r="B147" s="11"/>
      <c r="C147" s="11"/>
      <c r="D147" t="str">
        <f t="shared" si="27"/>
        <v/>
      </c>
      <c r="E147" t="str">
        <f>IF(ISBLANK('Business Area'!L147),P2PG!D147,'Business Area'!L147)</f>
        <v/>
      </c>
      <c r="F147">
        <f>_xlfn.XLOOKUP('Business Area'!A147,LOVs!B:B,LOVs!D:D)</f>
        <v>0</v>
      </c>
      <c r="G147">
        <f>'Business Area'!E147</f>
        <v>0</v>
      </c>
      <c r="H147">
        <f>'Business Area'!F147</f>
        <v>0</v>
      </c>
      <c r="I147">
        <f>'Business Area'!G147</f>
        <v>0</v>
      </c>
      <c r="J147" s="12">
        <f>'Business Area'!H147</f>
        <v>0</v>
      </c>
      <c r="K147" s="12">
        <f>'Business Area'!I147</f>
        <v>0</v>
      </c>
      <c r="L147" s="2">
        <f>'Business Area'!J147</f>
        <v>0</v>
      </c>
      <c r="M147" t="str">
        <f>_xlfn.TEXTJOIN(" - ",TRUE,A147,P147,'Business Area'!K147,G147)</f>
        <v>0 - 0</v>
      </c>
      <c r="N147" t="s">
        <v>51</v>
      </c>
      <c r="O147">
        <f>'Business Area'!E147</f>
        <v>0</v>
      </c>
      <c r="P147" t="str">
        <f t="shared" si="28"/>
        <v/>
      </c>
      <c r="Q147" t="e">
        <f>_xlfn.XLOOKUP(X147,LOVs!E:E,LOVs!C:C)</f>
        <v>#N/A</v>
      </c>
      <c r="R147">
        <f>'Business Area'!M147</f>
        <v>0</v>
      </c>
      <c r="S147">
        <f>'Business Area'!N147</f>
        <v>0</v>
      </c>
      <c r="T147">
        <f>'Business Area'!O147</f>
        <v>0</v>
      </c>
      <c r="U147">
        <f>'Business Area'!P147</f>
        <v>0</v>
      </c>
      <c r="V147">
        <f>'Business Area'!Q147</f>
        <v>0</v>
      </c>
      <c r="W147">
        <f>'Business Area'!R147</f>
        <v>0</v>
      </c>
      <c r="X147">
        <f>_xlfn.XLOOKUP('Business Area'!A:A,LOVs!B:B,LOVs!E:E)</f>
        <v>0</v>
      </c>
      <c r="Y147">
        <f t="shared" si="24"/>
        <v>0</v>
      </c>
      <c r="Z147" t="str">
        <f>IF(ISBLANK('Business Area'!L147),P2PG!D147,'Business Area'!L147)</f>
        <v/>
      </c>
      <c r="AA147" s="11"/>
      <c r="AB147">
        <f t="shared" si="25"/>
        <v>0</v>
      </c>
      <c r="AC147" t="str">
        <f>_xlfn.TEXTJOIN(" - ",TRUE,A147,$Z147,'Business Area'!$U147,'Business Area'!$K147,$O147,AK147)</f>
        <v>0 - 0 - 0</v>
      </c>
      <c r="AD147" t="str">
        <f>_xlfn.TEXTJOIN(", ",TRUE,A147,$Z147,'Business Area'!$U147,'Business Area'!$K147,'Business Area'!$T147,$O147,AK147)</f>
        <v>0, 0, 0</v>
      </c>
      <c r="AE147">
        <f>'Business Area'!U147</f>
        <v>0</v>
      </c>
      <c r="AF147">
        <f>'Business Area'!V147</f>
        <v>0</v>
      </c>
      <c r="AG147">
        <f>'Business Area'!W147</f>
        <v>0</v>
      </c>
      <c r="AH147">
        <f>'Business Area'!G147</f>
        <v>0</v>
      </c>
      <c r="AI147">
        <f t="shared" si="29"/>
        <v>0</v>
      </c>
      <c r="AJ147">
        <f t="shared" si="26"/>
        <v>0</v>
      </c>
      <c r="AK147">
        <f>'Business Area'!X147</f>
        <v>0</v>
      </c>
      <c r="AL147">
        <f t="shared" si="30"/>
        <v>0</v>
      </c>
    </row>
    <row r="148" spans="1:55" x14ac:dyDescent="0.25">
      <c r="A148">
        <f>_xlfn.XLOOKUP('Business Area'!B148,LOVs!AT:AT,LOVs!AU:AU)</f>
        <v>0</v>
      </c>
      <c r="B148" s="11"/>
      <c r="C148" s="11"/>
      <c r="D148" t="str">
        <f t="shared" si="27"/>
        <v/>
      </c>
      <c r="E148" t="str">
        <f>IF(ISBLANK('Business Area'!L148),P2PG!D148,'Business Area'!L148)</f>
        <v/>
      </c>
      <c r="F148">
        <f>_xlfn.XLOOKUP('Business Area'!A148,LOVs!B:B,LOVs!D:D)</f>
        <v>0</v>
      </c>
      <c r="G148">
        <f>'Business Area'!E148</f>
        <v>0</v>
      </c>
      <c r="H148">
        <f>'Business Area'!F148</f>
        <v>0</v>
      </c>
      <c r="I148">
        <f>'Business Area'!G148</f>
        <v>0</v>
      </c>
      <c r="J148" s="12">
        <f>'Business Area'!H148</f>
        <v>0</v>
      </c>
      <c r="K148" s="12">
        <f>'Business Area'!I148</f>
        <v>0</v>
      </c>
      <c r="L148" s="2">
        <f>'Business Area'!J148</f>
        <v>0</v>
      </c>
      <c r="M148" t="str">
        <f>_xlfn.TEXTJOIN(" - ",TRUE,A148,P148,'Business Area'!K148,G148)</f>
        <v>0 - 0</v>
      </c>
      <c r="N148" t="s">
        <v>51</v>
      </c>
      <c r="O148">
        <f>'Business Area'!E148</f>
        <v>0</v>
      </c>
      <c r="P148" t="str">
        <f t="shared" si="28"/>
        <v/>
      </c>
      <c r="Q148" t="e">
        <f>_xlfn.XLOOKUP(X148,LOVs!E:E,LOVs!C:C)</f>
        <v>#N/A</v>
      </c>
      <c r="R148">
        <f>'Business Area'!M148</f>
        <v>0</v>
      </c>
      <c r="S148">
        <f>'Business Area'!N148</f>
        <v>0</v>
      </c>
      <c r="T148">
        <f>'Business Area'!O148</f>
        <v>0</v>
      </c>
      <c r="U148">
        <f>'Business Area'!P148</f>
        <v>0</v>
      </c>
      <c r="V148">
        <f>'Business Area'!Q148</f>
        <v>0</v>
      </c>
      <c r="W148">
        <f>'Business Area'!R148</f>
        <v>0</v>
      </c>
      <c r="X148">
        <f>_xlfn.XLOOKUP('Business Area'!A:A,LOVs!B:B,LOVs!E:E)</f>
        <v>0</v>
      </c>
      <c r="Y148">
        <f t="shared" si="24"/>
        <v>0</v>
      </c>
      <c r="Z148" t="str">
        <f>IF(ISBLANK('Business Area'!L148),P2PG!D148,'Business Area'!L148)</f>
        <v/>
      </c>
      <c r="AA148" s="11"/>
      <c r="AB148">
        <f t="shared" si="25"/>
        <v>0</v>
      </c>
      <c r="AC148" t="str">
        <f>_xlfn.TEXTJOIN(" - ",TRUE,A148,$Z148,'Business Area'!$U148,'Business Area'!$K148,$O148,AK148)</f>
        <v>0 - 0 - 0</v>
      </c>
      <c r="AD148" t="str">
        <f>_xlfn.TEXTJOIN(", ",TRUE,A148,$Z148,'Business Area'!$U148,'Business Area'!$K148,'Business Area'!$T148,$O148,AK148)</f>
        <v>0, 0, 0</v>
      </c>
      <c r="AE148">
        <f>'Business Area'!U148</f>
        <v>0</v>
      </c>
      <c r="AF148">
        <f>'Business Area'!V148</f>
        <v>0</v>
      </c>
      <c r="AG148">
        <f>'Business Area'!W148</f>
        <v>0</v>
      </c>
      <c r="AH148">
        <f>'Business Area'!G148</f>
        <v>0</v>
      </c>
      <c r="AI148">
        <f t="shared" si="29"/>
        <v>0</v>
      </c>
      <c r="AJ148">
        <f t="shared" si="26"/>
        <v>0</v>
      </c>
      <c r="AK148">
        <f>'Business Area'!X148</f>
        <v>0</v>
      </c>
      <c r="AL148">
        <f t="shared" si="30"/>
        <v>0</v>
      </c>
    </row>
    <row r="149" spans="1:55" x14ac:dyDescent="0.25">
      <c r="A149">
        <f>_xlfn.XLOOKUP('Business Area'!B149,LOVs!AT:AT,LOVs!AU:AU)</f>
        <v>0</v>
      </c>
      <c r="B149" s="11"/>
      <c r="C149" s="11"/>
      <c r="D149" t="str">
        <f t="shared" si="27"/>
        <v/>
      </c>
      <c r="E149" t="str">
        <f>IF(ISBLANK('Business Area'!L149),P2PG!D149,'Business Area'!L149)</f>
        <v/>
      </c>
      <c r="F149">
        <f>_xlfn.XLOOKUP('Business Area'!A149,LOVs!B:B,LOVs!D:D)</f>
        <v>0</v>
      </c>
      <c r="G149">
        <f>'Business Area'!E149</f>
        <v>0</v>
      </c>
      <c r="H149">
        <f>'Business Area'!F149</f>
        <v>0</v>
      </c>
      <c r="I149">
        <f>'Business Area'!G149</f>
        <v>0</v>
      </c>
      <c r="J149" s="12">
        <f>'Business Area'!H149</f>
        <v>0</v>
      </c>
      <c r="K149" s="12">
        <f>'Business Area'!I149</f>
        <v>0</v>
      </c>
      <c r="L149" s="2">
        <f>'Business Area'!J149</f>
        <v>0</v>
      </c>
      <c r="M149" t="str">
        <f>_xlfn.TEXTJOIN(" - ",TRUE,A149,P149,'Business Area'!K149,G149)</f>
        <v>0 - 0</v>
      </c>
      <c r="N149" t="s">
        <v>51</v>
      </c>
      <c r="O149">
        <f>'Business Area'!E149</f>
        <v>0</v>
      </c>
      <c r="P149" t="str">
        <f t="shared" si="28"/>
        <v/>
      </c>
      <c r="Q149" t="e">
        <f>_xlfn.XLOOKUP(X149,LOVs!E:E,LOVs!C:C)</f>
        <v>#N/A</v>
      </c>
      <c r="R149">
        <f>'Business Area'!M149</f>
        <v>0</v>
      </c>
      <c r="S149">
        <f>'Business Area'!N149</f>
        <v>0</v>
      </c>
      <c r="T149">
        <f>'Business Area'!O149</f>
        <v>0</v>
      </c>
      <c r="U149">
        <f>'Business Area'!P149</f>
        <v>0</v>
      </c>
      <c r="V149">
        <f>'Business Area'!Q149</f>
        <v>0</v>
      </c>
      <c r="W149">
        <f>'Business Area'!R149</f>
        <v>0</v>
      </c>
      <c r="X149">
        <f>_xlfn.XLOOKUP('Business Area'!A:A,LOVs!B:B,LOVs!E:E)</f>
        <v>0</v>
      </c>
      <c r="Y149">
        <f t="shared" si="24"/>
        <v>0</v>
      </c>
      <c r="Z149" t="str">
        <f>IF(ISBLANK('Business Area'!L149),P2PG!D149,'Business Area'!L149)</f>
        <v/>
      </c>
      <c r="AA149" s="11"/>
      <c r="AB149">
        <f t="shared" si="25"/>
        <v>0</v>
      </c>
      <c r="AC149" t="str">
        <f>_xlfn.TEXTJOIN(" - ",TRUE,A149,$Z149,'Business Area'!$U149,'Business Area'!$K149,$O149,AK149)</f>
        <v>0 - 0 - 0</v>
      </c>
      <c r="AD149" t="str">
        <f>_xlfn.TEXTJOIN(", ",TRUE,A149,$Z149,'Business Area'!$U149,'Business Area'!$K149,'Business Area'!$T149,$O149,AK149)</f>
        <v>0, 0, 0</v>
      </c>
      <c r="AE149">
        <f>'Business Area'!U149</f>
        <v>0</v>
      </c>
      <c r="AF149">
        <f>'Business Area'!V149</f>
        <v>0</v>
      </c>
      <c r="AG149">
        <f>'Business Area'!W149</f>
        <v>0</v>
      </c>
      <c r="AH149">
        <f>'Business Area'!G149</f>
        <v>0</v>
      </c>
      <c r="AI149">
        <f t="shared" si="29"/>
        <v>0</v>
      </c>
      <c r="AJ149">
        <f t="shared" si="26"/>
        <v>0</v>
      </c>
      <c r="AK149">
        <f>'Business Area'!X149</f>
        <v>0</v>
      </c>
      <c r="AL149">
        <f t="shared" si="30"/>
        <v>0</v>
      </c>
    </row>
    <row r="150" spans="1:55" x14ac:dyDescent="0.25">
      <c r="A150">
        <f>_xlfn.XLOOKUP('Business Area'!B150,LOVs!AT:AT,LOVs!AU:AU)</f>
        <v>0</v>
      </c>
      <c r="B150" s="11"/>
      <c r="C150" s="11"/>
      <c r="D150" t="str">
        <f t="shared" si="27"/>
        <v/>
      </c>
      <c r="E150" t="str">
        <f>IF(ISBLANK('Business Area'!L150),P2PG!D150,'Business Area'!L150)</f>
        <v/>
      </c>
      <c r="F150">
        <f>_xlfn.XLOOKUP('Business Area'!A150,LOVs!B:B,LOVs!D:D)</f>
        <v>0</v>
      </c>
      <c r="G150">
        <f>'Business Area'!E150</f>
        <v>0</v>
      </c>
      <c r="H150">
        <f>'Business Area'!F150</f>
        <v>0</v>
      </c>
      <c r="I150">
        <f>'Business Area'!G150</f>
        <v>0</v>
      </c>
      <c r="J150" s="12">
        <f>'Business Area'!H150</f>
        <v>0</v>
      </c>
      <c r="K150" s="12">
        <f>'Business Area'!I150</f>
        <v>0</v>
      </c>
      <c r="L150" s="2">
        <f>'Business Area'!J150</f>
        <v>0</v>
      </c>
      <c r="M150" t="str">
        <f>_xlfn.TEXTJOIN(" - ",TRUE,A150,P150,'Business Area'!K150,G150)</f>
        <v>0 - 0</v>
      </c>
      <c r="N150" t="s">
        <v>51</v>
      </c>
      <c r="O150">
        <f>'Business Area'!E150</f>
        <v>0</v>
      </c>
      <c r="P150" t="str">
        <f t="shared" si="28"/>
        <v/>
      </c>
      <c r="Q150" t="e">
        <f>_xlfn.XLOOKUP(X150,LOVs!E:E,LOVs!C:C)</f>
        <v>#N/A</v>
      </c>
      <c r="R150">
        <f>'Business Area'!M150</f>
        <v>0</v>
      </c>
      <c r="S150">
        <f>'Business Area'!N150</f>
        <v>0</v>
      </c>
      <c r="T150">
        <f>'Business Area'!O150</f>
        <v>0</v>
      </c>
      <c r="U150">
        <f>'Business Area'!P150</f>
        <v>0</v>
      </c>
      <c r="V150">
        <f>'Business Area'!Q150</f>
        <v>0</v>
      </c>
      <c r="W150">
        <f>'Business Area'!R150</f>
        <v>0</v>
      </c>
      <c r="X150">
        <f>_xlfn.XLOOKUP('Business Area'!A:A,LOVs!B:B,LOVs!E:E)</f>
        <v>0</v>
      </c>
      <c r="Y150">
        <f t="shared" si="24"/>
        <v>0</v>
      </c>
      <c r="Z150" t="str">
        <f>IF(ISBLANK('Business Area'!L150),P2PG!D150,'Business Area'!L150)</f>
        <v/>
      </c>
      <c r="AA150" s="11"/>
      <c r="AB150">
        <f t="shared" si="25"/>
        <v>0</v>
      </c>
      <c r="AC150" t="str">
        <f>_xlfn.TEXTJOIN(" - ",TRUE,A150,$Z150,'Business Area'!$U150,'Business Area'!$K150,$O150,AK150)</f>
        <v>0 - 0 - 0</v>
      </c>
      <c r="AD150" t="str">
        <f>_xlfn.TEXTJOIN(", ",TRUE,A150,$Z150,'Business Area'!$U150,'Business Area'!$K150,'Business Area'!$T150,$O150,AK150)</f>
        <v>0, 0, 0</v>
      </c>
      <c r="AE150">
        <f>'Business Area'!U150</f>
        <v>0</v>
      </c>
      <c r="AF150">
        <f>'Business Area'!V150</f>
        <v>0</v>
      </c>
      <c r="AG150">
        <f>'Business Area'!W150</f>
        <v>0</v>
      </c>
      <c r="AH150">
        <f>'Business Area'!G150</f>
        <v>0</v>
      </c>
      <c r="AI150">
        <f t="shared" si="29"/>
        <v>0</v>
      </c>
      <c r="AJ150">
        <f t="shared" si="26"/>
        <v>0</v>
      </c>
      <c r="AK150">
        <f>'Business Area'!X150</f>
        <v>0</v>
      </c>
      <c r="AL150">
        <f t="shared" si="30"/>
        <v>0</v>
      </c>
    </row>
    <row r="151" spans="1:55" x14ac:dyDescent="0.25">
      <c r="A151">
        <f>_xlfn.XLOOKUP('Business Area'!B151,LOVs!AT:AT,LOVs!AU:AU)</f>
        <v>0</v>
      </c>
      <c r="B151" s="11"/>
      <c r="C151" s="11"/>
      <c r="D151" t="str">
        <f t="shared" si="27"/>
        <v/>
      </c>
      <c r="E151" t="str">
        <f>IF(ISBLANK('Business Area'!L151),P2PG!D151,'Business Area'!L151)</f>
        <v/>
      </c>
      <c r="F151">
        <f>_xlfn.XLOOKUP('Business Area'!A151,LOVs!B:B,LOVs!D:D)</f>
        <v>0</v>
      </c>
      <c r="G151">
        <f>'Business Area'!E151</f>
        <v>0</v>
      </c>
      <c r="H151">
        <f>'Business Area'!F151</f>
        <v>0</v>
      </c>
      <c r="I151">
        <f>'Business Area'!G151</f>
        <v>0</v>
      </c>
      <c r="J151" s="12">
        <f>'Business Area'!H151</f>
        <v>0</v>
      </c>
      <c r="K151" s="12">
        <f>'Business Area'!I151</f>
        <v>0</v>
      </c>
      <c r="L151" s="2">
        <f>'Business Area'!J151</f>
        <v>0</v>
      </c>
      <c r="M151" t="str">
        <f>_xlfn.TEXTJOIN(" - ",TRUE,A151,P151,'Business Area'!K151,G151)</f>
        <v>0 - 0</v>
      </c>
      <c r="N151" t="s">
        <v>51</v>
      </c>
      <c r="O151">
        <f>'Business Area'!E151</f>
        <v>0</v>
      </c>
      <c r="P151" t="str">
        <f t="shared" si="28"/>
        <v/>
      </c>
      <c r="Q151" t="e">
        <f>_xlfn.XLOOKUP(X151,LOVs!E:E,LOVs!C:C)</f>
        <v>#N/A</v>
      </c>
      <c r="R151">
        <f>'Business Area'!M151</f>
        <v>0</v>
      </c>
      <c r="S151">
        <f>'Business Area'!N151</f>
        <v>0</v>
      </c>
      <c r="T151">
        <f>'Business Area'!O151</f>
        <v>0</v>
      </c>
      <c r="U151">
        <f>'Business Area'!P151</f>
        <v>0</v>
      </c>
      <c r="V151">
        <f>'Business Area'!Q151</f>
        <v>0</v>
      </c>
      <c r="W151">
        <f>'Business Area'!R151</f>
        <v>0</v>
      </c>
      <c r="X151">
        <f>_xlfn.XLOOKUP('Business Area'!A:A,LOVs!B:B,LOVs!E:E)</f>
        <v>0</v>
      </c>
      <c r="Y151">
        <f t="shared" si="24"/>
        <v>0</v>
      </c>
      <c r="Z151" t="str">
        <f>IF(ISBLANK('Business Area'!L151),P2PG!D151,'Business Area'!L151)</f>
        <v/>
      </c>
      <c r="AA151" s="11"/>
      <c r="AB151">
        <f t="shared" si="25"/>
        <v>0</v>
      </c>
      <c r="AC151" t="str">
        <f>_xlfn.TEXTJOIN(" - ",TRUE,A151,$Z151,'Business Area'!$U151,'Business Area'!$K151,$O151,AK151)</f>
        <v>0 - 0 - 0</v>
      </c>
      <c r="AD151" t="str">
        <f>_xlfn.TEXTJOIN(", ",TRUE,A151,$Z151,'Business Area'!$U151,'Business Area'!$K151,'Business Area'!$T151,$O151,AK151)</f>
        <v>0, 0, 0</v>
      </c>
      <c r="AE151">
        <f>'Business Area'!U151</f>
        <v>0</v>
      </c>
      <c r="AF151">
        <f>'Business Area'!V151</f>
        <v>0</v>
      </c>
      <c r="AG151">
        <f>'Business Area'!W151</f>
        <v>0</v>
      </c>
      <c r="AH151">
        <f>'Business Area'!G151</f>
        <v>0</v>
      </c>
      <c r="AI151">
        <f t="shared" ref="AI151" si="31">AA151</f>
        <v>0</v>
      </c>
      <c r="AJ151">
        <f t="shared" si="26"/>
        <v>0</v>
      </c>
      <c r="AK151">
        <f>'Business Area'!X151</f>
        <v>0</v>
      </c>
      <c r="AL151">
        <f t="shared" ref="AL151" si="32">X151</f>
        <v>0</v>
      </c>
      <c r="AM151" t="s">
        <v>0</v>
      </c>
      <c r="AN151" t="s">
        <v>0</v>
      </c>
      <c r="AO151" t="s">
        <v>0</v>
      </c>
      <c r="AP151" t="s">
        <v>0</v>
      </c>
      <c r="AQ151" t="s">
        <v>0</v>
      </c>
      <c r="AR151" t="s">
        <v>0</v>
      </c>
      <c r="AS151" t="s">
        <v>0</v>
      </c>
      <c r="AT151" t="s">
        <v>0</v>
      </c>
      <c r="AU151" t="s">
        <v>0</v>
      </c>
      <c r="AV151" t="s">
        <v>0</v>
      </c>
      <c r="AW151" t="s">
        <v>0</v>
      </c>
      <c r="AX151" t="s">
        <v>0</v>
      </c>
      <c r="AY151" t="s">
        <v>0</v>
      </c>
      <c r="AZ151" t="s">
        <v>0</v>
      </c>
      <c r="BA151" t="s">
        <v>0</v>
      </c>
      <c r="BB151" t="s">
        <v>0</v>
      </c>
      <c r="BC151" t="s">
        <v>0</v>
      </c>
    </row>
    <row r="152" spans="1:55" x14ac:dyDescent="0.25">
      <c r="A152">
        <f>_xlfn.XLOOKUP('Business Area'!B152,LOVs!AT:AT,LOVs!AU:AU)</f>
        <v>0</v>
      </c>
      <c r="B152" t="s">
        <v>0</v>
      </c>
      <c r="C152" t="s">
        <v>0</v>
      </c>
      <c r="D152" t="s">
        <v>0</v>
      </c>
      <c r="E152" t="s">
        <v>0</v>
      </c>
      <c r="F152" t="s">
        <v>0</v>
      </c>
      <c r="G152" t="s">
        <v>0</v>
      </c>
      <c r="H152" t="s">
        <v>0</v>
      </c>
      <c r="I152" t="s">
        <v>0</v>
      </c>
      <c r="J152" t="s">
        <v>0</v>
      </c>
      <c r="K152" t="s">
        <v>0</v>
      </c>
      <c r="L152" t="s">
        <v>0</v>
      </c>
      <c r="M152" t="str">
        <f>_xlfn.TEXTJOIN(" - ",TRUE,A152,P152,'Business Area'!K152,G152)</f>
        <v>0 - - - - - -</v>
      </c>
      <c r="N152" t="s">
        <v>0</v>
      </c>
      <c r="O152" t="s">
        <v>0</v>
      </c>
      <c r="P152" t="s">
        <v>0</v>
      </c>
      <c r="Q152" t="s">
        <v>0</v>
      </c>
      <c r="R152" t="s">
        <v>0</v>
      </c>
      <c r="S152" t="s">
        <v>0</v>
      </c>
      <c r="T152">
        <f>'Business Area'!O152</f>
        <v>0</v>
      </c>
      <c r="U152">
        <f>'Business Area'!P152</f>
        <v>0</v>
      </c>
      <c r="V152" t="s">
        <v>0</v>
      </c>
      <c r="W152" t="s">
        <v>0</v>
      </c>
      <c r="X152" t="s">
        <v>0</v>
      </c>
      <c r="Y152" t="s">
        <v>0</v>
      </c>
      <c r="Z152" t="s">
        <v>0</v>
      </c>
      <c r="AA152" t="s">
        <v>0</v>
      </c>
      <c r="AB152" t="s">
        <v>0</v>
      </c>
      <c r="AC152" t="str">
        <f>_xlfn.TEXTJOIN(" - ",TRUE,A152,$Z152,'Business Area'!$U152,'Business Area'!$K152,$O152,AK152)</f>
        <v>0 - - - - - - - - - -</v>
      </c>
      <c r="AD152" t="str">
        <f>_xlfn.TEXTJOIN(", ",TRUE,A152,$Z152,'Business Area'!$U152,'Business Area'!$K152,'Business Area'!$T152,$O152,AK152)</f>
        <v>0, -, -, -, -, -, -</v>
      </c>
      <c r="AE152" t="s">
        <v>0</v>
      </c>
      <c r="AF152" t="s">
        <v>0</v>
      </c>
      <c r="AG152" t="str">
        <f>'Business Area'!W152</f>
        <v>-</v>
      </c>
      <c r="AH152" t="s">
        <v>0</v>
      </c>
      <c r="AI152" t="s">
        <v>0</v>
      </c>
      <c r="AJ152" t="s">
        <v>0</v>
      </c>
      <c r="AK152" t="s">
        <v>0</v>
      </c>
      <c r="AL152" t="s">
        <v>0</v>
      </c>
    </row>
  </sheetData>
  <sheetProtection algorithmName="SHA-512" hashValue="QqXKFj9v/dI4rIxiOLTNBmfrMmyl/Se4wDvTShLsFzbIGfyHpQHPsTxyGKfHnsPJ8QFrsXTywJhUl+FqXZyWzg==" saltValue="DMhDhy14MBMyeyxTFDc2aQ==" spinCount="100000" sheet="1" objects="1" scenarios="1"/>
  <conditionalFormatting sqref="AA2:AA151">
    <cfRule type="containsBlanks" dxfId="0" priority="1">
      <formula>LEN(TRIM(AA2))=0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8938E-B26E-4526-899A-8E31B0466052}">
  <dimension ref="A1:AU58"/>
  <sheetViews>
    <sheetView zoomScale="85" zoomScaleNormal="85" workbookViewId="0">
      <selection activeCell="C13" sqref="C13"/>
    </sheetView>
  </sheetViews>
  <sheetFormatPr defaultRowHeight="15" x14ac:dyDescent="0.25"/>
  <cols>
    <col min="1" max="1" width="50.42578125" bestFit="1" customWidth="1"/>
    <col min="2" max="2" width="47" bestFit="1" customWidth="1"/>
    <col min="3" max="3" width="11.5703125" bestFit="1" customWidth="1"/>
    <col min="4" max="5" width="50.42578125" bestFit="1" customWidth="1"/>
    <col min="6" max="6" width="58.28515625" bestFit="1" customWidth="1"/>
    <col min="29" max="29" width="50.7109375" bestFit="1" customWidth="1"/>
    <col min="30" max="30" width="7.42578125" bestFit="1" customWidth="1"/>
    <col min="31" max="31" width="61.140625" bestFit="1" customWidth="1"/>
    <col min="32" max="32" width="7.7109375" bestFit="1" customWidth="1"/>
    <col min="33" max="33" width="45.85546875" bestFit="1" customWidth="1"/>
    <col min="34" max="34" width="7.42578125" bestFit="1" customWidth="1"/>
    <col min="35" max="35" width="38.85546875" bestFit="1" customWidth="1"/>
    <col min="36" max="36" width="7.85546875" bestFit="1" customWidth="1"/>
    <col min="37" max="37" width="64.5703125" bestFit="1" customWidth="1"/>
    <col min="38" max="38" width="9.5703125" bestFit="1" customWidth="1"/>
    <col min="39" max="39" width="47.42578125" bestFit="1" customWidth="1"/>
    <col min="40" max="40" width="9.140625" bestFit="1" customWidth="1"/>
    <col min="41" max="41" width="58.42578125" bestFit="1" customWidth="1"/>
    <col min="42" max="42" width="6.85546875" bestFit="1" customWidth="1"/>
    <col min="43" max="43" width="47.7109375" bestFit="1" customWidth="1"/>
    <col min="46" max="46" width="64.5703125" bestFit="1" customWidth="1"/>
  </cols>
  <sheetData>
    <row r="1" spans="1:47" x14ac:dyDescent="0.25">
      <c r="A1" t="s">
        <v>93</v>
      </c>
      <c r="B1" t="s">
        <v>87</v>
      </c>
      <c r="C1" t="s">
        <v>294</v>
      </c>
      <c r="D1" t="s">
        <v>94</v>
      </c>
      <c r="E1" t="s">
        <v>95</v>
      </c>
      <c r="F1" t="s">
        <v>1</v>
      </c>
      <c r="G1" t="s">
        <v>6</v>
      </c>
      <c r="H1" t="s">
        <v>31</v>
      </c>
      <c r="I1">
        <v>1</v>
      </c>
      <c r="J1" t="s">
        <v>91</v>
      </c>
      <c r="K1" t="s">
        <v>156</v>
      </c>
      <c r="M1" t="s">
        <v>220</v>
      </c>
      <c r="Z1" s="11" t="s">
        <v>99</v>
      </c>
      <c r="AC1" s="15" t="s">
        <v>105</v>
      </c>
      <c r="AE1" s="15" t="s">
        <v>106</v>
      </c>
      <c r="AG1" s="15" t="s">
        <v>107</v>
      </c>
      <c r="AI1" s="15" t="s">
        <v>108</v>
      </c>
      <c r="AK1" s="15" t="s">
        <v>157</v>
      </c>
      <c r="AM1" s="15" t="s">
        <v>109</v>
      </c>
      <c r="AO1" s="15" t="s">
        <v>110</v>
      </c>
      <c r="AQ1" s="15" t="s">
        <v>111</v>
      </c>
      <c r="AT1" t="s">
        <v>209</v>
      </c>
    </row>
    <row r="2" spans="1:47" x14ac:dyDescent="0.25">
      <c r="A2" t="s">
        <v>5</v>
      </c>
      <c r="B2" t="s">
        <v>105</v>
      </c>
      <c r="C2" t="s">
        <v>295</v>
      </c>
      <c r="D2" t="s">
        <v>5</v>
      </c>
      <c r="E2" t="s">
        <v>30</v>
      </c>
      <c r="F2" t="s">
        <v>18</v>
      </c>
      <c r="G2" t="s">
        <v>7</v>
      </c>
      <c r="H2" t="s">
        <v>32</v>
      </c>
      <c r="I2">
        <v>2</v>
      </c>
      <c r="J2" t="s">
        <v>92</v>
      </c>
      <c r="K2" t="s">
        <v>100</v>
      </c>
      <c r="M2" t="s">
        <v>221</v>
      </c>
      <c r="AC2" s="16" t="s">
        <v>112</v>
      </c>
      <c r="AD2" t="s">
        <v>160</v>
      </c>
      <c r="AE2" s="16" t="s">
        <v>118</v>
      </c>
      <c r="AF2" t="s">
        <v>165</v>
      </c>
      <c r="AG2" s="16" t="s">
        <v>124</v>
      </c>
      <c r="AH2" t="s">
        <v>174</v>
      </c>
      <c r="AI2" s="16" t="s">
        <v>129</v>
      </c>
      <c r="AJ2" t="s">
        <v>179</v>
      </c>
      <c r="AK2" s="16" t="s">
        <v>135</v>
      </c>
      <c r="AL2" t="s">
        <v>185</v>
      </c>
      <c r="AM2" s="16" t="s">
        <v>307</v>
      </c>
      <c r="AN2" t="s">
        <v>194</v>
      </c>
      <c r="AO2" s="16" t="s">
        <v>309</v>
      </c>
      <c r="AP2" t="s">
        <v>310</v>
      </c>
      <c r="AQ2" s="16" t="s">
        <v>149</v>
      </c>
      <c r="AR2" t="s">
        <v>201</v>
      </c>
      <c r="AT2" s="16" t="s">
        <v>112</v>
      </c>
      <c r="AU2" t="s">
        <v>160</v>
      </c>
    </row>
    <row r="3" spans="1:47" x14ac:dyDescent="0.25">
      <c r="A3" t="s">
        <v>53</v>
      </c>
      <c r="B3" t="s">
        <v>106</v>
      </c>
      <c r="C3" t="s">
        <v>295</v>
      </c>
      <c r="D3" t="s">
        <v>5</v>
      </c>
      <c r="E3" t="s">
        <v>30</v>
      </c>
      <c r="F3" t="s">
        <v>36</v>
      </c>
      <c r="G3" t="s">
        <v>9</v>
      </c>
      <c r="H3" t="s">
        <v>33</v>
      </c>
      <c r="I3">
        <v>3</v>
      </c>
      <c r="K3" t="s">
        <v>101</v>
      </c>
      <c r="M3" t="s">
        <v>222</v>
      </c>
      <c r="AC3" s="17" t="s">
        <v>297</v>
      </c>
      <c r="AD3" t="s">
        <v>298</v>
      </c>
      <c r="AE3" s="17" t="s">
        <v>300</v>
      </c>
      <c r="AF3" t="s">
        <v>166</v>
      </c>
      <c r="AG3" s="17" t="s">
        <v>125</v>
      </c>
      <c r="AH3" s="18" t="s">
        <v>175</v>
      </c>
      <c r="AI3" s="17" t="s">
        <v>130</v>
      </c>
      <c r="AJ3" s="18" t="s">
        <v>180</v>
      </c>
      <c r="AK3" s="17" t="s">
        <v>136</v>
      </c>
      <c r="AL3" s="18" t="s">
        <v>186</v>
      </c>
      <c r="AM3" s="17" t="s">
        <v>144</v>
      </c>
      <c r="AN3" s="18" t="s">
        <v>195</v>
      </c>
      <c r="AO3" s="17" t="s">
        <v>147</v>
      </c>
      <c r="AP3" s="18" t="s">
        <v>199</v>
      </c>
      <c r="AQ3" s="17" t="s">
        <v>315</v>
      </c>
      <c r="AR3" s="18" t="s">
        <v>316</v>
      </c>
      <c r="AT3" s="17" t="s">
        <v>297</v>
      </c>
      <c r="AU3" t="s">
        <v>298</v>
      </c>
    </row>
    <row r="4" spans="1:47" x14ac:dyDescent="0.25">
      <c r="A4" t="s">
        <v>54</v>
      </c>
      <c r="B4" t="s">
        <v>107</v>
      </c>
      <c r="C4" t="s">
        <v>295</v>
      </c>
      <c r="D4" t="s">
        <v>5</v>
      </c>
      <c r="E4" t="s">
        <v>30</v>
      </c>
      <c r="F4" t="s">
        <v>20</v>
      </c>
      <c r="G4" t="s">
        <v>8</v>
      </c>
      <c r="I4">
        <v>4</v>
      </c>
      <c r="K4" t="s">
        <v>102</v>
      </c>
      <c r="M4" t="s">
        <v>223</v>
      </c>
      <c r="AC4" s="16" t="s">
        <v>113</v>
      </c>
      <c r="AD4" t="s">
        <v>299</v>
      </c>
      <c r="AE4" s="16" t="s">
        <v>119</v>
      </c>
      <c r="AF4" t="s">
        <v>167</v>
      </c>
      <c r="AG4" s="16" t="s">
        <v>126</v>
      </c>
      <c r="AH4" t="s">
        <v>176</v>
      </c>
      <c r="AI4" s="16" t="s">
        <v>131</v>
      </c>
      <c r="AJ4" t="s">
        <v>181</v>
      </c>
      <c r="AK4" s="16" t="s">
        <v>137</v>
      </c>
      <c r="AL4" t="s">
        <v>190</v>
      </c>
      <c r="AM4" s="16" t="s">
        <v>145</v>
      </c>
      <c r="AN4" t="s">
        <v>196</v>
      </c>
      <c r="AO4" s="16" t="s">
        <v>148</v>
      </c>
      <c r="AP4" t="s">
        <v>200</v>
      </c>
      <c r="AQ4" s="16" t="s">
        <v>150</v>
      </c>
      <c r="AR4" t="s">
        <v>202</v>
      </c>
      <c r="AT4" s="16" t="s">
        <v>113</v>
      </c>
      <c r="AU4" t="s">
        <v>299</v>
      </c>
    </row>
    <row r="5" spans="1:47" x14ac:dyDescent="0.25">
      <c r="A5" t="s">
        <v>55</v>
      </c>
      <c r="B5" t="s">
        <v>108</v>
      </c>
      <c r="C5" t="s">
        <v>295</v>
      </c>
      <c r="D5" t="s">
        <v>5</v>
      </c>
      <c r="E5" t="s">
        <v>30</v>
      </c>
      <c r="F5" t="s">
        <v>317</v>
      </c>
      <c r="G5" t="s">
        <v>10</v>
      </c>
      <c r="I5">
        <v>5</v>
      </c>
      <c r="K5" t="s">
        <v>54</v>
      </c>
      <c r="AC5" s="17" t="s">
        <v>115</v>
      </c>
      <c r="AD5" t="s">
        <v>164</v>
      </c>
      <c r="AE5" s="17" t="s">
        <v>120</v>
      </c>
      <c r="AF5" t="s">
        <v>168</v>
      </c>
      <c r="AG5" s="16" t="s">
        <v>127</v>
      </c>
      <c r="AH5" t="s">
        <v>177</v>
      </c>
      <c r="AI5" s="17" t="s">
        <v>132</v>
      </c>
      <c r="AJ5" s="18" t="s">
        <v>182</v>
      </c>
      <c r="AK5" s="17" t="s">
        <v>138</v>
      </c>
      <c r="AL5" t="s">
        <v>191</v>
      </c>
      <c r="AM5" s="17" t="s">
        <v>308</v>
      </c>
      <c r="AN5" s="18" t="s">
        <v>197</v>
      </c>
      <c r="AO5" s="17" t="s">
        <v>311</v>
      </c>
      <c r="AP5" s="18" t="s">
        <v>312</v>
      </c>
      <c r="AQ5" s="17" t="s">
        <v>151</v>
      </c>
      <c r="AR5" s="18" t="s">
        <v>203</v>
      </c>
      <c r="AT5" s="17" t="s">
        <v>115</v>
      </c>
      <c r="AU5" t="s">
        <v>164</v>
      </c>
    </row>
    <row r="6" spans="1:47" x14ac:dyDescent="0.25">
      <c r="A6" t="s">
        <v>56</v>
      </c>
      <c r="B6" t="s">
        <v>157</v>
      </c>
      <c r="C6" t="s">
        <v>295</v>
      </c>
      <c r="D6" t="s">
        <v>5</v>
      </c>
      <c r="E6" t="s">
        <v>30</v>
      </c>
      <c r="F6" t="s">
        <v>37</v>
      </c>
      <c r="G6" t="s">
        <v>11</v>
      </c>
      <c r="I6">
        <v>6</v>
      </c>
      <c r="K6" t="s">
        <v>55</v>
      </c>
      <c r="AC6" s="16" t="s">
        <v>116</v>
      </c>
      <c r="AD6" t="s">
        <v>162</v>
      </c>
      <c r="AE6" s="16" t="s">
        <v>121</v>
      </c>
      <c r="AF6" t="s">
        <v>169</v>
      </c>
      <c r="AG6" s="17" t="s">
        <v>128</v>
      </c>
      <c r="AH6" s="18" t="s">
        <v>178</v>
      </c>
      <c r="AI6" s="16" t="s">
        <v>133</v>
      </c>
      <c r="AJ6" s="18" t="s">
        <v>183</v>
      </c>
      <c r="AK6" s="16" t="s">
        <v>305</v>
      </c>
      <c r="AL6" t="s">
        <v>306</v>
      </c>
      <c r="AM6" s="13" t="s">
        <v>146</v>
      </c>
      <c r="AN6" s="18" t="s">
        <v>198</v>
      </c>
      <c r="AO6" s="13" t="s">
        <v>313</v>
      </c>
      <c r="AP6" s="18" t="s">
        <v>314</v>
      </c>
      <c r="AQ6" s="17" t="s">
        <v>152</v>
      </c>
      <c r="AR6" s="19" t="s">
        <v>204</v>
      </c>
      <c r="AT6" s="16" t="s">
        <v>116</v>
      </c>
      <c r="AU6" t="s">
        <v>162</v>
      </c>
    </row>
    <row r="7" spans="1:47" x14ac:dyDescent="0.25">
      <c r="A7" t="s">
        <v>57</v>
      </c>
      <c r="B7" t="s">
        <v>109</v>
      </c>
      <c r="C7" t="s">
        <v>295</v>
      </c>
      <c r="D7" t="s">
        <v>5</v>
      </c>
      <c r="E7" t="s">
        <v>30</v>
      </c>
      <c r="F7" t="s">
        <v>19</v>
      </c>
      <c r="G7" t="s">
        <v>12</v>
      </c>
      <c r="I7">
        <v>7</v>
      </c>
      <c r="K7" t="s">
        <v>56</v>
      </c>
      <c r="AC7" s="16" t="s">
        <v>117</v>
      </c>
      <c r="AD7" t="s">
        <v>163</v>
      </c>
      <c r="AE7" s="17" t="s">
        <v>301</v>
      </c>
      <c r="AF7" t="s">
        <v>170</v>
      </c>
      <c r="AG7" s="13" t="s">
        <v>303</v>
      </c>
      <c r="AH7" s="18" t="s">
        <v>304</v>
      </c>
      <c r="AI7" s="14" t="s">
        <v>134</v>
      </c>
      <c r="AJ7" s="18" t="s">
        <v>184</v>
      </c>
      <c r="AK7" s="17" t="s">
        <v>139</v>
      </c>
      <c r="AL7" t="s">
        <v>187</v>
      </c>
      <c r="AQ7" s="17" t="s">
        <v>114</v>
      </c>
      <c r="AR7" s="19" t="s">
        <v>161</v>
      </c>
      <c r="AT7" s="16" t="s">
        <v>117</v>
      </c>
      <c r="AU7" t="s">
        <v>163</v>
      </c>
    </row>
    <row r="8" spans="1:47" x14ac:dyDescent="0.25">
      <c r="B8" t="s">
        <v>110</v>
      </c>
      <c r="C8" t="s">
        <v>295</v>
      </c>
      <c r="D8" t="s">
        <v>5</v>
      </c>
      <c r="E8" t="s">
        <v>30</v>
      </c>
      <c r="F8" t="s">
        <v>38</v>
      </c>
      <c r="G8" t="s">
        <v>13</v>
      </c>
      <c r="I8">
        <v>8</v>
      </c>
      <c r="K8" t="s">
        <v>57</v>
      </c>
      <c r="AE8" s="16" t="s">
        <v>122</v>
      </c>
      <c r="AF8" t="s">
        <v>171</v>
      </c>
      <c r="AK8" s="16" t="s">
        <v>140</v>
      </c>
      <c r="AL8" t="s">
        <v>192</v>
      </c>
      <c r="AQ8" s="16" t="s">
        <v>153</v>
      </c>
      <c r="AR8" s="19" t="s">
        <v>205</v>
      </c>
      <c r="AT8" s="16" t="s">
        <v>118</v>
      </c>
      <c r="AU8" t="s">
        <v>165</v>
      </c>
    </row>
    <row r="9" spans="1:47" x14ac:dyDescent="0.25">
      <c r="A9" t="s">
        <v>89</v>
      </c>
      <c r="B9" t="s">
        <v>111</v>
      </c>
      <c r="C9" t="s">
        <v>295</v>
      </c>
      <c r="D9" t="s">
        <v>5</v>
      </c>
      <c r="E9" t="s">
        <v>30</v>
      </c>
      <c r="G9" t="s">
        <v>14</v>
      </c>
      <c r="I9">
        <v>9</v>
      </c>
      <c r="AE9" s="17" t="s">
        <v>123</v>
      </c>
      <c r="AF9" t="s">
        <v>172</v>
      </c>
      <c r="AK9" s="17" t="s">
        <v>141</v>
      </c>
      <c r="AL9" t="s">
        <v>188</v>
      </c>
      <c r="AQ9" s="17" t="s">
        <v>154</v>
      </c>
      <c r="AR9" s="19" t="s">
        <v>206</v>
      </c>
      <c r="AT9" s="17" t="s">
        <v>300</v>
      </c>
      <c r="AU9" t="s">
        <v>166</v>
      </c>
    </row>
    <row r="10" spans="1:47" x14ac:dyDescent="0.25">
      <c r="B10" t="s">
        <v>58</v>
      </c>
      <c r="C10" t="s">
        <v>295</v>
      </c>
      <c r="D10" t="s">
        <v>5</v>
      </c>
      <c r="E10" t="str">
        <f>_xlfn.TEXTJOIN("_",TRUE,B10,$A$9)</f>
        <v>Accountant in Bankruptcy_BU</v>
      </c>
      <c r="G10" t="s">
        <v>15</v>
      </c>
      <c r="I10">
        <v>0</v>
      </c>
      <c r="AE10" s="13" t="s">
        <v>302</v>
      </c>
      <c r="AF10" t="s">
        <v>173</v>
      </c>
      <c r="AK10" s="16" t="s">
        <v>142</v>
      </c>
      <c r="AL10" t="s">
        <v>189</v>
      </c>
      <c r="AQ10" s="13" t="s">
        <v>155</v>
      </c>
      <c r="AR10" s="19" t="s">
        <v>207</v>
      </c>
      <c r="AT10" s="16" t="s">
        <v>119</v>
      </c>
      <c r="AU10" t="s">
        <v>167</v>
      </c>
    </row>
    <row r="11" spans="1:47" x14ac:dyDescent="0.25">
      <c r="B11" t="s">
        <v>59</v>
      </c>
      <c r="C11" t="s">
        <v>295</v>
      </c>
      <c r="D11" t="s">
        <v>5</v>
      </c>
      <c r="E11" t="str">
        <f>_xlfn.TEXTJOIN("_",TRUE,B11,$A$9)</f>
        <v>Boundaries Scotland Secretariat_BU</v>
      </c>
      <c r="G11" t="s">
        <v>16</v>
      </c>
      <c r="AK11" s="14" t="s">
        <v>143</v>
      </c>
      <c r="AL11" t="s">
        <v>193</v>
      </c>
      <c r="AT11" s="17" t="s">
        <v>120</v>
      </c>
      <c r="AU11" t="s">
        <v>168</v>
      </c>
    </row>
    <row r="12" spans="1:47" x14ac:dyDescent="0.25">
      <c r="B12" t="s">
        <v>60</v>
      </c>
      <c r="C12" t="s">
        <v>295</v>
      </c>
      <c r="D12" t="s">
        <v>5</v>
      </c>
      <c r="E12" t="str">
        <f>_xlfn.TEXTJOIN("_",TRUE,B12,$A$9)</f>
        <v>Consumer Scotland_BU</v>
      </c>
      <c r="G12" t="s">
        <v>17</v>
      </c>
      <c r="AT12" s="16" t="s">
        <v>121</v>
      </c>
      <c r="AU12" t="s">
        <v>169</v>
      </c>
    </row>
    <row r="13" spans="1:47" x14ac:dyDescent="0.25">
      <c r="B13" t="s">
        <v>211</v>
      </c>
      <c r="C13" t="s">
        <v>295</v>
      </c>
      <c r="D13" t="s">
        <v>5</v>
      </c>
      <c r="E13" t="s">
        <v>30</v>
      </c>
      <c r="AT13" s="17" t="s">
        <v>301</v>
      </c>
      <c r="AU13" t="s">
        <v>170</v>
      </c>
    </row>
    <row r="14" spans="1:47" x14ac:dyDescent="0.25">
      <c r="B14" t="s">
        <v>61</v>
      </c>
      <c r="C14" t="s">
        <v>295</v>
      </c>
      <c r="D14" t="s">
        <v>5</v>
      </c>
      <c r="E14" t="str">
        <f>_xlfn.TEXTJOIN("_",TRUE,B14,$A$9)</f>
        <v>Disclosure Scotland_BU</v>
      </c>
      <c r="AT14" s="16" t="s">
        <v>122</v>
      </c>
      <c r="AU14" t="s">
        <v>171</v>
      </c>
    </row>
    <row r="15" spans="1:47" x14ac:dyDescent="0.25">
      <c r="B15" t="s">
        <v>62</v>
      </c>
      <c r="C15" t="s">
        <v>295</v>
      </c>
      <c r="D15" t="s">
        <v>5</v>
      </c>
      <c r="E15" t="str">
        <f>_xlfn.TEXTJOIN("_",TRUE,B15,$A$9)</f>
        <v>Education Scotland_BU</v>
      </c>
      <c r="AT15" s="17" t="s">
        <v>123</v>
      </c>
      <c r="AU15" t="s">
        <v>172</v>
      </c>
    </row>
    <row r="16" spans="1:47" x14ac:dyDescent="0.25">
      <c r="B16" t="s">
        <v>63</v>
      </c>
      <c r="C16" t="s">
        <v>296</v>
      </c>
      <c r="D16" t="s">
        <v>5</v>
      </c>
      <c r="E16" t="str">
        <f>_xlfn.TEXTJOIN("_",TRUE,B16,$A$9)</f>
        <v>Environmental Standards Scotland_BU</v>
      </c>
      <c r="AT16" s="13" t="s">
        <v>302</v>
      </c>
      <c r="AU16" t="s">
        <v>173</v>
      </c>
    </row>
    <row r="17" spans="2:47" x14ac:dyDescent="0.25">
      <c r="B17" t="s">
        <v>64</v>
      </c>
      <c r="C17" t="s">
        <v>295</v>
      </c>
      <c r="D17" t="s">
        <v>53</v>
      </c>
      <c r="E17" t="str">
        <f>_xlfn.TEXTJOIN("_",TRUE,B17,$A$9)</f>
        <v>Food Standards Scotland_BU</v>
      </c>
      <c r="AT17" s="16" t="s">
        <v>124</v>
      </c>
      <c r="AU17" t="s">
        <v>174</v>
      </c>
    </row>
    <row r="18" spans="2:47" x14ac:dyDescent="0.25">
      <c r="B18" t="s">
        <v>293</v>
      </c>
      <c r="C18" t="s">
        <v>295</v>
      </c>
      <c r="D18" t="s">
        <v>5</v>
      </c>
      <c r="E18" t="s">
        <v>291</v>
      </c>
      <c r="AT18" s="17" t="s">
        <v>125</v>
      </c>
      <c r="AU18" s="18" t="s">
        <v>175</v>
      </c>
    </row>
    <row r="19" spans="2:47" x14ac:dyDescent="0.25">
      <c r="B19" t="s">
        <v>217</v>
      </c>
      <c r="C19" t="s">
        <v>295</v>
      </c>
      <c r="D19" t="s">
        <v>5</v>
      </c>
      <c r="E19" t="s">
        <v>30</v>
      </c>
      <c r="AT19" s="16" t="s">
        <v>126</v>
      </c>
      <c r="AU19" t="s">
        <v>176</v>
      </c>
    </row>
    <row r="20" spans="2:47" x14ac:dyDescent="0.25">
      <c r="B20" t="s">
        <v>213</v>
      </c>
      <c r="C20" t="s">
        <v>295</v>
      </c>
      <c r="D20" t="s">
        <v>5</v>
      </c>
      <c r="E20" t="s">
        <v>30</v>
      </c>
      <c r="AT20" s="16" t="s">
        <v>127</v>
      </c>
      <c r="AU20" t="s">
        <v>177</v>
      </c>
    </row>
    <row r="21" spans="2:47" x14ac:dyDescent="0.25">
      <c r="B21" t="s">
        <v>65</v>
      </c>
      <c r="C21" t="s">
        <v>295</v>
      </c>
      <c r="D21" t="s">
        <v>5</v>
      </c>
      <c r="E21" t="str">
        <f>_xlfn.TEXTJOIN("_",TRUE,B21,$A$9)</f>
        <v>Mental Welfare Commission for Scotland_BU</v>
      </c>
      <c r="AT21" s="17" t="s">
        <v>128</v>
      </c>
      <c r="AU21" s="18" t="s">
        <v>178</v>
      </c>
    </row>
    <row r="22" spans="2:47" x14ac:dyDescent="0.25">
      <c r="B22" t="s">
        <v>66</v>
      </c>
      <c r="C22" t="s">
        <v>295</v>
      </c>
      <c r="D22" t="s">
        <v>5</v>
      </c>
      <c r="E22" t="str">
        <f>_xlfn.TEXTJOIN("_",TRUE,B22,$A$9)</f>
        <v>National Records of Scotland_BU</v>
      </c>
      <c r="AT22" s="13" t="s">
        <v>303</v>
      </c>
      <c r="AU22" s="18" t="s">
        <v>304</v>
      </c>
    </row>
    <row r="23" spans="2:47" x14ac:dyDescent="0.25">
      <c r="B23" t="s">
        <v>67</v>
      </c>
      <c r="C23" t="s">
        <v>295</v>
      </c>
      <c r="D23" t="s">
        <v>5</v>
      </c>
      <c r="E23" t="str">
        <f>_xlfn.TEXTJOIN("_",TRUE,B23,$A$9)</f>
        <v>Office of the Scottish Charity Regulator_BU</v>
      </c>
      <c r="AT23" s="16" t="s">
        <v>129</v>
      </c>
      <c r="AU23" t="s">
        <v>179</v>
      </c>
    </row>
    <row r="24" spans="2:47" x14ac:dyDescent="0.25">
      <c r="B24" t="s">
        <v>68</v>
      </c>
      <c r="C24" t="s">
        <v>295</v>
      </c>
      <c r="D24" t="s">
        <v>5</v>
      </c>
      <c r="E24" t="str">
        <f>_xlfn.TEXTJOIN("_",TRUE,B24,$A$9)</f>
        <v>Parole Board for Scotland_BU</v>
      </c>
      <c r="AT24" s="17" t="s">
        <v>130</v>
      </c>
      <c r="AU24" s="18" t="s">
        <v>180</v>
      </c>
    </row>
    <row r="25" spans="2:47" x14ac:dyDescent="0.25">
      <c r="B25" t="s">
        <v>69</v>
      </c>
      <c r="C25" t="s">
        <v>295</v>
      </c>
      <c r="D25" t="s">
        <v>5</v>
      </c>
      <c r="E25" t="str">
        <f>_xlfn.TEXTJOIN("_",TRUE,B25,$A$9)</f>
        <v>Police Investigations and Review Commissioner_BU</v>
      </c>
      <c r="AT25" s="16" t="s">
        <v>131</v>
      </c>
      <c r="AU25" t="s">
        <v>181</v>
      </c>
    </row>
    <row r="26" spans="2:47" x14ac:dyDescent="0.25">
      <c r="B26" t="s">
        <v>216</v>
      </c>
      <c r="C26" t="s">
        <v>295</v>
      </c>
      <c r="D26" t="s">
        <v>5</v>
      </c>
      <c r="E26" t="s">
        <v>30</v>
      </c>
      <c r="AT26" s="17" t="s">
        <v>132</v>
      </c>
      <c r="AU26" s="18" t="s">
        <v>182</v>
      </c>
    </row>
    <row r="27" spans="2:47" x14ac:dyDescent="0.25">
      <c r="B27" t="s">
        <v>70</v>
      </c>
      <c r="C27" t="s">
        <v>296</v>
      </c>
      <c r="D27" t="s">
        <v>5</v>
      </c>
      <c r="E27" t="str">
        <f>_xlfn.TEXTJOIN("_",TRUE,B27,$A$9)</f>
        <v>Redress Scotland_BU</v>
      </c>
      <c r="AT27" s="16" t="s">
        <v>133</v>
      </c>
      <c r="AU27" s="18" t="s">
        <v>183</v>
      </c>
    </row>
    <row r="28" spans="2:47" x14ac:dyDescent="0.25">
      <c r="B28" t="s">
        <v>71</v>
      </c>
      <c r="C28" t="s">
        <v>295</v>
      </c>
      <c r="D28" t="s">
        <v>5</v>
      </c>
      <c r="E28" t="str">
        <f>_xlfn.TEXTJOIN("_",TRUE,B28,$A$9)</f>
        <v>Revenue Scotland_BU</v>
      </c>
      <c r="AT28" s="14" t="s">
        <v>134</v>
      </c>
      <c r="AU28" s="18" t="s">
        <v>184</v>
      </c>
    </row>
    <row r="29" spans="2:47" x14ac:dyDescent="0.25">
      <c r="B29" t="s">
        <v>72</v>
      </c>
      <c r="C29" t="s">
        <v>295</v>
      </c>
      <c r="D29" t="s">
        <v>5</v>
      </c>
      <c r="E29" t="str">
        <f>_xlfn.TEXTJOIN("_",TRUE,B29,$A$9)</f>
        <v>Risk Management Authority_BU</v>
      </c>
      <c r="AT29" s="16" t="s">
        <v>135</v>
      </c>
      <c r="AU29" t="s">
        <v>185</v>
      </c>
    </row>
    <row r="30" spans="2:47" x14ac:dyDescent="0.25">
      <c r="B30" t="s">
        <v>73</v>
      </c>
      <c r="C30" t="s">
        <v>295</v>
      </c>
      <c r="D30" t="s">
        <v>5</v>
      </c>
      <c r="E30" t="str">
        <f>_xlfn.TEXTJOIN("_",TRUE,B30,$A$9)</f>
        <v>Scotland Office and Office of the Advocate General_BU</v>
      </c>
      <c r="AT30" s="17" t="s">
        <v>136</v>
      </c>
      <c r="AU30" s="18" t="s">
        <v>186</v>
      </c>
    </row>
    <row r="31" spans="2:47" x14ac:dyDescent="0.25">
      <c r="B31" t="s">
        <v>214</v>
      </c>
      <c r="C31" t="s">
        <v>295</v>
      </c>
      <c r="D31" t="s">
        <v>5</v>
      </c>
      <c r="E31" t="s">
        <v>30</v>
      </c>
      <c r="AT31" s="16" t="s">
        <v>137</v>
      </c>
      <c r="AU31" t="s">
        <v>190</v>
      </c>
    </row>
    <row r="32" spans="2:47" x14ac:dyDescent="0.25">
      <c r="B32" t="s">
        <v>74</v>
      </c>
      <c r="C32" t="s">
        <v>296</v>
      </c>
      <c r="D32" t="s">
        <v>54</v>
      </c>
      <c r="E32" t="str">
        <f>_xlfn.TEXTJOIN("_",TRUE,B32,$A$9)</f>
        <v>Scottish Courts and Tribunals Service_BU</v>
      </c>
      <c r="AT32" s="17" t="s">
        <v>138</v>
      </c>
      <c r="AU32" t="s">
        <v>191</v>
      </c>
    </row>
    <row r="33" spans="2:47" x14ac:dyDescent="0.25">
      <c r="B33" t="s">
        <v>215</v>
      </c>
      <c r="C33" t="s">
        <v>295</v>
      </c>
      <c r="D33" t="s">
        <v>5</v>
      </c>
      <c r="E33" t="s">
        <v>30</v>
      </c>
      <c r="AT33" s="16" t="s">
        <v>305</v>
      </c>
      <c r="AU33" t="s">
        <v>306</v>
      </c>
    </row>
    <row r="34" spans="2:47" x14ac:dyDescent="0.25">
      <c r="B34" t="s">
        <v>75</v>
      </c>
      <c r="C34" t="s">
        <v>295</v>
      </c>
      <c r="D34" t="s">
        <v>5</v>
      </c>
      <c r="E34" t="str">
        <f>_xlfn.TEXTJOIN("_",TRUE,B34,$A$9)</f>
        <v>Scottish Criminal Cases Review Commission_BU</v>
      </c>
      <c r="AT34" s="17" t="s">
        <v>139</v>
      </c>
      <c r="AU34" t="s">
        <v>187</v>
      </c>
    </row>
    <row r="35" spans="2:47" x14ac:dyDescent="0.25">
      <c r="B35" t="s">
        <v>76</v>
      </c>
      <c r="C35" t="s">
        <v>295</v>
      </c>
      <c r="D35" t="s">
        <v>5</v>
      </c>
      <c r="E35" t="str">
        <f>_xlfn.TEXTJOIN("_",TRUE,B35,$A$9)</f>
        <v>Scottish Fiscal Commission_BU</v>
      </c>
      <c r="AT35" s="16" t="s">
        <v>140</v>
      </c>
      <c r="AU35" t="s">
        <v>192</v>
      </c>
    </row>
    <row r="36" spans="2:47" x14ac:dyDescent="0.25">
      <c r="B36" t="s">
        <v>212</v>
      </c>
      <c r="C36" t="s">
        <v>295</v>
      </c>
      <c r="D36" t="s">
        <v>5</v>
      </c>
      <c r="E36" t="s">
        <v>30</v>
      </c>
      <c r="AT36" s="17" t="s">
        <v>141</v>
      </c>
      <c r="AU36" t="s">
        <v>188</v>
      </c>
    </row>
    <row r="37" spans="2:47" x14ac:dyDescent="0.25">
      <c r="B37" t="s">
        <v>77</v>
      </c>
      <c r="C37" t="s">
        <v>295</v>
      </c>
      <c r="D37" t="s">
        <v>5</v>
      </c>
      <c r="E37" t="str">
        <f t="shared" ref="E37:E45" si="0">_xlfn.TEXTJOIN("_",TRUE,B37,$A$9)</f>
        <v>Scottish Housing Regulator_BU</v>
      </c>
      <c r="AT37" s="16" t="s">
        <v>142</v>
      </c>
      <c r="AU37" t="s">
        <v>189</v>
      </c>
    </row>
    <row r="38" spans="2:47" x14ac:dyDescent="0.25">
      <c r="B38" t="s">
        <v>78</v>
      </c>
      <c r="C38" t="s">
        <v>295</v>
      </c>
      <c r="D38" t="s">
        <v>5</v>
      </c>
      <c r="E38" t="str">
        <f t="shared" si="0"/>
        <v>Scottish Law Commission_BU</v>
      </c>
      <c r="AT38" s="14" t="s">
        <v>143</v>
      </c>
      <c r="AU38" t="s">
        <v>193</v>
      </c>
    </row>
    <row r="39" spans="2:47" x14ac:dyDescent="0.25">
      <c r="B39" t="s">
        <v>79</v>
      </c>
      <c r="C39" t="s">
        <v>296</v>
      </c>
      <c r="D39" t="s">
        <v>55</v>
      </c>
      <c r="E39" t="str">
        <f t="shared" si="0"/>
        <v>Scottish Parliament_BU</v>
      </c>
      <c r="AT39" s="16" t="s">
        <v>307</v>
      </c>
      <c r="AU39" t="s">
        <v>194</v>
      </c>
    </row>
    <row r="40" spans="2:47" x14ac:dyDescent="0.25">
      <c r="B40" t="s">
        <v>80</v>
      </c>
      <c r="C40" t="s">
        <v>295</v>
      </c>
      <c r="D40" t="s">
        <v>5</v>
      </c>
      <c r="E40" t="str">
        <f t="shared" si="0"/>
        <v>Scottish Public Pensions Agency_BU</v>
      </c>
      <c r="AT40" s="17" t="s">
        <v>144</v>
      </c>
      <c r="AU40" s="18" t="s">
        <v>195</v>
      </c>
    </row>
    <row r="41" spans="2:47" x14ac:dyDescent="0.25">
      <c r="B41" t="s">
        <v>81</v>
      </c>
      <c r="C41" t="s">
        <v>295</v>
      </c>
      <c r="D41" t="s">
        <v>5</v>
      </c>
      <c r="E41" t="str">
        <f t="shared" si="0"/>
        <v>Scottish Road Works Commissioner_BU</v>
      </c>
      <c r="AT41" s="16" t="s">
        <v>145</v>
      </c>
      <c r="AU41" t="s">
        <v>196</v>
      </c>
    </row>
    <row r="42" spans="2:47" x14ac:dyDescent="0.25">
      <c r="B42" t="s">
        <v>82</v>
      </c>
      <c r="C42" t="s">
        <v>296</v>
      </c>
      <c r="D42" t="s">
        <v>56</v>
      </c>
      <c r="E42" t="str">
        <f t="shared" si="0"/>
        <v>Scottish Social Services Council_BU</v>
      </c>
      <c r="AT42" s="17" t="s">
        <v>308</v>
      </c>
      <c r="AU42" s="18" t="s">
        <v>197</v>
      </c>
    </row>
    <row r="43" spans="2:47" x14ac:dyDescent="0.25">
      <c r="B43" t="s">
        <v>83</v>
      </c>
      <c r="C43" t="s">
        <v>296</v>
      </c>
      <c r="D43" t="s">
        <v>57</v>
      </c>
      <c r="E43" t="str">
        <f t="shared" si="0"/>
        <v>Social Care and Social Work Improvement Scotland_BU</v>
      </c>
      <c r="AT43" s="13" t="s">
        <v>146</v>
      </c>
      <c r="AU43" s="18" t="s">
        <v>198</v>
      </c>
    </row>
    <row r="44" spans="2:47" x14ac:dyDescent="0.25">
      <c r="B44" t="s">
        <v>84</v>
      </c>
      <c r="C44" t="s">
        <v>295</v>
      </c>
      <c r="D44" t="s">
        <v>5</v>
      </c>
      <c r="E44" t="str">
        <f t="shared" si="0"/>
        <v>Social Security Scotland_BU</v>
      </c>
      <c r="AT44" s="16" t="s">
        <v>309</v>
      </c>
      <c r="AU44" t="s">
        <v>310</v>
      </c>
    </row>
    <row r="45" spans="2:47" x14ac:dyDescent="0.25">
      <c r="B45" t="s">
        <v>85</v>
      </c>
      <c r="C45" t="s">
        <v>295</v>
      </c>
      <c r="D45" t="s">
        <v>5</v>
      </c>
      <c r="E45" t="str">
        <f t="shared" si="0"/>
        <v>Student Awards Agency for Scotland_BU</v>
      </c>
      <c r="AT45" s="17" t="s">
        <v>147</v>
      </c>
      <c r="AU45" s="18" t="s">
        <v>199</v>
      </c>
    </row>
    <row r="46" spans="2:47" x14ac:dyDescent="0.25">
      <c r="B46" t="s">
        <v>86</v>
      </c>
      <c r="C46" t="s">
        <v>295</v>
      </c>
      <c r="D46" t="s">
        <v>5</v>
      </c>
      <c r="E46" t="str">
        <f>_xlfn.TEXTJOIN("_",TRUE,B46,$A$9)</f>
        <v>Transport Scotland_BU</v>
      </c>
      <c r="AT46" s="16" t="s">
        <v>148</v>
      </c>
      <c r="AU46" t="s">
        <v>200</v>
      </c>
    </row>
    <row r="47" spans="2:47" x14ac:dyDescent="0.25">
      <c r="B47" t="s">
        <v>34</v>
      </c>
      <c r="D47" t="s">
        <v>5</v>
      </c>
      <c r="AT47" s="17" t="s">
        <v>311</v>
      </c>
      <c r="AU47" s="18" t="s">
        <v>312</v>
      </c>
    </row>
    <row r="48" spans="2:47" x14ac:dyDescent="0.25">
      <c r="AT48" s="13" t="s">
        <v>313</v>
      </c>
      <c r="AU48" s="18" t="s">
        <v>314</v>
      </c>
    </row>
    <row r="49" spans="46:47" x14ac:dyDescent="0.25">
      <c r="AT49" s="16" t="s">
        <v>149</v>
      </c>
      <c r="AU49" t="s">
        <v>201</v>
      </c>
    </row>
    <row r="50" spans="46:47" x14ac:dyDescent="0.25">
      <c r="AT50" s="17" t="s">
        <v>315</v>
      </c>
      <c r="AU50" s="18" t="s">
        <v>316</v>
      </c>
    </row>
    <row r="51" spans="46:47" x14ac:dyDescent="0.25">
      <c r="AT51" s="16" t="s">
        <v>150</v>
      </c>
      <c r="AU51" t="s">
        <v>202</v>
      </c>
    </row>
    <row r="52" spans="46:47" x14ac:dyDescent="0.25">
      <c r="AT52" s="17" t="s">
        <v>151</v>
      </c>
      <c r="AU52" s="18" t="s">
        <v>203</v>
      </c>
    </row>
    <row r="53" spans="46:47" x14ac:dyDescent="0.25">
      <c r="AT53" s="17" t="s">
        <v>152</v>
      </c>
      <c r="AU53" s="19" t="s">
        <v>204</v>
      </c>
    </row>
    <row r="54" spans="46:47" x14ac:dyDescent="0.25">
      <c r="AT54" s="17" t="s">
        <v>114</v>
      </c>
      <c r="AU54" s="19" t="s">
        <v>161</v>
      </c>
    </row>
    <row r="55" spans="46:47" x14ac:dyDescent="0.25">
      <c r="AT55" s="16" t="s">
        <v>153</v>
      </c>
      <c r="AU55" s="19" t="s">
        <v>205</v>
      </c>
    </row>
    <row r="56" spans="46:47" x14ac:dyDescent="0.25">
      <c r="AT56" s="17" t="s">
        <v>154</v>
      </c>
      <c r="AU56" s="19" t="s">
        <v>206</v>
      </c>
    </row>
    <row r="57" spans="46:47" x14ac:dyDescent="0.25">
      <c r="AT57" s="13" t="s">
        <v>155</v>
      </c>
      <c r="AU57" s="19" t="s">
        <v>207</v>
      </c>
    </row>
    <row r="58" spans="46:47" x14ac:dyDescent="0.25">
      <c r="AT58" s="61"/>
    </row>
  </sheetData>
  <sheetProtection algorithmName="SHA-512" hashValue="jq3CIc5JK8U3u/hGAibfe1rRktvhyW/Pn5RNiMa/TgP9a6wUiBZWJbFNR4bpet0HBH3oc41j6gvdKjJ9j7MGFQ==" saltValue="QMGCQpQRS4v60lrEjfETzA==" spinCount="100000" sheet="1" objects="1" scenarios="1"/>
  <autoFilter ref="B1:D47" xr:uid="{2988938E-B26E-4526-899A-8E31B0466052}"/>
  <sortState xmlns:xlrd2="http://schemas.microsoft.com/office/spreadsheetml/2017/richdata2" ref="AT2:AU59">
    <sortCondition ref="AT2:AT5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49BC0-1AC6-497C-A22D-633E791ACCF8}">
  <ds:schemaRefs>
    <ds:schemaRef ds:uri="http://schemas.microsoft.com/sharepoint/v3/contenttype/forms"/>
  </ds:schemaRefs>
</ds:datastoreItem>
</file>

<file path=customXml/itemProps2.xml><?xml version="1.0" encoding="utf-8"?>
<ds:datastoreItem xmlns:ds="http://schemas.openxmlformats.org/officeDocument/2006/customXml" ds:itemID="{4A736D13-F315-4106-A81A-81607098D505}">
  <ds:schemaRefs>
    <ds:schemaRef ds:uri="http://schemas.microsoft.com/office/2006/metadata/properties"/>
    <ds:schemaRef ds:uri="http://schemas.microsoft.com/office/infopath/2007/PartnerControls"/>
    <ds:schemaRef ds:uri="049defe3-2f0d-4239-9bb1-a8ae9f238179"/>
  </ds:schemaRefs>
</ds:datastoreItem>
</file>

<file path=customXml/itemProps3.xml><?xml version="1.0" encoding="utf-8"?>
<ds:datastoreItem xmlns:ds="http://schemas.openxmlformats.org/officeDocument/2006/customXml" ds:itemID="{0D3BF01D-3713-4414-9223-90973AE995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Version Control</vt:lpstr>
      <vt:lpstr>Instructions</vt:lpstr>
      <vt:lpstr>Business Area</vt:lpstr>
      <vt:lpstr>P2PG</vt:lpstr>
      <vt:lpstr>LOVs</vt:lpstr>
      <vt:lpstr>DG_Communities</vt:lpstr>
      <vt:lpstr>DG_Corporate</vt:lpstr>
      <vt:lpstr>DG_Economy</vt:lpstr>
      <vt:lpstr>DG_Education_and_Justice</vt:lpstr>
      <vt:lpstr>DG_Health_and_Social_Care</vt:lpstr>
      <vt:lpstr>DG_Net_Zero</vt:lpstr>
      <vt:lpstr>DG_Scottish_Exchequer</vt:lpstr>
      <vt:lpstr>DG_Strategy_and_External_Affairs</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Mcmanus</dc:creator>
  <cp:lastModifiedBy>Karen Reilly</cp:lastModifiedBy>
  <dcterms:created xsi:type="dcterms:W3CDTF">2024-10-22T07:52:05Z</dcterms:created>
  <dcterms:modified xsi:type="dcterms:W3CDTF">2025-10-22T09:20:47Z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