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drianwelsh/Desktop/Iona and the Ross Church/Accounts 2025/"/>
    </mc:Choice>
  </mc:AlternateContent>
  <xr:revisionPtr revIDLastSave="0" documentId="13_ncr:1_{3211E84E-B9EE-2E40-8CC4-849273069A3F}" xr6:coauthVersionLast="47" xr6:coauthVersionMax="47" xr10:uidLastSave="{00000000-0000-0000-0000-000000000000}"/>
  <bookViews>
    <workbookView xWindow="0" yWindow="500" windowWidth="38400" windowHeight="19420" xr2:uid="{9621C346-61F3-1149-AED1-20742A1F9DA3}"/>
  </bookViews>
  <sheets>
    <sheet name="Recipts and Payments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5" l="1"/>
  <c r="D21" i="5"/>
  <c r="C21" i="5"/>
  <c r="G17" i="5"/>
  <c r="G16" i="5"/>
  <c r="G19" i="5" s="1"/>
  <c r="F19" i="5"/>
  <c r="H10" i="5"/>
  <c r="H12" i="5" s="1"/>
  <c r="G10" i="5"/>
  <c r="F12" i="5"/>
  <c r="F21" i="5" l="1"/>
  <c r="G8" i="5"/>
  <c r="G12" i="5" s="1"/>
  <c r="G21" i="5" s="1"/>
  <c r="G33" i="5" s="1"/>
  <c r="F33" i="5" s="1"/>
  <c r="F35" i="5" s="1"/>
  <c r="G30" i="5"/>
  <c r="G35" i="5" l="1"/>
</calcChain>
</file>

<file path=xl/sharedStrings.xml><?xml version="1.0" encoding="utf-8"?>
<sst xmlns="http://schemas.openxmlformats.org/spreadsheetml/2006/main" count="41" uniqueCount="30">
  <si>
    <t>Other</t>
  </si>
  <si>
    <t>The Church of Scotland Parish of Iona and the Ross of Mull</t>
  </si>
  <si>
    <t xml:space="preserve">Restricted </t>
  </si>
  <si>
    <t>Donations</t>
  </si>
  <si>
    <t>Holiday Club</t>
  </si>
  <si>
    <t>Total</t>
  </si>
  <si>
    <t>Funds</t>
  </si>
  <si>
    <t>Unreistricted</t>
  </si>
  <si>
    <t>RECEIPTS</t>
  </si>
  <si>
    <t>Donations / Fund rasing</t>
  </si>
  <si>
    <t>Gift Aid</t>
  </si>
  <si>
    <t>Total Recipts</t>
  </si>
  <si>
    <t>Payments</t>
  </si>
  <si>
    <t>Charitable Activites</t>
  </si>
  <si>
    <t>Governance Costs</t>
  </si>
  <si>
    <t>Total Payments</t>
  </si>
  <si>
    <t>Excess of recipts over</t>
  </si>
  <si>
    <t>payments for the year</t>
  </si>
  <si>
    <t>Bank and Cash</t>
  </si>
  <si>
    <t>Balance Brought Forward</t>
  </si>
  <si>
    <t>Movement in Year</t>
  </si>
  <si>
    <t>Excess of Recepts / Payments</t>
  </si>
  <si>
    <t>Cash in Bank</t>
  </si>
  <si>
    <t>Assets</t>
  </si>
  <si>
    <t>Clerk</t>
  </si>
  <si>
    <t>Treasurer</t>
  </si>
  <si>
    <t>H Welsh</t>
  </si>
  <si>
    <t>Signed</t>
  </si>
  <si>
    <t>Recipts and Payments Account for year ended 31 December 2025</t>
  </si>
  <si>
    <t>L Dawson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</si>
</sst>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pple Chancery"/>
      <family val="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1" fontId="1" fillId="0" borderId="1" xfId="0" applyNumberFormat="1" applyFont="1" applyBorder="1"/>
    <xf numFmtId="1" fontId="1" fillId="0" borderId="2" xfId="0" applyNumberFormat="1" applyFont="1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5FB1F-7596-024C-8A82-BF806B135678}">
  <dimension ref="A2:H40"/>
  <sheetViews>
    <sheetView tabSelected="1" workbookViewId="0">
      <selection activeCell="K16" sqref="K16"/>
    </sheetView>
  </sheetViews>
  <sheetFormatPr baseColWidth="10" defaultRowHeight="16" x14ac:dyDescent="0.2"/>
  <cols>
    <col min="1" max="1" width="14.5" customWidth="1"/>
    <col min="2" max="2" width="10.33203125" customWidth="1"/>
    <col min="3" max="3" width="12" customWidth="1"/>
    <col min="5" max="5" width="5.1640625" customWidth="1"/>
    <col min="6" max="6" width="11.33203125" customWidth="1"/>
  </cols>
  <sheetData>
    <row r="2" spans="1:8" x14ac:dyDescent="0.2">
      <c r="A2" t="s">
        <v>1</v>
      </c>
    </row>
    <row r="3" spans="1:8" x14ac:dyDescent="0.2">
      <c r="A3" t="s">
        <v>28</v>
      </c>
    </row>
    <row r="5" spans="1:8" x14ac:dyDescent="0.2">
      <c r="C5" t="s">
        <v>2</v>
      </c>
      <c r="D5" t="s">
        <v>2</v>
      </c>
      <c r="F5" t="s">
        <v>7</v>
      </c>
      <c r="G5" s="1" t="s">
        <v>5</v>
      </c>
      <c r="H5" s="1" t="s">
        <v>5</v>
      </c>
    </row>
    <row r="6" spans="1:8" x14ac:dyDescent="0.2">
      <c r="A6" s="3" t="s">
        <v>8</v>
      </c>
      <c r="C6" t="s">
        <v>3</v>
      </c>
      <c r="D6" t="s">
        <v>4</v>
      </c>
      <c r="F6" t="s">
        <v>6</v>
      </c>
      <c r="G6" s="1">
        <v>2025</v>
      </c>
      <c r="H6" s="1">
        <v>2024</v>
      </c>
    </row>
    <row r="8" spans="1:8" x14ac:dyDescent="0.2">
      <c r="A8" t="s">
        <v>9</v>
      </c>
      <c r="C8">
        <v>0</v>
      </c>
      <c r="D8">
        <v>0</v>
      </c>
      <c r="F8">
        <v>5408.51</v>
      </c>
      <c r="G8">
        <f>F8</f>
        <v>5408.51</v>
      </c>
      <c r="H8">
        <v>1307.17</v>
      </c>
    </row>
    <row r="9" spans="1:8" x14ac:dyDescent="0.2">
      <c r="A9" t="s">
        <v>10</v>
      </c>
      <c r="C9">
        <v>0</v>
      </c>
      <c r="D9">
        <v>0</v>
      </c>
      <c r="F9">
        <v>0</v>
      </c>
      <c r="G9">
        <v>0</v>
      </c>
      <c r="H9">
        <v>550</v>
      </c>
    </row>
    <row r="10" spans="1:8" x14ac:dyDescent="0.2">
      <c r="A10" t="s">
        <v>0</v>
      </c>
      <c r="C10">
        <v>0</v>
      </c>
      <c r="D10">
        <v>0</v>
      </c>
      <c r="F10">
        <v>1053.05</v>
      </c>
      <c r="G10">
        <f>F10</f>
        <v>1053.05</v>
      </c>
      <c r="H10">
        <f>8667.3</f>
        <v>8667.2999999999993</v>
      </c>
    </row>
    <row r="12" spans="1:8" ht="17" thickBot="1" x14ac:dyDescent="0.25">
      <c r="A12" t="s">
        <v>11</v>
      </c>
      <c r="C12" s="5">
        <v>0</v>
      </c>
      <c r="D12" s="5">
        <v>0</v>
      </c>
      <c r="E12" s="5"/>
      <c r="F12" s="4">
        <f>F8+F9+F10</f>
        <v>6461.56</v>
      </c>
      <c r="G12" s="4">
        <f>G8+G9+G10</f>
        <v>6461.56</v>
      </c>
      <c r="H12" s="4">
        <f>H8+H9+H10</f>
        <v>10524.47</v>
      </c>
    </row>
    <row r="14" spans="1:8" x14ac:dyDescent="0.2">
      <c r="A14" s="3" t="s">
        <v>12</v>
      </c>
    </row>
    <row r="16" spans="1:8" x14ac:dyDescent="0.2">
      <c r="A16" t="s">
        <v>13</v>
      </c>
      <c r="C16">
        <v>0</v>
      </c>
      <c r="D16">
        <v>0</v>
      </c>
      <c r="F16" s="2">
        <v>11124</v>
      </c>
      <c r="G16" s="2">
        <f>F16</f>
        <v>11124</v>
      </c>
      <c r="H16">
        <v>12089</v>
      </c>
    </row>
    <row r="17" spans="1:8" x14ac:dyDescent="0.2">
      <c r="A17" t="s">
        <v>14</v>
      </c>
      <c r="C17">
        <v>0</v>
      </c>
      <c r="D17">
        <v>0</v>
      </c>
      <c r="F17" s="2">
        <v>0</v>
      </c>
      <c r="G17" s="2">
        <f>F17</f>
        <v>0</v>
      </c>
    </row>
    <row r="18" spans="1:8" x14ac:dyDescent="0.2">
      <c r="F18" s="2"/>
    </row>
    <row r="19" spans="1:8" ht="17" thickBot="1" x14ac:dyDescent="0.25">
      <c r="A19" t="s">
        <v>15</v>
      </c>
      <c r="C19" s="5">
        <v>0</v>
      </c>
      <c r="D19" s="5">
        <v>0</v>
      </c>
      <c r="E19" s="5"/>
      <c r="F19" s="7">
        <f>F16+F17</f>
        <v>11124</v>
      </c>
      <c r="G19" s="7">
        <f>G16+G17</f>
        <v>11124</v>
      </c>
      <c r="H19" s="4">
        <v>5052</v>
      </c>
    </row>
    <row r="20" spans="1:8" x14ac:dyDescent="0.2">
      <c r="F20" s="2"/>
    </row>
    <row r="21" spans="1:8" ht="17" thickBot="1" x14ac:dyDescent="0.25">
      <c r="A21" t="s">
        <v>16</v>
      </c>
      <c r="C21" s="5">
        <f>C12-C19</f>
        <v>0</v>
      </c>
      <c r="D21" s="5">
        <f>D12-D19</f>
        <v>0</v>
      </c>
      <c r="E21" s="5"/>
      <c r="F21" s="8">
        <f>F12-F19</f>
        <v>-4662.4399999999996</v>
      </c>
      <c r="G21" s="8">
        <f>G12-G19</f>
        <v>-4662.4399999999996</v>
      </c>
      <c r="H21" s="8">
        <v>3003</v>
      </c>
    </row>
    <row r="22" spans="1:8" x14ac:dyDescent="0.2">
      <c r="A22" t="s">
        <v>17</v>
      </c>
    </row>
    <row r="26" spans="1:8" x14ac:dyDescent="0.2">
      <c r="C26" t="s">
        <v>2</v>
      </c>
      <c r="D26" t="s">
        <v>2</v>
      </c>
      <c r="F26" t="s">
        <v>7</v>
      </c>
      <c r="G26" s="1" t="s">
        <v>5</v>
      </c>
      <c r="H26" s="1" t="s">
        <v>5</v>
      </c>
    </row>
    <row r="27" spans="1:8" x14ac:dyDescent="0.2">
      <c r="C27" t="s">
        <v>3</v>
      </c>
      <c r="D27" t="s">
        <v>4</v>
      </c>
      <c r="F27" t="s">
        <v>6</v>
      </c>
      <c r="G27" s="1">
        <v>2025</v>
      </c>
      <c r="H27" s="1">
        <v>2024</v>
      </c>
    </row>
    <row r="29" spans="1:8" x14ac:dyDescent="0.2">
      <c r="A29" s="3" t="s">
        <v>18</v>
      </c>
    </row>
    <row r="30" spans="1:8" x14ac:dyDescent="0.2">
      <c r="A30" t="s">
        <v>19</v>
      </c>
      <c r="C30">
        <v>0</v>
      </c>
      <c r="D30">
        <v>0</v>
      </c>
      <c r="F30">
        <v>7575.13</v>
      </c>
      <c r="G30">
        <f>F30</f>
        <v>7575.13</v>
      </c>
      <c r="H30">
        <v>9141</v>
      </c>
    </row>
    <row r="32" spans="1:8" x14ac:dyDescent="0.2">
      <c r="A32" s="3" t="s">
        <v>20</v>
      </c>
    </row>
    <row r="33" spans="1:8" x14ac:dyDescent="0.2">
      <c r="A33" t="s">
        <v>21</v>
      </c>
      <c r="C33">
        <v>0</v>
      </c>
      <c r="D33">
        <v>-250</v>
      </c>
      <c r="F33" s="2">
        <f>G33</f>
        <v>-4662.4399999999996</v>
      </c>
      <c r="G33" s="2">
        <f>G21</f>
        <v>-4662.4399999999996</v>
      </c>
      <c r="H33">
        <v>5628</v>
      </c>
    </row>
    <row r="34" spans="1:8" x14ac:dyDescent="0.2">
      <c r="F34" s="2"/>
      <c r="G34" s="2"/>
    </row>
    <row r="35" spans="1:8" ht="17" thickBot="1" x14ac:dyDescent="0.25">
      <c r="A35" t="s">
        <v>22</v>
      </c>
      <c r="C35" s="5">
        <f>C30+C33</f>
        <v>0</v>
      </c>
      <c r="D35" s="5">
        <v>0</v>
      </c>
      <c r="E35" s="5"/>
      <c r="F35" s="8">
        <f>F30+F33</f>
        <v>2912.6900000000005</v>
      </c>
      <c r="G35" s="8">
        <f>G30+G33</f>
        <v>2912.6900000000005</v>
      </c>
      <c r="H35" s="9">
        <v>9477</v>
      </c>
    </row>
    <row r="36" spans="1:8" x14ac:dyDescent="0.2">
      <c r="A36" t="s">
        <v>23</v>
      </c>
    </row>
    <row r="39" spans="1:8" ht="21" x14ac:dyDescent="0.4">
      <c r="A39" t="s">
        <v>24</v>
      </c>
      <c r="B39" s="6" t="s">
        <v>29</v>
      </c>
      <c r="C39" t="s">
        <v>27</v>
      </c>
    </row>
    <row r="40" spans="1:8" ht="21" x14ac:dyDescent="0.4">
      <c r="A40" t="s">
        <v>25</v>
      </c>
      <c r="B40" s="6" t="s">
        <v>26</v>
      </c>
      <c r="C40" t="s">
        <v>27</v>
      </c>
    </row>
  </sheetData>
  <pageMargins left="0.25" right="0.25" top="0.75" bottom="0.75" header="0.3" footer="0.3"/>
  <pageSetup paperSize="9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5B0BD2A6-6B27-4F17-A315-87ECF094DDE6}"/>
</file>

<file path=customXml/itemProps2.xml><?xml version="1.0" encoding="utf-8"?>
<ds:datastoreItem xmlns:ds="http://schemas.openxmlformats.org/officeDocument/2006/customXml" ds:itemID="{9B1F6F6D-0951-4F2A-AC0F-716EDCB60C4D}"/>
</file>

<file path=customXml/itemProps3.xml><?xml version="1.0" encoding="utf-8"?>
<ds:datastoreItem xmlns:ds="http://schemas.openxmlformats.org/officeDocument/2006/customXml" ds:itemID="{43B3204B-40CB-4252-81A1-79653F1EDD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Recipts and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Hadrian welsh</dc:creator>
  <cp:lastModifiedBy>Hadrian welsh</cp:lastModifiedBy>
  <cp:lastPrinted>2025-12-02T19:45:44Z</cp:lastPrinted>
  <dcterms:created xsi:type="dcterms:W3CDTF">2023-11-14T13:47:57Z</dcterms:created>
  <dcterms:modified xsi:type="dcterms:W3CDTF">2026-01-26T20:04:53Z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