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defaultThemeVersion="124226"/>
  <mc:AlternateContent xmlns:mc="http://schemas.openxmlformats.org/markup-compatibility/2006">
    <mc:Choice Requires="x15">
      <x15ac:absPath xmlns:x15ac="http://schemas.microsoft.com/office/spreadsheetml/2010/11/ac" url="/Users/susanevans/Documents/"/>
    </mc:Choice>
  </mc:AlternateContent>
  <xr:revisionPtr revIDLastSave="0" documentId="13_ncr:1_{BB21B6B8-71C4-0349-B58E-F8A6857434BF}" xr6:coauthVersionLast="47" xr6:coauthVersionMax="47" xr10:uidLastSave="{00000000-0000-0000-0000-000000000000}"/>
  <bookViews>
    <workbookView xWindow="0" yWindow="660" windowWidth="24980" windowHeight="15900" tabRatio="895" firstSheet="1" activeTab="1" xr2:uid="{00000000-000D-0000-FFFF-FFFF00000000}"/>
  </bookViews>
  <sheets>
    <sheet name="Trustees" sheetId="11" r:id="rId1"/>
    <sheet name="Indep exam" sheetId="38" r:id="rId2"/>
    <sheet name="RandP accs" sheetId="9" r:id="rId3"/>
    <sheet name="Stat of bals" sheetId="2" r:id="rId4"/>
    <sheet name="Notes" sheetId="8" r:id="rId5"/>
    <sheet name="Income 2024-25" sheetId="35" r:id="rId6"/>
    <sheet name="Income 2023-24" sheetId="32" r:id="rId7"/>
    <sheet name="CB exps 2024-25" sheetId="36" r:id="rId8"/>
    <sheet name="CB exps 2023-24" sheetId="33" r:id="rId9"/>
    <sheet name="Bank statement 2024-25" sheetId="37" r:id="rId10"/>
    <sheet name="Bank statement 2023-24" sheetId="34" r:id="rId11"/>
    <sheet name="GT_Custom" sheetId="7" state="hidden" r:id="rId12"/>
  </sheets>
  <definedNames>
    <definedName name="_xlnm.Print_Area" localSheetId="1">'Indep exam'!$A$17</definedName>
    <definedName name="_xlnm.Print_Area" localSheetId="4">Notes!$A$1:$D$45</definedName>
    <definedName name="_xlnm.Print_Area" localSheetId="2">'RandP accs'!$A$1:$D$18</definedName>
    <definedName name="_xlnm.Print_Area" localSheetId="3">'Stat of bals'!$A$1:$D$17</definedName>
    <definedName name="_xlnm.Print_Area" localSheetId="0">Trustees!$A$1:$J$50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8" l="1"/>
  <c r="D20" i="8"/>
  <c r="D19" i="8"/>
  <c r="D18" i="8"/>
  <c r="F17" i="35"/>
  <c r="F16" i="35"/>
  <c r="G16" i="35"/>
  <c r="H16" i="35"/>
  <c r="I16" i="35"/>
  <c r="J16" i="35"/>
  <c r="K16" i="35"/>
  <c r="E16" i="35"/>
  <c r="H13" i="36"/>
  <c r="G13" i="36"/>
  <c r="F13" i="36"/>
  <c r="F15" i="36" s="1"/>
  <c r="E13" i="36"/>
  <c r="E23" i="35" s="1"/>
  <c r="F21" i="35"/>
  <c r="D39" i="8" l="1"/>
  <c r="F30" i="35" l="1"/>
  <c r="E22" i="35"/>
  <c r="F23" i="35" s="1"/>
  <c r="F25" i="35" s="1"/>
  <c r="D34" i="8"/>
  <c r="C7" i="9" s="1"/>
  <c r="H15" i="33"/>
  <c r="G15" i="33"/>
  <c r="F15" i="33"/>
  <c r="E15" i="33"/>
  <c r="C6" i="2"/>
  <c r="D26" i="8"/>
  <c r="D28" i="8" s="1"/>
  <c r="D27" i="8"/>
  <c r="B6" i="9"/>
  <c r="D40" i="8"/>
  <c r="C11" i="9" s="1"/>
  <c r="C12" i="9" s="1"/>
  <c r="F32" i="35" l="1"/>
  <c r="F17" i="33"/>
  <c r="D22" i="8"/>
  <c r="C6" i="9" s="1"/>
  <c r="C8" i="9" s="1"/>
  <c r="C14" i="9" s="1"/>
  <c r="C17" i="9" s="1"/>
  <c r="C7" i="2" l="1"/>
  <c r="C8" i="2" s="1"/>
</calcChain>
</file>

<file path=xl/sharedStrings.xml><?xml version="1.0" encoding="utf-8"?>
<sst xmlns="http://schemas.openxmlformats.org/spreadsheetml/2006/main" count="258" uniqueCount="179">
  <si>
    <t>Bank interest</t>
  </si>
  <si>
    <t>£</t>
  </si>
  <si>
    <t>C1</t>
  </si>
  <si>
    <t>Custom 1</t>
  </si>
  <si>
    <t>C2</t>
  </si>
  <si>
    <t>Custom 2</t>
  </si>
  <si>
    <t>C3</t>
  </si>
  <si>
    <t>Custom 3</t>
  </si>
  <si>
    <t>C4</t>
  </si>
  <si>
    <t>Custom 4</t>
  </si>
  <si>
    <t>C5</t>
  </si>
  <si>
    <t>Custom 5</t>
  </si>
  <si>
    <t>C6</t>
  </si>
  <si>
    <t>Custom 6</t>
  </si>
  <si>
    <t>C7</t>
  </si>
  <si>
    <t>Custom 7</t>
  </si>
  <si>
    <t>C8</t>
  </si>
  <si>
    <t>Custom 8</t>
  </si>
  <si>
    <t>Divisional Festival</t>
  </si>
  <si>
    <t>Divisional Youth Festival</t>
  </si>
  <si>
    <t>raffles and programmes and any refreshments</t>
  </si>
  <si>
    <t>Income</t>
  </si>
  <si>
    <t>Notes</t>
  </si>
  <si>
    <t>Donations</t>
  </si>
  <si>
    <t>Current trustees</t>
  </si>
  <si>
    <t>Contact address</t>
  </si>
  <si>
    <t>Recruitment and appointment of Trustees</t>
  </si>
  <si>
    <t>Governing document</t>
  </si>
  <si>
    <t>Charitable purposes</t>
  </si>
  <si>
    <t>Approved by the Trustees and signed on their behalf</t>
  </si>
  <si>
    <t>Date</t>
  </si>
  <si>
    <t>Chairman</t>
  </si>
  <si>
    <t>Treasurer</t>
  </si>
  <si>
    <t xml:space="preserve">Trustee remuneration and expenses </t>
  </si>
  <si>
    <t xml:space="preserve">Reserves </t>
  </si>
  <si>
    <t>Activities and achievements</t>
  </si>
  <si>
    <t>Expenditure</t>
  </si>
  <si>
    <t>Ref</t>
  </si>
  <si>
    <t>Description</t>
  </si>
  <si>
    <t>Total</t>
  </si>
  <si>
    <t>Income as above</t>
  </si>
  <si>
    <t>Cashbook balance c/f</t>
  </si>
  <si>
    <t>Bank balance</t>
  </si>
  <si>
    <t>Less o/s cheques</t>
  </si>
  <si>
    <t xml:space="preserve">the Full Length Festival and cover any future losses in the One-Act Festival.  </t>
  </si>
  <si>
    <t>Misc</t>
  </si>
  <si>
    <t>As a result of the surplus of £2,600 for the year, the association held unrestricted funds of £13,106 at the year end.</t>
  </si>
  <si>
    <t xml:space="preserve">The Committee consider the general fund of £13,106 will enable us to continue to cover the adjudicator's costs in </t>
  </si>
  <si>
    <t>RECEIPTS</t>
  </si>
  <si>
    <t>PAYMENTS</t>
  </si>
  <si>
    <t>Receipts from fundraising activities</t>
  </si>
  <si>
    <t>Gross receipts from other charitable activities</t>
  </si>
  <si>
    <t>Total receipts</t>
  </si>
  <si>
    <t>Unrestricted</t>
  </si>
  <si>
    <t>Cash funds</t>
  </si>
  <si>
    <t>funds</t>
  </si>
  <si>
    <t>Cash and bank balances at start of year</t>
  </si>
  <si>
    <t>Surplus / (deficit) shown on receipts and payments account</t>
  </si>
  <si>
    <t>Cash and bank balances at end of year</t>
  </si>
  <si>
    <t>Signed on behalf of all trustees</t>
  </si>
  <si>
    <t>Total payments</t>
  </si>
  <si>
    <t>Transfers to/(from) funds</t>
  </si>
  <si>
    <t>Surplus/(deficit) for year</t>
  </si>
  <si>
    <t>Analysis of receipts and payments</t>
  </si>
  <si>
    <t>Nature and purpose of funds</t>
  </si>
  <si>
    <t>Trustees remuneration and expenses</t>
  </si>
  <si>
    <t>No remuneration or expenses were paid to any trustees, other than reimbursement of expenditure</t>
  </si>
  <si>
    <t>Overall financial position</t>
  </si>
  <si>
    <t>Net (payments)/receipts</t>
  </si>
  <si>
    <t>The Association is a charitable unincorporated association and the purposes and administration arrangements are set out in our constitution.</t>
  </si>
  <si>
    <t>Sean Sinclair</t>
  </si>
  <si>
    <t>Susan Evans</t>
  </si>
  <si>
    <t>Queensferry Music Society</t>
  </si>
  <si>
    <t>Grants</t>
  </si>
  <si>
    <t>Festival ticket sales</t>
  </si>
  <si>
    <t>Festival Expenses</t>
  </si>
  <si>
    <t>Hall Hire</t>
  </si>
  <si>
    <t>All funds are unrestricted</t>
  </si>
  <si>
    <t>made on behalf of Queensferry Music Society</t>
  </si>
  <si>
    <t>Expenses for QMS Festival</t>
  </si>
  <si>
    <t xml:space="preserve">Our purposes, as recorded in our constitution, are to provide public benefit in Scotland and to promote and encourage the arts and culture, and to foster an understanding and appreciation thereof. In particular (but without limitation), the organisation's primary purpose is to encourage the art of music in all its aspects, by the production and presentation of musical and other artistic performances. </t>
  </si>
  <si>
    <t xml:space="preserve">The charity is financially stable, with a positive bank balance and a track record of attracting funding to support its events. </t>
  </si>
  <si>
    <t>C/o Sean Sinclair, 48 Echline Drive South Queensferry</t>
  </si>
  <si>
    <t>Music books</t>
  </si>
  <si>
    <t>Respective responsibilities of trustees and examiner</t>
  </si>
  <si>
    <t>The charity’s trustees are responsible for the preparation of the accounts in accordance with the terms of the</t>
  </si>
  <si>
    <t>Basis of independent examiner’s statement</t>
  </si>
  <si>
    <t>the accounts presented with those records. It also includes consideration of any unusual items or disclosures</t>
  </si>
  <si>
    <t>in the accounts, and seeks explanations from the trustees concerning any such matters. The procedures</t>
  </si>
  <si>
    <t>Independent examiner’s statement</t>
  </si>
  <si>
    <t xml:space="preserve">In the course of my examination, no matter has come to my attention </t>
  </si>
  <si>
    <t>1. which gives me reasonable cause to believe that in any material respect the requirements:</t>
  </si>
  <si>
    <t>• to keep accounting records in accordance with Section 44(1) (a) of the 2005 Act and Regulation 4 of the</t>
  </si>
  <si>
    <t xml:space="preserve">  2006 Accounts Regulations, and</t>
  </si>
  <si>
    <t>• to prepare accounts which accord with the accounting records and comply with Regulation 8 of the 2006</t>
  </si>
  <si>
    <t xml:space="preserve">  Accounts Regulations, have not been met ; or</t>
  </si>
  <si>
    <t>2. to which, in my opinion, attention should be drawn in order to enable a proper understanding of the</t>
  </si>
  <si>
    <t>accounts to be reached.</t>
  </si>
  <si>
    <t>Relevant Professional qualification/professional body:</t>
  </si>
  <si>
    <t>Chartered Accountant</t>
  </si>
  <si>
    <t>Address:</t>
  </si>
  <si>
    <t>Date:</t>
  </si>
  <si>
    <t>Name: Fiona Wood</t>
  </si>
  <si>
    <t>Kinross</t>
  </si>
  <si>
    <t>Norman Lamont</t>
  </si>
  <si>
    <t>Trustee</t>
  </si>
  <si>
    <t>Andrew Millie</t>
  </si>
  <si>
    <t>Festival other revenue</t>
  </si>
  <si>
    <t>A9 Partnership</t>
  </si>
  <si>
    <t>The trustees did not receive any remuneration or expenses during the year other than reimbursement of expenditure.</t>
  </si>
  <si>
    <t>All of the Association’s trustees are appointed or reappointed by the members at our annual general meeting, which is held in December each year.</t>
  </si>
  <si>
    <t>Cala Homes</t>
  </si>
  <si>
    <t>Expenses from QMS Festival</t>
  </si>
  <si>
    <t>Year ended 30th June 2024</t>
  </si>
  <si>
    <t>East Coast Tyres</t>
  </si>
  <si>
    <t>Cashbook balance b/f 30th June 2023</t>
  </si>
  <si>
    <t>John Nixon Ltd</t>
  </si>
  <si>
    <t>Stewart Brewing</t>
  </si>
  <si>
    <t>Bryan James &amp; Co</t>
  </si>
  <si>
    <t>Lauren Collier</t>
  </si>
  <si>
    <t>N J Jenkins</t>
  </si>
  <si>
    <t>Alan Bearman Music</t>
  </si>
  <si>
    <t>TicketSource Ltd</t>
  </si>
  <si>
    <t>Deposit 500053</t>
  </si>
  <si>
    <t>Deposit 500051</t>
  </si>
  <si>
    <t>Deposit 500052</t>
  </si>
  <si>
    <t>Inv 1</t>
  </si>
  <si>
    <t>Inv 2</t>
  </si>
  <si>
    <t>Inv 3</t>
  </si>
  <si>
    <t>Inv 4</t>
  </si>
  <si>
    <t>Inv 5</t>
  </si>
  <si>
    <t>Inv 6</t>
  </si>
  <si>
    <t>Inv 7</t>
  </si>
  <si>
    <t>Inv 8</t>
  </si>
  <si>
    <t>Inv 9</t>
  </si>
  <si>
    <t>Inv 10</t>
  </si>
  <si>
    <t>Inv 11</t>
  </si>
  <si>
    <t>Inv 12</t>
  </si>
  <si>
    <t>Inv 13</t>
  </si>
  <si>
    <t>Inv 8 to Inv 13</t>
  </si>
  <si>
    <t>Leon Wylie</t>
  </si>
  <si>
    <t>Michael Ross</t>
  </si>
  <si>
    <t>In the course of this year, we ran a folk festival in September 2024. We also ran a monthly music session. As usual, some of the revenues for this festival (sponsorship) were accounted for in the preceding financial year.</t>
  </si>
  <si>
    <t>I report on the accounts of the charity for the year ended 30 June 2025 which are set out on pages 3 to 5.</t>
  </si>
  <si>
    <t>Cashbook balance b/f 30th June 2024</t>
  </si>
  <si>
    <t>Year ended 30th June 2025</t>
  </si>
  <si>
    <t>John Glynn</t>
  </si>
  <si>
    <t>TryBooking</t>
  </si>
  <si>
    <t>Cash deposit</t>
  </si>
  <si>
    <t>Rachel Walker</t>
  </si>
  <si>
    <t>Stuart Miller</t>
  </si>
  <si>
    <t>K A McLanaghan</t>
  </si>
  <si>
    <t>Ewen Henderson</t>
  </si>
  <si>
    <t>SumUp</t>
  </si>
  <si>
    <t>Edinburgh Council</t>
  </si>
  <si>
    <t>Ticket and bar sales from QMS Festival</t>
  </si>
  <si>
    <t>INV1</t>
  </si>
  <si>
    <t>INV2</t>
  </si>
  <si>
    <t>INV3</t>
  </si>
  <si>
    <t>INV4</t>
  </si>
  <si>
    <t>INV5</t>
  </si>
  <si>
    <t>INV6</t>
  </si>
  <si>
    <t>INV 1</t>
  </si>
  <si>
    <t>Total £126.20 but transferred rounded £125</t>
  </si>
  <si>
    <t>INV 2</t>
  </si>
  <si>
    <t>INV 3</t>
  </si>
  <si>
    <t>INV 4</t>
  </si>
  <si>
    <t>INV 5</t>
  </si>
  <si>
    <t>INV 6</t>
  </si>
  <si>
    <t>No invoice but the following is the text asking for payment with Rachel Walker</t>
  </si>
  <si>
    <t>Invoice is only for £600 but £650 was paid in error through the bank</t>
  </si>
  <si>
    <t>express an audit opinion on the view given by the accounts.</t>
  </si>
  <si>
    <t>undertaken do not provide all the evidence that would be required in an audit, and consequently I do not</t>
  </si>
  <si>
    <t>An examination includes a review of the accounting records kept by the charity and a comparison of</t>
  </si>
  <si>
    <t>My examination is carried out in accordance with Regulation 11 of the 2006 Accounts Regulations.</t>
  </si>
  <si>
    <t>section 44(1) (c) of the Act and to state whether particular matters have come to my attention.</t>
  </si>
  <si>
    <t xml:space="preserve">Accounts Regulations does not apply. It is my responsibility to examine the accounts as required under </t>
  </si>
  <si>
    <t xml:space="preserve">(as amended).  The charity trustees consider that the audit requirement of Regulation 10(1) (d) of the 2006 </t>
  </si>
  <si>
    <t xml:space="preserve">Charity and Trustee Investment (Scotland) Act 2005 and the Charities Accounts (Scotland) Regulations 2006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</si>
</sst>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 #,##0_-;_-* &quot;-&quot;_-;_-@_-"/>
    <numFmt numFmtId="165" formatCode="_-* #,##0.00_-;\-* #,##0.00_-;_-* &quot;-&quot;??_-;_-@_-"/>
    <numFmt numFmtId="166" formatCode="#,##0.00;\(#,##0.00\)"/>
    <numFmt numFmtId="167" formatCode="_-* #,##0_-;\-* #,##0_-;_-* &quot;-&quot;??_-;_-@_-"/>
    <numFmt numFmtId="168" formatCode="#,##0;\(#,##0\)"/>
    <numFmt numFmtId="169" formatCode="_-* #,##0.00_-;\-* #,##0.00_-;_-* &quot;-&quot;_-;_-@_-"/>
    <numFmt numFmtId="170" formatCode="d\ mmm\ yyyy"/>
  </numFmts>
  <fonts count="13" x14ac:knownFonts="1">
    <font>
      <sz val="10"/>
      <name val="Arial"/>
    </font>
    <font>
      <sz val="10"/>
      <name val="Arial"/>
      <family val="2"/>
    </font>
    <font>
      <b/>
      <sz val="10"/>
      <name val="Arial"/>
      <family val="2"/>
    </font>
    <font>
      <sz val="8"/>
      <name val="Arial"/>
      <family val="2"/>
    </font>
    <font>
      <sz val="10"/>
      <name val="Arial"/>
      <family val="2"/>
    </font>
    <font>
      <sz val="10"/>
      <name val="Arial"/>
      <family val="2"/>
    </font>
    <font>
      <i/>
      <sz val="10"/>
      <name val="Arial"/>
      <family val="2"/>
    </font>
    <font>
      <b/>
      <sz val="11"/>
      <name val="Arial"/>
      <family val="2"/>
    </font>
    <font>
      <sz val="11"/>
      <name val="Arial"/>
      <family val="2"/>
    </font>
    <font>
      <b/>
      <u/>
      <sz val="11"/>
      <name val="Arial"/>
      <family val="2"/>
    </font>
    <font>
      <sz val="10"/>
      <color rgb="FFFF0000"/>
      <name val="Arial"/>
      <family val="2"/>
    </font>
    <font>
      <sz val="10"/>
      <color theme="1"/>
      <name val="Arial"/>
      <family val="2"/>
    </font>
    <font>
      <b/>
      <u/>
      <sz val="1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4">
    <xf numFmtId="0" fontId="0" fillId="0" borderId="0"/>
    <xf numFmtId="165" fontId="1" fillId="0" borderId="0" applyFont="0" applyFill="0" applyBorder="0" applyAlignment="0" applyProtection="0"/>
    <xf numFmtId="165" fontId="5" fillId="0" borderId="0" applyFont="0" applyFill="0" applyBorder="0" applyAlignment="0" applyProtection="0"/>
    <xf numFmtId="0" fontId="1" fillId="0" borderId="0"/>
  </cellStyleXfs>
  <cellXfs count="89">
    <xf numFmtId="0" fontId="0" fillId="0" borderId="0" xfId="0"/>
    <xf numFmtId="0" fontId="2" fillId="0" borderId="0" xfId="0" applyFont="1"/>
    <xf numFmtId="0" fontId="4" fillId="0" borderId="0" xfId="0" applyFont="1"/>
    <xf numFmtId="167" fontId="2" fillId="0" borderId="0" xfId="1" applyNumberFormat="1" applyFont="1"/>
    <xf numFmtId="0" fontId="0" fillId="0" borderId="0" xfId="0" applyAlignment="1">
      <alignment horizontal="center"/>
    </xf>
    <xf numFmtId="167" fontId="2" fillId="0" borderId="0" xfId="1" applyNumberFormat="1" applyFont="1" applyBorder="1"/>
    <xf numFmtId="167" fontId="2" fillId="0" borderId="0" xfId="0" applyNumberFormat="1" applyFont="1"/>
    <xf numFmtId="0" fontId="2" fillId="0" borderId="0" xfId="0" applyFont="1" applyAlignment="1">
      <alignment horizontal="right" wrapText="1"/>
    </xf>
    <xf numFmtId="165" fontId="2" fillId="0" borderId="0" xfId="1" applyFont="1"/>
    <xf numFmtId="165" fontId="2" fillId="0" borderId="0" xfId="1" applyFont="1" applyBorder="1"/>
    <xf numFmtId="165" fontId="2" fillId="0" borderId="1" xfId="1" applyFont="1" applyBorder="1"/>
    <xf numFmtId="165" fontId="0" fillId="0" borderId="0" xfId="0" applyNumberFormat="1"/>
    <xf numFmtId="0" fontId="6" fillId="0" borderId="0" xfId="0" applyFont="1"/>
    <xf numFmtId="0" fontId="2" fillId="0" borderId="0" xfId="0" applyFont="1" applyAlignment="1">
      <alignment horizontal="right"/>
    </xf>
    <xf numFmtId="165" fontId="0" fillId="0" borderId="0" xfId="1" applyFont="1"/>
    <xf numFmtId="0" fontId="2" fillId="0" borderId="0" xfId="0" applyFont="1" applyAlignment="1">
      <alignment horizontal="center"/>
    </xf>
    <xf numFmtId="165" fontId="0" fillId="0" borderId="0" xfId="1" applyFont="1" applyFill="1"/>
    <xf numFmtId="0" fontId="4" fillId="0" borderId="0" xfId="0" applyFont="1" applyAlignment="1">
      <alignment horizontal="center"/>
    </xf>
    <xf numFmtId="0" fontId="10" fillId="0" borderId="0" xfId="0" applyFont="1" applyAlignment="1">
      <alignment horizontal="center"/>
    </xf>
    <xf numFmtId="165" fontId="0" fillId="0" borderId="0" xfId="2" applyFont="1"/>
    <xf numFmtId="165" fontId="5" fillId="0" borderId="0" xfId="2" applyFont="1" applyFill="1"/>
    <xf numFmtId="14" fontId="4" fillId="0" borderId="0" xfId="0" applyNumberFormat="1" applyFont="1" applyAlignment="1">
      <alignment vertical="top"/>
    </xf>
    <xf numFmtId="0" fontId="0" fillId="0" borderId="0" xfId="0" applyAlignment="1">
      <alignment horizontal="center" vertical="top"/>
    </xf>
    <xf numFmtId="165" fontId="0" fillId="0" borderId="1" xfId="0" applyNumberFormat="1" applyBorder="1"/>
    <xf numFmtId="165" fontId="0" fillId="0" borderId="1" xfId="1" applyFont="1" applyFill="1" applyBorder="1"/>
    <xf numFmtId="166" fontId="4" fillId="0" borderId="2" xfId="1" applyNumberFormat="1" applyFont="1" applyBorder="1"/>
    <xf numFmtId="0" fontId="8" fillId="0" borderId="0" xfId="0" applyFont="1"/>
    <xf numFmtId="0" fontId="9" fillId="0" borderId="0" xfId="0" applyFont="1"/>
    <xf numFmtId="1" fontId="7" fillId="0" borderId="0" xfId="1" applyNumberFormat="1" applyFont="1" applyFill="1" applyAlignment="1">
      <alignment horizontal="center"/>
    </xf>
    <xf numFmtId="3" fontId="7" fillId="0" borderId="0" xfId="0" applyNumberFormat="1" applyFont="1"/>
    <xf numFmtId="167" fontId="7" fillId="0" borderId="0" xfId="1" applyNumberFormat="1" applyFont="1" applyAlignment="1">
      <alignment horizontal="center" wrapText="1"/>
    </xf>
    <xf numFmtId="3" fontId="7" fillId="0" borderId="0" xfId="1" applyNumberFormat="1" applyFont="1"/>
    <xf numFmtId="3" fontId="7" fillId="0" borderId="0" xfId="0" applyNumberFormat="1" applyFont="1" applyAlignment="1">
      <alignment horizontal="center"/>
    </xf>
    <xf numFmtId="164" fontId="7" fillId="0" borderId="0" xfId="1" applyNumberFormat="1" applyFont="1" applyFill="1" applyBorder="1" applyAlignment="1" applyProtection="1">
      <alignment vertical="center"/>
      <protection locked="0"/>
    </xf>
    <xf numFmtId="164" fontId="8" fillId="0" borderId="0" xfId="1" applyNumberFormat="1" applyFont="1" applyFill="1" applyBorder="1" applyAlignment="1" applyProtection="1">
      <alignment vertical="center"/>
      <protection locked="0"/>
    </xf>
    <xf numFmtId="3" fontId="8" fillId="0" borderId="0" xfId="0" applyNumberFormat="1" applyFont="1"/>
    <xf numFmtId="164" fontId="8" fillId="0" borderId="0" xfId="1" applyNumberFormat="1" applyFont="1" applyBorder="1" applyAlignment="1" applyProtection="1">
      <alignment wrapText="1"/>
      <protection locked="0"/>
    </xf>
    <xf numFmtId="164" fontId="7" fillId="0" borderId="0" xfId="1" applyNumberFormat="1" applyFont="1" applyFill="1" applyBorder="1" applyAlignment="1" applyProtection="1">
      <protection locked="0"/>
    </xf>
    <xf numFmtId="165" fontId="0" fillId="0" borderId="0" xfId="2" applyFont="1" applyFill="1"/>
    <xf numFmtId="167" fontId="2" fillId="0" borderId="0" xfId="1" applyNumberFormat="1" applyFont="1" applyAlignment="1">
      <alignment horizontal="right"/>
    </xf>
    <xf numFmtId="0" fontId="4" fillId="0" borderId="0" xfId="0" applyFont="1" applyAlignment="1">
      <alignment horizontal="right"/>
    </xf>
    <xf numFmtId="165" fontId="4" fillId="0" borderId="0" xfId="1" applyFont="1" applyAlignment="1">
      <alignment horizontal="right"/>
    </xf>
    <xf numFmtId="165" fontId="2" fillId="0" borderId="0" xfId="1" applyFont="1" applyAlignment="1">
      <alignment horizontal="right"/>
    </xf>
    <xf numFmtId="165" fontId="2" fillId="0" borderId="2" xfId="1" applyFont="1" applyBorder="1"/>
    <xf numFmtId="168" fontId="4" fillId="0" borderId="0" xfId="1" applyNumberFormat="1" applyFont="1" applyBorder="1"/>
    <xf numFmtId="165" fontId="4" fillId="0" borderId="0" xfId="0" applyNumberFormat="1" applyFont="1"/>
    <xf numFmtId="165" fontId="2" fillId="0" borderId="3" xfId="1" applyFont="1" applyBorder="1"/>
    <xf numFmtId="165" fontId="2" fillId="0" borderId="3" xfId="0" applyNumberFormat="1" applyFont="1" applyBorder="1"/>
    <xf numFmtId="3" fontId="8" fillId="0" borderId="0" xfId="0" applyNumberFormat="1" applyFont="1" applyAlignment="1">
      <alignment horizontal="left"/>
    </xf>
    <xf numFmtId="0" fontId="0" fillId="0" borderId="0" xfId="0" applyAlignment="1">
      <alignment horizontal="left"/>
    </xf>
    <xf numFmtId="0" fontId="2" fillId="0" borderId="0" xfId="0" applyFont="1" applyAlignment="1">
      <alignment horizontal="left"/>
    </xf>
    <xf numFmtId="4" fontId="5" fillId="0" borderId="0" xfId="2" applyNumberFormat="1" applyFont="1" applyFill="1"/>
    <xf numFmtId="4" fontId="4" fillId="0" borderId="0" xfId="0" applyNumberFormat="1" applyFont="1" applyAlignment="1">
      <alignment horizontal="right" wrapText="1"/>
    </xf>
    <xf numFmtId="4" fontId="4" fillId="0" borderId="0" xfId="1" applyNumberFormat="1" applyFont="1" applyAlignment="1">
      <alignment horizontal="right" wrapText="1"/>
    </xf>
    <xf numFmtId="4" fontId="4" fillId="0" borderId="0" xfId="0" applyNumberFormat="1" applyFont="1"/>
    <xf numFmtId="165" fontId="0" fillId="0" borderId="0" xfId="1" applyFont="1" applyFill="1" applyBorder="1"/>
    <xf numFmtId="169" fontId="8" fillId="0" borderId="0" xfId="1" applyNumberFormat="1" applyFont="1" applyBorder="1" applyAlignment="1" applyProtection="1">
      <protection locked="0"/>
    </xf>
    <xf numFmtId="169" fontId="8" fillId="0" borderId="0" xfId="1" applyNumberFormat="1" applyFont="1" applyBorder="1" applyAlignment="1"/>
    <xf numFmtId="169" fontId="8" fillId="0" borderId="3" xfId="1" applyNumberFormat="1" applyFont="1" applyFill="1" applyBorder="1" applyAlignment="1" applyProtection="1">
      <protection locked="0"/>
    </xf>
    <xf numFmtId="43" fontId="0" fillId="0" borderId="0" xfId="0" applyNumberFormat="1"/>
    <xf numFmtId="0" fontId="1" fillId="0" borderId="0" xfId="0" applyFont="1"/>
    <xf numFmtId="0" fontId="1" fillId="0" borderId="0" xfId="0" applyFont="1" applyAlignment="1">
      <alignment vertical="top" wrapText="1"/>
    </xf>
    <xf numFmtId="0" fontId="1" fillId="0" borderId="0" xfId="0" quotePrefix="1" applyFont="1" applyAlignment="1">
      <alignment horizontal="center"/>
    </xf>
    <xf numFmtId="0" fontId="1" fillId="0" borderId="0" xfId="0" applyFont="1" applyAlignment="1">
      <alignment horizontal="left"/>
    </xf>
    <xf numFmtId="165" fontId="1" fillId="0" borderId="0" xfId="1" applyFont="1" applyFill="1"/>
    <xf numFmtId="165" fontId="1" fillId="0" borderId="0" xfId="1" applyFont="1"/>
    <xf numFmtId="2" fontId="4" fillId="0" borderId="0" xfId="0" applyNumberFormat="1" applyFont="1"/>
    <xf numFmtId="0" fontId="1" fillId="2" borderId="0" xfId="0" applyFont="1" applyFill="1" applyAlignment="1">
      <alignment horizontal="center"/>
    </xf>
    <xf numFmtId="43" fontId="2" fillId="0" borderId="0" xfId="1" applyNumberFormat="1" applyFont="1"/>
    <xf numFmtId="43" fontId="2" fillId="0" borderId="3" xfId="1" applyNumberFormat="1" applyFont="1" applyBorder="1"/>
    <xf numFmtId="0" fontId="12" fillId="0" borderId="0" xfId="0" applyFont="1"/>
    <xf numFmtId="170" fontId="8" fillId="0" borderId="0" xfId="0" applyNumberFormat="1" applyFont="1"/>
    <xf numFmtId="0" fontId="1" fillId="0" borderId="0" xfId="0" applyFont="1" applyAlignment="1">
      <alignment horizontal="right" wrapText="1"/>
    </xf>
    <xf numFmtId="165" fontId="1" fillId="0" borderId="0" xfId="1" applyFont="1" applyAlignment="1">
      <alignment horizontal="right"/>
    </xf>
    <xf numFmtId="165" fontId="1" fillId="0" borderId="1" xfId="1" applyFont="1" applyBorder="1"/>
    <xf numFmtId="165" fontId="1" fillId="0" borderId="0" xfId="1" applyFont="1" applyBorder="1"/>
    <xf numFmtId="165" fontId="1" fillId="0" borderId="2" xfId="1" applyFont="1" applyBorder="1"/>
    <xf numFmtId="165" fontId="1" fillId="0" borderId="3" xfId="1" applyFont="1" applyBorder="1"/>
    <xf numFmtId="167" fontId="1" fillId="0" borderId="0" xfId="0" applyNumberFormat="1" applyFont="1"/>
    <xf numFmtId="167" fontId="1" fillId="0" borderId="0" xfId="1" applyNumberFormat="1" applyFont="1" applyBorder="1"/>
    <xf numFmtId="167" fontId="1" fillId="0" borderId="0" xfId="1" applyNumberFormat="1" applyFont="1"/>
    <xf numFmtId="14" fontId="8" fillId="0" borderId="0" xfId="0" applyNumberFormat="1" applyFont="1" applyAlignment="1">
      <alignment horizontal="left"/>
    </xf>
    <xf numFmtId="0" fontId="1" fillId="0" borderId="0" xfId="3"/>
    <xf numFmtId="15" fontId="1" fillId="0" borderId="0" xfId="3" applyNumberFormat="1"/>
    <xf numFmtId="0" fontId="2" fillId="0" borderId="0" xfId="3" applyFont="1"/>
    <xf numFmtId="0" fontId="0" fillId="0" borderId="0" xfId="0" applyAlignment="1">
      <alignment wrapText="1"/>
    </xf>
    <xf numFmtId="0" fontId="11" fillId="0" borderId="0" xfId="0" applyFont="1" applyAlignment="1">
      <alignment wrapText="1"/>
    </xf>
    <xf numFmtId="0" fontId="1" fillId="0" borderId="0" xfId="0" applyFont="1" applyAlignment="1">
      <alignment horizontal="left" vertical="top" wrapText="1"/>
    </xf>
    <xf numFmtId="0" fontId="0" fillId="0" borderId="0" xfId="0" applyAlignment="1">
      <alignment horizontal="left" vertical="top" wrapText="1"/>
    </xf>
  </cellXfs>
  <cellStyles count="4">
    <cellStyle name="Comma" xfId="1" builtinId="3"/>
    <cellStyle name="Comma 2" xfId="2" xr:uid="{00000000-0005-0000-0000-000001000000}"/>
    <cellStyle name="Normal" xfId="0" builtinId="0"/>
    <cellStyle name="Normal 2" xfId="3" xr:uid="{B361DC82-42D3-9444-AD85-95D075767EF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3.png"/><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image" Target="../media/image22.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_rels/drawing6.xml.rels><?xml version="1.0" encoding="UTF-8" standalone="yes"?>
<Relationships xmlns="http://schemas.openxmlformats.org/package/2006/relationships"><Relationship Id="rId8" Type="http://schemas.openxmlformats.org/officeDocument/2006/relationships/image" Target="../media/image31.png"/><Relationship Id="rId13" Type="http://schemas.openxmlformats.org/officeDocument/2006/relationships/image" Target="../media/image36.png"/><Relationship Id="rId3" Type="http://schemas.openxmlformats.org/officeDocument/2006/relationships/image" Target="../media/image26.png"/><Relationship Id="rId7" Type="http://schemas.openxmlformats.org/officeDocument/2006/relationships/image" Target="../media/image30.png"/><Relationship Id="rId12" Type="http://schemas.openxmlformats.org/officeDocument/2006/relationships/image" Target="../media/image35.png"/><Relationship Id="rId2" Type="http://schemas.openxmlformats.org/officeDocument/2006/relationships/image" Target="../media/image25.png"/><Relationship Id="rId1" Type="http://schemas.openxmlformats.org/officeDocument/2006/relationships/image" Target="../media/image24.png"/><Relationship Id="rId6" Type="http://schemas.openxmlformats.org/officeDocument/2006/relationships/image" Target="../media/image29.png"/><Relationship Id="rId11" Type="http://schemas.openxmlformats.org/officeDocument/2006/relationships/image" Target="../media/image34.png"/><Relationship Id="rId5" Type="http://schemas.openxmlformats.org/officeDocument/2006/relationships/image" Target="../media/image28.png"/><Relationship Id="rId10" Type="http://schemas.openxmlformats.org/officeDocument/2006/relationships/image" Target="../media/image33.png"/><Relationship Id="rId4" Type="http://schemas.openxmlformats.org/officeDocument/2006/relationships/image" Target="../media/image27.png"/><Relationship Id="rId9" Type="http://schemas.openxmlformats.org/officeDocument/2006/relationships/image" Target="../media/image32.png"/></Relationships>
</file>

<file path=xl/drawings/_rels/drawing7.xml.rels><?xml version="1.0" encoding="UTF-8" standalone="yes"?>
<Relationships xmlns="http://schemas.openxmlformats.org/package/2006/relationships"><Relationship Id="rId8" Type="http://schemas.openxmlformats.org/officeDocument/2006/relationships/image" Target="../media/image44.png"/><Relationship Id="rId3" Type="http://schemas.openxmlformats.org/officeDocument/2006/relationships/image" Target="../media/image39.png"/><Relationship Id="rId7" Type="http://schemas.openxmlformats.org/officeDocument/2006/relationships/image" Target="../media/image43.png"/><Relationship Id="rId12" Type="http://schemas.openxmlformats.org/officeDocument/2006/relationships/image" Target="../media/image48.png"/><Relationship Id="rId2" Type="http://schemas.openxmlformats.org/officeDocument/2006/relationships/image" Target="../media/image38.png"/><Relationship Id="rId1" Type="http://schemas.openxmlformats.org/officeDocument/2006/relationships/image" Target="../media/image37.png"/><Relationship Id="rId6" Type="http://schemas.openxmlformats.org/officeDocument/2006/relationships/image" Target="../media/image42.png"/><Relationship Id="rId11" Type="http://schemas.openxmlformats.org/officeDocument/2006/relationships/image" Target="../media/image47.png"/><Relationship Id="rId5" Type="http://schemas.openxmlformats.org/officeDocument/2006/relationships/image" Target="../media/image41.png"/><Relationship Id="rId10" Type="http://schemas.openxmlformats.org/officeDocument/2006/relationships/image" Target="../media/image46.png"/><Relationship Id="rId4" Type="http://schemas.openxmlformats.org/officeDocument/2006/relationships/image" Target="../media/image40.png"/><Relationship Id="rId9" Type="http://schemas.openxmlformats.org/officeDocument/2006/relationships/image" Target="../media/image45.png"/></Relationships>
</file>

<file path=xl/drawings/drawing1.xml><?xml version="1.0" encoding="utf-8"?>
<xdr:wsDr xmlns:xdr="http://schemas.openxmlformats.org/drawingml/2006/spreadsheetDrawing" xmlns:a="http://schemas.openxmlformats.org/drawingml/2006/main">
  <xdr:twoCellAnchor editAs="oneCell">
    <xdr:from>
      <xdr:col>2</xdr:col>
      <xdr:colOff>127000</xdr:colOff>
      <xdr:row>39</xdr:row>
      <xdr:rowOff>152400</xdr:rowOff>
    </xdr:from>
    <xdr:to>
      <xdr:col>3</xdr:col>
      <xdr:colOff>527050</xdr:colOff>
      <xdr:row>46</xdr:row>
      <xdr:rowOff>36513</xdr:rowOff>
    </xdr:to>
    <xdr:pic>
      <xdr:nvPicPr>
        <xdr:cNvPr id="2" name="Picture 1">
          <a:extLst>
            <a:ext uri="{FF2B5EF4-FFF2-40B4-BE49-F238E27FC236}">
              <a16:creationId xmlns:a16="http://schemas.microsoft.com/office/drawing/2014/main" id="{A337F67F-D466-C141-B116-D1CCC2B23C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6700" y="6667500"/>
          <a:ext cx="1073150" cy="1052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226017</xdr:colOff>
      <xdr:row>38</xdr:row>
      <xdr:rowOff>10762</xdr:rowOff>
    </xdr:from>
    <xdr:ext cx="1238250" cy="668020"/>
    <xdr:pic>
      <xdr:nvPicPr>
        <xdr:cNvPr id="2" name="Picture 1">
          <a:extLst>
            <a:ext uri="{FF2B5EF4-FFF2-40B4-BE49-F238E27FC236}">
              <a16:creationId xmlns:a16="http://schemas.microsoft.com/office/drawing/2014/main" id="{4A6EB30B-618A-E144-8F93-F589943160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017" y="6284562"/>
          <a:ext cx="1238250" cy="66802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2</xdr:col>
      <xdr:colOff>336550</xdr:colOff>
      <xdr:row>24</xdr:row>
      <xdr:rowOff>61913</xdr:rowOff>
    </xdr:to>
    <xdr:pic>
      <xdr:nvPicPr>
        <xdr:cNvPr id="2" name="Picture 1">
          <a:extLst>
            <a:ext uri="{FF2B5EF4-FFF2-40B4-BE49-F238E27FC236}">
              <a16:creationId xmlns:a16="http://schemas.microsoft.com/office/drawing/2014/main" id="{BEBB5CF3-8252-0F45-9D6F-86F3D77B58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200" y="3276600"/>
          <a:ext cx="4641850" cy="11287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6</xdr:row>
      <xdr:rowOff>0</xdr:rowOff>
    </xdr:from>
    <xdr:to>
      <xdr:col>18</xdr:col>
      <xdr:colOff>76200</xdr:colOff>
      <xdr:row>53</xdr:row>
      <xdr:rowOff>25400</xdr:rowOff>
    </xdr:to>
    <xdr:pic>
      <xdr:nvPicPr>
        <xdr:cNvPr id="2" name="Picture 1">
          <a:extLst>
            <a:ext uri="{FF2B5EF4-FFF2-40B4-BE49-F238E27FC236}">
              <a16:creationId xmlns:a16="http://schemas.microsoft.com/office/drawing/2014/main" id="{6FA57231-6E2A-70CF-5D97-DF2C3248D38D}"/>
            </a:ext>
          </a:extLst>
        </xdr:cNvPr>
        <xdr:cNvPicPr>
          <a:picLocks noChangeAspect="1"/>
        </xdr:cNvPicPr>
      </xdr:nvPicPr>
      <xdr:blipFill>
        <a:blip xmlns:r="http://schemas.openxmlformats.org/officeDocument/2006/relationships" r:embed="rId1"/>
        <a:stretch>
          <a:fillRect/>
        </a:stretch>
      </xdr:blipFill>
      <xdr:spPr>
        <a:xfrm>
          <a:off x="7327900" y="1181100"/>
          <a:ext cx="5461000" cy="7785100"/>
        </a:xfrm>
        <a:prstGeom prst="rect">
          <a:avLst/>
        </a:prstGeom>
      </xdr:spPr>
    </xdr:pic>
    <xdr:clientData/>
  </xdr:twoCellAnchor>
  <xdr:twoCellAnchor editAs="oneCell">
    <xdr:from>
      <xdr:col>19</xdr:col>
      <xdr:colOff>10583</xdr:colOff>
      <xdr:row>6</xdr:row>
      <xdr:rowOff>10583</xdr:rowOff>
    </xdr:from>
    <xdr:to>
      <xdr:col>27</xdr:col>
      <xdr:colOff>61383</xdr:colOff>
      <xdr:row>39</xdr:row>
      <xdr:rowOff>74083</xdr:rowOff>
    </xdr:to>
    <xdr:pic>
      <xdr:nvPicPr>
        <xdr:cNvPr id="3" name="Picture 2">
          <a:extLst>
            <a:ext uri="{FF2B5EF4-FFF2-40B4-BE49-F238E27FC236}">
              <a16:creationId xmlns:a16="http://schemas.microsoft.com/office/drawing/2014/main" id="{0C6D65B0-AA17-CDC0-16A6-6506EF211009}"/>
            </a:ext>
          </a:extLst>
        </xdr:cNvPr>
        <xdr:cNvPicPr>
          <a:picLocks noChangeAspect="1"/>
        </xdr:cNvPicPr>
      </xdr:nvPicPr>
      <xdr:blipFill>
        <a:blip xmlns:r="http://schemas.openxmlformats.org/officeDocument/2006/relationships" r:embed="rId2"/>
        <a:stretch>
          <a:fillRect/>
        </a:stretch>
      </xdr:blipFill>
      <xdr:spPr>
        <a:xfrm>
          <a:off x="13451416" y="1217083"/>
          <a:ext cx="5469467" cy="5651500"/>
        </a:xfrm>
        <a:prstGeom prst="rect">
          <a:avLst/>
        </a:prstGeom>
      </xdr:spPr>
    </xdr:pic>
    <xdr:clientData/>
  </xdr:twoCellAnchor>
  <xdr:twoCellAnchor editAs="oneCell">
    <xdr:from>
      <xdr:col>9</xdr:col>
      <xdr:colOff>232833</xdr:colOff>
      <xdr:row>73</xdr:row>
      <xdr:rowOff>148165</xdr:rowOff>
    </xdr:from>
    <xdr:to>
      <xdr:col>20</xdr:col>
      <xdr:colOff>554566</xdr:colOff>
      <xdr:row>102</xdr:row>
      <xdr:rowOff>86778</xdr:rowOff>
    </xdr:to>
    <xdr:pic>
      <xdr:nvPicPr>
        <xdr:cNvPr id="4" name="Picture 3">
          <a:extLst>
            <a:ext uri="{FF2B5EF4-FFF2-40B4-BE49-F238E27FC236}">
              <a16:creationId xmlns:a16="http://schemas.microsoft.com/office/drawing/2014/main" id="{49B68CD7-D89D-C809-71D5-8623275ACB2E}"/>
            </a:ext>
          </a:extLst>
        </xdr:cNvPr>
        <xdr:cNvPicPr>
          <a:picLocks noChangeAspect="1"/>
        </xdr:cNvPicPr>
      </xdr:nvPicPr>
      <xdr:blipFill>
        <a:blip xmlns:r="http://schemas.openxmlformats.org/officeDocument/2006/relationships" r:embed="rId3"/>
        <a:stretch>
          <a:fillRect/>
        </a:stretch>
      </xdr:blipFill>
      <xdr:spPr>
        <a:xfrm>
          <a:off x="6900333" y="14393332"/>
          <a:ext cx="7772400" cy="4849280"/>
        </a:xfrm>
        <a:prstGeom prst="rect">
          <a:avLst/>
        </a:prstGeom>
      </xdr:spPr>
    </xdr:pic>
    <xdr:clientData/>
  </xdr:twoCellAnchor>
  <xdr:twoCellAnchor editAs="oneCell">
    <xdr:from>
      <xdr:col>10</xdr:col>
      <xdr:colOff>0</xdr:colOff>
      <xdr:row>105</xdr:row>
      <xdr:rowOff>0</xdr:rowOff>
    </xdr:from>
    <xdr:to>
      <xdr:col>21</xdr:col>
      <xdr:colOff>321733</xdr:colOff>
      <xdr:row>141</xdr:row>
      <xdr:rowOff>11577</xdr:rowOff>
    </xdr:to>
    <xdr:pic>
      <xdr:nvPicPr>
        <xdr:cNvPr id="5" name="Picture 4">
          <a:extLst>
            <a:ext uri="{FF2B5EF4-FFF2-40B4-BE49-F238E27FC236}">
              <a16:creationId xmlns:a16="http://schemas.microsoft.com/office/drawing/2014/main" id="{A6574845-963C-4002-AA25-B1F0F3C600B9}"/>
            </a:ext>
          </a:extLst>
        </xdr:cNvPr>
        <xdr:cNvPicPr>
          <a:picLocks noChangeAspect="1"/>
        </xdr:cNvPicPr>
      </xdr:nvPicPr>
      <xdr:blipFill>
        <a:blip xmlns:r="http://schemas.openxmlformats.org/officeDocument/2006/relationships" r:embed="rId4"/>
        <a:stretch>
          <a:fillRect/>
        </a:stretch>
      </xdr:blipFill>
      <xdr:spPr>
        <a:xfrm>
          <a:off x="7344833" y="19663833"/>
          <a:ext cx="7772400" cy="6107577"/>
        </a:xfrm>
        <a:prstGeom prst="rect">
          <a:avLst/>
        </a:prstGeom>
      </xdr:spPr>
    </xdr:pic>
    <xdr:clientData/>
  </xdr:twoCellAnchor>
  <xdr:twoCellAnchor editAs="oneCell">
    <xdr:from>
      <xdr:col>11</xdr:col>
      <xdr:colOff>0</xdr:colOff>
      <xdr:row>178</xdr:row>
      <xdr:rowOff>0</xdr:rowOff>
    </xdr:from>
    <xdr:to>
      <xdr:col>22</xdr:col>
      <xdr:colOff>182034</xdr:colOff>
      <xdr:row>230</xdr:row>
      <xdr:rowOff>122766</xdr:rowOff>
    </xdr:to>
    <xdr:pic>
      <xdr:nvPicPr>
        <xdr:cNvPr id="6" name="Picture 5">
          <a:extLst>
            <a:ext uri="{FF2B5EF4-FFF2-40B4-BE49-F238E27FC236}">
              <a16:creationId xmlns:a16="http://schemas.microsoft.com/office/drawing/2014/main" id="{B42F9510-87E6-A5FD-9754-8371B8ECCF84}"/>
            </a:ext>
          </a:extLst>
        </xdr:cNvPr>
        <xdr:cNvPicPr>
          <a:picLocks noChangeAspect="1"/>
        </xdr:cNvPicPr>
      </xdr:nvPicPr>
      <xdr:blipFill>
        <a:blip xmlns:r="http://schemas.openxmlformats.org/officeDocument/2006/relationships" r:embed="rId5"/>
        <a:stretch>
          <a:fillRect/>
        </a:stretch>
      </xdr:blipFill>
      <xdr:spPr>
        <a:xfrm>
          <a:off x="8022167" y="31517167"/>
          <a:ext cx="7632700" cy="8928100"/>
        </a:xfrm>
        <a:prstGeom prst="rect">
          <a:avLst/>
        </a:prstGeom>
      </xdr:spPr>
    </xdr:pic>
    <xdr:clientData/>
  </xdr:twoCellAnchor>
  <xdr:twoCellAnchor editAs="oneCell">
    <xdr:from>
      <xdr:col>10</xdr:col>
      <xdr:colOff>0</xdr:colOff>
      <xdr:row>56</xdr:row>
      <xdr:rowOff>0</xdr:rowOff>
    </xdr:from>
    <xdr:to>
      <xdr:col>21</xdr:col>
      <xdr:colOff>321733</xdr:colOff>
      <xdr:row>70</xdr:row>
      <xdr:rowOff>125677</xdr:rowOff>
    </xdr:to>
    <xdr:pic>
      <xdr:nvPicPr>
        <xdr:cNvPr id="8" name="Picture 7">
          <a:extLst>
            <a:ext uri="{FF2B5EF4-FFF2-40B4-BE49-F238E27FC236}">
              <a16:creationId xmlns:a16="http://schemas.microsoft.com/office/drawing/2014/main" id="{31BD020E-138D-7CA0-A7E7-23D6E29C6670}"/>
            </a:ext>
          </a:extLst>
        </xdr:cNvPr>
        <xdr:cNvPicPr>
          <a:picLocks noChangeAspect="1"/>
        </xdr:cNvPicPr>
      </xdr:nvPicPr>
      <xdr:blipFill>
        <a:blip xmlns:r="http://schemas.openxmlformats.org/officeDocument/2006/relationships" r:embed="rId6"/>
        <a:stretch>
          <a:fillRect/>
        </a:stretch>
      </xdr:blipFill>
      <xdr:spPr>
        <a:xfrm>
          <a:off x="7344833" y="9673167"/>
          <a:ext cx="7772400" cy="2496343"/>
        </a:xfrm>
        <a:prstGeom prst="rect">
          <a:avLst/>
        </a:prstGeom>
      </xdr:spPr>
    </xdr:pic>
    <xdr:clientData/>
  </xdr:twoCellAnchor>
  <xdr:twoCellAnchor editAs="oneCell">
    <xdr:from>
      <xdr:col>11</xdr:col>
      <xdr:colOff>0</xdr:colOff>
      <xdr:row>144</xdr:row>
      <xdr:rowOff>0</xdr:rowOff>
    </xdr:from>
    <xdr:to>
      <xdr:col>22</xdr:col>
      <xdr:colOff>321734</xdr:colOff>
      <xdr:row>174</xdr:row>
      <xdr:rowOff>91896</xdr:rowOff>
    </xdr:to>
    <xdr:pic>
      <xdr:nvPicPr>
        <xdr:cNvPr id="9" name="Picture 8">
          <a:extLst>
            <a:ext uri="{FF2B5EF4-FFF2-40B4-BE49-F238E27FC236}">
              <a16:creationId xmlns:a16="http://schemas.microsoft.com/office/drawing/2014/main" id="{A4DAC490-E02C-FB67-322E-E332D0E3221F}"/>
            </a:ext>
          </a:extLst>
        </xdr:cNvPr>
        <xdr:cNvPicPr>
          <a:picLocks noChangeAspect="1"/>
        </xdr:cNvPicPr>
      </xdr:nvPicPr>
      <xdr:blipFill>
        <a:blip xmlns:r="http://schemas.openxmlformats.org/officeDocument/2006/relationships" r:embed="rId7"/>
        <a:stretch>
          <a:fillRect/>
        </a:stretch>
      </xdr:blipFill>
      <xdr:spPr>
        <a:xfrm>
          <a:off x="8022167" y="24574500"/>
          <a:ext cx="7772400" cy="51718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2</xdr:row>
      <xdr:rowOff>12700</xdr:rowOff>
    </xdr:from>
    <xdr:to>
      <xdr:col>17</xdr:col>
      <xdr:colOff>457200</xdr:colOff>
      <xdr:row>41</xdr:row>
      <xdr:rowOff>88900</xdr:rowOff>
    </xdr:to>
    <xdr:pic>
      <xdr:nvPicPr>
        <xdr:cNvPr id="2" name="Picture 1">
          <a:extLst>
            <a:ext uri="{FF2B5EF4-FFF2-40B4-BE49-F238E27FC236}">
              <a16:creationId xmlns:a16="http://schemas.microsoft.com/office/drawing/2014/main" id="{4556594F-C9F1-D9EC-9ACD-1EE30E0C7BFE}"/>
            </a:ext>
          </a:extLst>
        </xdr:cNvPr>
        <xdr:cNvPicPr>
          <a:picLocks noChangeAspect="1"/>
        </xdr:cNvPicPr>
      </xdr:nvPicPr>
      <xdr:blipFill>
        <a:blip xmlns:r="http://schemas.openxmlformats.org/officeDocument/2006/relationships" r:embed="rId1"/>
        <a:stretch>
          <a:fillRect/>
        </a:stretch>
      </xdr:blipFill>
      <xdr:spPr>
        <a:xfrm>
          <a:off x="7086600" y="342900"/>
          <a:ext cx="5168900" cy="6705600"/>
        </a:xfrm>
        <a:prstGeom prst="rect">
          <a:avLst/>
        </a:prstGeom>
      </xdr:spPr>
    </xdr:pic>
    <xdr:clientData/>
  </xdr:twoCellAnchor>
  <xdr:twoCellAnchor editAs="oneCell">
    <xdr:from>
      <xdr:col>19</xdr:col>
      <xdr:colOff>0</xdr:colOff>
      <xdr:row>2</xdr:row>
      <xdr:rowOff>0</xdr:rowOff>
    </xdr:from>
    <xdr:to>
      <xdr:col>26</xdr:col>
      <xdr:colOff>342900</xdr:colOff>
      <xdr:row>44</xdr:row>
      <xdr:rowOff>25400</xdr:rowOff>
    </xdr:to>
    <xdr:pic>
      <xdr:nvPicPr>
        <xdr:cNvPr id="4" name="Picture 3">
          <a:extLst>
            <a:ext uri="{FF2B5EF4-FFF2-40B4-BE49-F238E27FC236}">
              <a16:creationId xmlns:a16="http://schemas.microsoft.com/office/drawing/2014/main" id="{E562D70E-E1F8-8B66-8B6D-AEB04F34AA2D}"/>
            </a:ext>
          </a:extLst>
        </xdr:cNvPr>
        <xdr:cNvPicPr>
          <a:picLocks noChangeAspect="1"/>
        </xdr:cNvPicPr>
      </xdr:nvPicPr>
      <xdr:blipFill>
        <a:blip xmlns:r="http://schemas.openxmlformats.org/officeDocument/2006/relationships" r:embed="rId2"/>
        <a:stretch>
          <a:fillRect/>
        </a:stretch>
      </xdr:blipFill>
      <xdr:spPr>
        <a:xfrm>
          <a:off x="13144500" y="330200"/>
          <a:ext cx="5054600" cy="7150100"/>
        </a:xfrm>
        <a:prstGeom prst="rect">
          <a:avLst/>
        </a:prstGeom>
      </xdr:spPr>
    </xdr:pic>
    <xdr:clientData/>
  </xdr:twoCellAnchor>
  <xdr:twoCellAnchor editAs="oneCell">
    <xdr:from>
      <xdr:col>10</xdr:col>
      <xdr:colOff>0</xdr:colOff>
      <xdr:row>47</xdr:row>
      <xdr:rowOff>0</xdr:rowOff>
    </xdr:from>
    <xdr:to>
      <xdr:col>17</xdr:col>
      <xdr:colOff>355600</xdr:colOff>
      <xdr:row>90</xdr:row>
      <xdr:rowOff>63500</xdr:rowOff>
    </xdr:to>
    <xdr:pic>
      <xdr:nvPicPr>
        <xdr:cNvPr id="5" name="Picture 4">
          <a:extLst>
            <a:ext uri="{FF2B5EF4-FFF2-40B4-BE49-F238E27FC236}">
              <a16:creationId xmlns:a16="http://schemas.microsoft.com/office/drawing/2014/main" id="{BCCBC195-7C4F-C33A-B375-492C2DEF151C}"/>
            </a:ext>
          </a:extLst>
        </xdr:cNvPr>
        <xdr:cNvPicPr>
          <a:picLocks noChangeAspect="1"/>
        </xdr:cNvPicPr>
      </xdr:nvPicPr>
      <xdr:blipFill>
        <a:blip xmlns:r="http://schemas.openxmlformats.org/officeDocument/2006/relationships" r:embed="rId3"/>
        <a:stretch>
          <a:fillRect/>
        </a:stretch>
      </xdr:blipFill>
      <xdr:spPr>
        <a:xfrm>
          <a:off x="7086600" y="7950200"/>
          <a:ext cx="5067300" cy="7162800"/>
        </a:xfrm>
        <a:prstGeom prst="rect">
          <a:avLst/>
        </a:prstGeom>
      </xdr:spPr>
    </xdr:pic>
    <xdr:clientData/>
  </xdr:twoCellAnchor>
  <xdr:twoCellAnchor editAs="oneCell">
    <xdr:from>
      <xdr:col>19</xdr:col>
      <xdr:colOff>0</xdr:colOff>
      <xdr:row>47</xdr:row>
      <xdr:rowOff>0</xdr:rowOff>
    </xdr:from>
    <xdr:to>
      <xdr:col>26</xdr:col>
      <xdr:colOff>330200</xdr:colOff>
      <xdr:row>90</xdr:row>
      <xdr:rowOff>12700</xdr:rowOff>
    </xdr:to>
    <xdr:pic>
      <xdr:nvPicPr>
        <xdr:cNvPr id="6" name="Picture 5">
          <a:extLst>
            <a:ext uri="{FF2B5EF4-FFF2-40B4-BE49-F238E27FC236}">
              <a16:creationId xmlns:a16="http://schemas.microsoft.com/office/drawing/2014/main" id="{C20BB641-58FE-554C-F633-48D8ED2CE7AB}"/>
            </a:ext>
          </a:extLst>
        </xdr:cNvPr>
        <xdr:cNvPicPr>
          <a:picLocks noChangeAspect="1"/>
        </xdr:cNvPicPr>
      </xdr:nvPicPr>
      <xdr:blipFill>
        <a:blip xmlns:r="http://schemas.openxmlformats.org/officeDocument/2006/relationships" r:embed="rId4"/>
        <a:stretch>
          <a:fillRect/>
        </a:stretch>
      </xdr:blipFill>
      <xdr:spPr>
        <a:xfrm>
          <a:off x="13144500" y="7950200"/>
          <a:ext cx="5041900" cy="7112000"/>
        </a:xfrm>
        <a:prstGeom prst="rect">
          <a:avLst/>
        </a:prstGeom>
      </xdr:spPr>
    </xdr:pic>
    <xdr:clientData/>
  </xdr:twoCellAnchor>
  <xdr:twoCellAnchor editAs="oneCell">
    <xdr:from>
      <xdr:col>10</xdr:col>
      <xdr:colOff>0</xdr:colOff>
      <xdr:row>94</xdr:row>
      <xdr:rowOff>0</xdr:rowOff>
    </xdr:from>
    <xdr:to>
      <xdr:col>20</xdr:col>
      <xdr:colOff>660400</xdr:colOff>
      <xdr:row>122</xdr:row>
      <xdr:rowOff>101600</xdr:rowOff>
    </xdr:to>
    <xdr:pic>
      <xdr:nvPicPr>
        <xdr:cNvPr id="7" name="Picture 6">
          <a:extLst>
            <a:ext uri="{FF2B5EF4-FFF2-40B4-BE49-F238E27FC236}">
              <a16:creationId xmlns:a16="http://schemas.microsoft.com/office/drawing/2014/main" id="{CCA47ABA-5951-7C5D-B2FC-262E997EE521}"/>
            </a:ext>
          </a:extLst>
        </xdr:cNvPr>
        <xdr:cNvPicPr>
          <a:picLocks noChangeAspect="1"/>
        </xdr:cNvPicPr>
      </xdr:nvPicPr>
      <xdr:blipFill>
        <a:blip xmlns:r="http://schemas.openxmlformats.org/officeDocument/2006/relationships" r:embed="rId5"/>
        <a:stretch>
          <a:fillRect/>
        </a:stretch>
      </xdr:blipFill>
      <xdr:spPr>
        <a:xfrm>
          <a:off x="7086600" y="15709900"/>
          <a:ext cx="7391400" cy="4724400"/>
        </a:xfrm>
        <a:prstGeom prst="rect">
          <a:avLst/>
        </a:prstGeom>
      </xdr:spPr>
    </xdr:pic>
    <xdr:clientData/>
  </xdr:twoCellAnchor>
  <xdr:twoCellAnchor editAs="oneCell">
    <xdr:from>
      <xdr:col>22</xdr:col>
      <xdr:colOff>0</xdr:colOff>
      <xdr:row>93</xdr:row>
      <xdr:rowOff>0</xdr:rowOff>
    </xdr:from>
    <xdr:to>
      <xdr:col>29</xdr:col>
      <xdr:colOff>482600</xdr:colOff>
      <xdr:row>133</xdr:row>
      <xdr:rowOff>101600</xdr:rowOff>
    </xdr:to>
    <xdr:pic>
      <xdr:nvPicPr>
        <xdr:cNvPr id="8" name="Picture 7">
          <a:extLst>
            <a:ext uri="{FF2B5EF4-FFF2-40B4-BE49-F238E27FC236}">
              <a16:creationId xmlns:a16="http://schemas.microsoft.com/office/drawing/2014/main" id="{AFD3D3FA-D3F4-EAC4-728D-FBBB0995948C}"/>
            </a:ext>
          </a:extLst>
        </xdr:cNvPr>
        <xdr:cNvPicPr>
          <a:picLocks noChangeAspect="1"/>
        </xdr:cNvPicPr>
      </xdr:nvPicPr>
      <xdr:blipFill>
        <a:blip xmlns:r="http://schemas.openxmlformats.org/officeDocument/2006/relationships" r:embed="rId6"/>
        <a:stretch>
          <a:fillRect/>
        </a:stretch>
      </xdr:blipFill>
      <xdr:spPr>
        <a:xfrm>
          <a:off x="15163800" y="15544800"/>
          <a:ext cx="5194300" cy="6705600"/>
        </a:xfrm>
        <a:prstGeom prst="rect">
          <a:avLst/>
        </a:prstGeom>
      </xdr:spPr>
    </xdr:pic>
    <xdr:clientData/>
  </xdr:twoCellAnchor>
  <xdr:twoCellAnchor editAs="oneCell">
    <xdr:from>
      <xdr:col>10</xdr:col>
      <xdr:colOff>0</xdr:colOff>
      <xdr:row>126</xdr:row>
      <xdr:rowOff>0</xdr:rowOff>
    </xdr:from>
    <xdr:to>
      <xdr:col>18</xdr:col>
      <xdr:colOff>546100</xdr:colOff>
      <xdr:row>156</xdr:row>
      <xdr:rowOff>63500</xdr:rowOff>
    </xdr:to>
    <xdr:pic>
      <xdr:nvPicPr>
        <xdr:cNvPr id="9" name="Picture 8">
          <a:extLst>
            <a:ext uri="{FF2B5EF4-FFF2-40B4-BE49-F238E27FC236}">
              <a16:creationId xmlns:a16="http://schemas.microsoft.com/office/drawing/2014/main" id="{7496D9DE-2C9D-577E-3E54-3DC2458B9CB3}"/>
            </a:ext>
          </a:extLst>
        </xdr:cNvPr>
        <xdr:cNvPicPr>
          <a:picLocks noChangeAspect="1"/>
        </xdr:cNvPicPr>
      </xdr:nvPicPr>
      <xdr:blipFill>
        <a:blip xmlns:r="http://schemas.openxmlformats.org/officeDocument/2006/relationships" r:embed="rId7"/>
        <a:stretch>
          <a:fillRect/>
        </a:stretch>
      </xdr:blipFill>
      <xdr:spPr>
        <a:xfrm>
          <a:off x="7086600" y="20993100"/>
          <a:ext cx="5930900" cy="5016500"/>
        </a:xfrm>
        <a:prstGeom prst="rect">
          <a:avLst/>
        </a:prstGeom>
      </xdr:spPr>
    </xdr:pic>
    <xdr:clientData/>
  </xdr:twoCellAnchor>
  <xdr:twoCellAnchor editAs="oneCell">
    <xdr:from>
      <xdr:col>10</xdr:col>
      <xdr:colOff>0</xdr:colOff>
      <xdr:row>159</xdr:row>
      <xdr:rowOff>0</xdr:rowOff>
    </xdr:from>
    <xdr:to>
      <xdr:col>21</xdr:col>
      <xdr:colOff>368300</xdr:colOff>
      <xdr:row>199</xdr:row>
      <xdr:rowOff>88900</xdr:rowOff>
    </xdr:to>
    <xdr:pic>
      <xdr:nvPicPr>
        <xdr:cNvPr id="10" name="Picture 9">
          <a:extLst>
            <a:ext uri="{FF2B5EF4-FFF2-40B4-BE49-F238E27FC236}">
              <a16:creationId xmlns:a16="http://schemas.microsoft.com/office/drawing/2014/main" id="{8387CE00-C0AF-BAB7-1137-426DB2CF0A3B}"/>
            </a:ext>
          </a:extLst>
        </xdr:cNvPr>
        <xdr:cNvPicPr>
          <a:picLocks noChangeAspect="1"/>
        </xdr:cNvPicPr>
      </xdr:nvPicPr>
      <xdr:blipFill>
        <a:blip xmlns:r="http://schemas.openxmlformats.org/officeDocument/2006/relationships" r:embed="rId8"/>
        <a:stretch>
          <a:fillRect/>
        </a:stretch>
      </xdr:blipFill>
      <xdr:spPr>
        <a:xfrm>
          <a:off x="7086600" y="26441400"/>
          <a:ext cx="7772400" cy="6692900"/>
        </a:xfrm>
        <a:prstGeom prst="rect">
          <a:avLst/>
        </a:prstGeom>
      </xdr:spPr>
    </xdr:pic>
    <xdr:clientData/>
  </xdr:twoCellAnchor>
  <xdr:twoCellAnchor editAs="oneCell">
    <xdr:from>
      <xdr:col>22</xdr:col>
      <xdr:colOff>0</xdr:colOff>
      <xdr:row>159</xdr:row>
      <xdr:rowOff>0</xdr:rowOff>
    </xdr:from>
    <xdr:to>
      <xdr:col>32</xdr:col>
      <xdr:colOff>647700</xdr:colOff>
      <xdr:row>188</xdr:row>
      <xdr:rowOff>76200</xdr:rowOff>
    </xdr:to>
    <xdr:pic>
      <xdr:nvPicPr>
        <xdr:cNvPr id="11" name="Picture 10">
          <a:extLst>
            <a:ext uri="{FF2B5EF4-FFF2-40B4-BE49-F238E27FC236}">
              <a16:creationId xmlns:a16="http://schemas.microsoft.com/office/drawing/2014/main" id="{041DE865-A0A7-FA32-AB35-635266CD35E0}"/>
            </a:ext>
          </a:extLst>
        </xdr:cNvPr>
        <xdr:cNvPicPr>
          <a:picLocks noChangeAspect="1"/>
        </xdr:cNvPicPr>
      </xdr:nvPicPr>
      <xdr:blipFill>
        <a:blip xmlns:r="http://schemas.openxmlformats.org/officeDocument/2006/relationships" r:embed="rId9"/>
        <a:stretch>
          <a:fillRect/>
        </a:stretch>
      </xdr:blipFill>
      <xdr:spPr>
        <a:xfrm>
          <a:off x="15163800" y="26441400"/>
          <a:ext cx="7378700" cy="4864100"/>
        </a:xfrm>
        <a:prstGeom prst="rect">
          <a:avLst/>
        </a:prstGeom>
      </xdr:spPr>
    </xdr:pic>
    <xdr:clientData/>
  </xdr:twoCellAnchor>
  <xdr:twoCellAnchor editAs="oneCell">
    <xdr:from>
      <xdr:col>10</xdr:col>
      <xdr:colOff>0</xdr:colOff>
      <xdr:row>202</xdr:row>
      <xdr:rowOff>0</xdr:rowOff>
    </xdr:from>
    <xdr:to>
      <xdr:col>15</xdr:col>
      <xdr:colOff>25400</xdr:colOff>
      <xdr:row>244</xdr:row>
      <xdr:rowOff>0</xdr:rowOff>
    </xdr:to>
    <xdr:pic>
      <xdr:nvPicPr>
        <xdr:cNvPr id="12" name="Picture 11">
          <a:extLst>
            <a:ext uri="{FF2B5EF4-FFF2-40B4-BE49-F238E27FC236}">
              <a16:creationId xmlns:a16="http://schemas.microsoft.com/office/drawing/2014/main" id="{32B9F95D-A589-F1EC-C8B4-8F72F77DA0D7}"/>
            </a:ext>
          </a:extLst>
        </xdr:cNvPr>
        <xdr:cNvPicPr>
          <a:picLocks noChangeAspect="1"/>
        </xdr:cNvPicPr>
      </xdr:nvPicPr>
      <xdr:blipFill>
        <a:blip xmlns:r="http://schemas.openxmlformats.org/officeDocument/2006/relationships" r:embed="rId10"/>
        <a:stretch>
          <a:fillRect/>
        </a:stretch>
      </xdr:blipFill>
      <xdr:spPr>
        <a:xfrm>
          <a:off x="7086600" y="33540700"/>
          <a:ext cx="3390900" cy="6934200"/>
        </a:xfrm>
        <a:prstGeom prst="rect">
          <a:avLst/>
        </a:prstGeom>
      </xdr:spPr>
    </xdr:pic>
    <xdr:clientData/>
  </xdr:twoCellAnchor>
  <xdr:twoCellAnchor editAs="oneCell">
    <xdr:from>
      <xdr:col>16</xdr:col>
      <xdr:colOff>0</xdr:colOff>
      <xdr:row>202</xdr:row>
      <xdr:rowOff>0</xdr:rowOff>
    </xdr:from>
    <xdr:to>
      <xdr:col>20</xdr:col>
      <xdr:colOff>215900</xdr:colOff>
      <xdr:row>243</xdr:row>
      <xdr:rowOff>139700</xdr:rowOff>
    </xdr:to>
    <xdr:pic>
      <xdr:nvPicPr>
        <xdr:cNvPr id="13" name="Picture 12">
          <a:extLst>
            <a:ext uri="{FF2B5EF4-FFF2-40B4-BE49-F238E27FC236}">
              <a16:creationId xmlns:a16="http://schemas.microsoft.com/office/drawing/2014/main" id="{0848977C-5D2D-A9D4-BA41-39D864EF6422}"/>
            </a:ext>
          </a:extLst>
        </xdr:cNvPr>
        <xdr:cNvPicPr>
          <a:picLocks noChangeAspect="1"/>
        </xdr:cNvPicPr>
      </xdr:nvPicPr>
      <xdr:blipFill>
        <a:blip xmlns:r="http://schemas.openxmlformats.org/officeDocument/2006/relationships" r:embed="rId11"/>
        <a:stretch>
          <a:fillRect/>
        </a:stretch>
      </xdr:blipFill>
      <xdr:spPr>
        <a:xfrm>
          <a:off x="11125200" y="33540700"/>
          <a:ext cx="2908300" cy="6908800"/>
        </a:xfrm>
        <a:prstGeom prst="rect">
          <a:avLst/>
        </a:prstGeom>
      </xdr:spPr>
    </xdr:pic>
    <xdr:clientData/>
  </xdr:twoCellAnchor>
  <xdr:twoCellAnchor editAs="oneCell">
    <xdr:from>
      <xdr:col>21</xdr:col>
      <xdr:colOff>0</xdr:colOff>
      <xdr:row>202</xdr:row>
      <xdr:rowOff>0</xdr:rowOff>
    </xdr:from>
    <xdr:to>
      <xdr:col>32</xdr:col>
      <xdr:colOff>368300</xdr:colOff>
      <xdr:row>224</xdr:row>
      <xdr:rowOff>2760</xdr:rowOff>
    </xdr:to>
    <xdr:pic>
      <xdr:nvPicPr>
        <xdr:cNvPr id="14" name="Picture 13">
          <a:extLst>
            <a:ext uri="{FF2B5EF4-FFF2-40B4-BE49-F238E27FC236}">
              <a16:creationId xmlns:a16="http://schemas.microsoft.com/office/drawing/2014/main" id="{989052EB-4DE5-2A50-4219-8A52A4377B34}"/>
            </a:ext>
          </a:extLst>
        </xdr:cNvPr>
        <xdr:cNvPicPr>
          <a:picLocks noChangeAspect="1"/>
        </xdr:cNvPicPr>
      </xdr:nvPicPr>
      <xdr:blipFill>
        <a:blip xmlns:r="http://schemas.openxmlformats.org/officeDocument/2006/relationships" r:embed="rId12"/>
        <a:stretch>
          <a:fillRect/>
        </a:stretch>
      </xdr:blipFill>
      <xdr:spPr>
        <a:xfrm>
          <a:off x="14490700" y="33540700"/>
          <a:ext cx="7772400" cy="3634960"/>
        </a:xfrm>
        <a:prstGeom prst="rect">
          <a:avLst/>
        </a:prstGeom>
      </xdr:spPr>
    </xdr:pic>
    <xdr:clientData/>
  </xdr:twoCellAnchor>
  <xdr:twoCellAnchor editAs="oneCell">
    <xdr:from>
      <xdr:col>10</xdr:col>
      <xdr:colOff>0</xdr:colOff>
      <xdr:row>247</xdr:row>
      <xdr:rowOff>0</xdr:rowOff>
    </xdr:from>
    <xdr:to>
      <xdr:col>17</xdr:col>
      <xdr:colOff>38100</xdr:colOff>
      <xdr:row>304</xdr:row>
      <xdr:rowOff>101600</xdr:rowOff>
    </xdr:to>
    <xdr:pic>
      <xdr:nvPicPr>
        <xdr:cNvPr id="15" name="Picture 14">
          <a:extLst>
            <a:ext uri="{FF2B5EF4-FFF2-40B4-BE49-F238E27FC236}">
              <a16:creationId xmlns:a16="http://schemas.microsoft.com/office/drawing/2014/main" id="{9D9129D1-F6CF-4778-FE3B-011F0F242FA8}"/>
            </a:ext>
          </a:extLst>
        </xdr:cNvPr>
        <xdr:cNvPicPr>
          <a:picLocks noChangeAspect="1"/>
        </xdr:cNvPicPr>
      </xdr:nvPicPr>
      <xdr:blipFill>
        <a:blip xmlns:r="http://schemas.openxmlformats.org/officeDocument/2006/relationships" r:embed="rId13"/>
        <a:stretch>
          <a:fillRect/>
        </a:stretch>
      </xdr:blipFill>
      <xdr:spPr>
        <a:xfrm>
          <a:off x="7086600" y="40970200"/>
          <a:ext cx="4749800" cy="9512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342900</xdr:colOff>
      <xdr:row>28</xdr:row>
      <xdr:rowOff>145962</xdr:rowOff>
    </xdr:to>
    <xdr:pic>
      <xdr:nvPicPr>
        <xdr:cNvPr id="14" name="Picture 13">
          <a:extLst>
            <a:ext uri="{FF2B5EF4-FFF2-40B4-BE49-F238E27FC236}">
              <a16:creationId xmlns:a16="http://schemas.microsoft.com/office/drawing/2014/main" id="{81B4BECF-B79B-F54F-9CF9-DC66EB4072C4}"/>
            </a:ext>
          </a:extLst>
        </xdr:cNvPr>
        <xdr:cNvPicPr>
          <a:picLocks noChangeAspect="1"/>
        </xdr:cNvPicPr>
      </xdr:nvPicPr>
      <xdr:blipFill>
        <a:blip xmlns:r="http://schemas.openxmlformats.org/officeDocument/2006/relationships" r:embed="rId1"/>
        <a:stretch>
          <a:fillRect/>
        </a:stretch>
      </xdr:blipFill>
      <xdr:spPr>
        <a:xfrm>
          <a:off x="0" y="0"/>
          <a:ext cx="7772400" cy="4768762"/>
        </a:xfrm>
        <a:prstGeom prst="rect">
          <a:avLst/>
        </a:prstGeom>
      </xdr:spPr>
    </xdr:pic>
    <xdr:clientData/>
  </xdr:twoCellAnchor>
  <xdr:twoCellAnchor editAs="oneCell">
    <xdr:from>
      <xdr:col>0</xdr:col>
      <xdr:colOff>0</xdr:colOff>
      <xdr:row>30</xdr:row>
      <xdr:rowOff>63500</xdr:rowOff>
    </xdr:from>
    <xdr:to>
      <xdr:col>9</xdr:col>
      <xdr:colOff>342900</xdr:colOff>
      <xdr:row>61</xdr:row>
      <xdr:rowOff>28490</xdr:rowOff>
    </xdr:to>
    <xdr:pic>
      <xdr:nvPicPr>
        <xdr:cNvPr id="15" name="Picture 14">
          <a:extLst>
            <a:ext uri="{FF2B5EF4-FFF2-40B4-BE49-F238E27FC236}">
              <a16:creationId xmlns:a16="http://schemas.microsoft.com/office/drawing/2014/main" id="{C4B8A363-E729-2E94-8BB1-4931F54B83F7}"/>
            </a:ext>
          </a:extLst>
        </xdr:cNvPr>
        <xdr:cNvPicPr>
          <a:picLocks noChangeAspect="1"/>
        </xdr:cNvPicPr>
      </xdr:nvPicPr>
      <xdr:blipFill>
        <a:blip xmlns:r="http://schemas.openxmlformats.org/officeDocument/2006/relationships" r:embed="rId2"/>
        <a:stretch>
          <a:fillRect/>
        </a:stretch>
      </xdr:blipFill>
      <xdr:spPr>
        <a:xfrm>
          <a:off x="0" y="5016500"/>
          <a:ext cx="7772400" cy="5083090"/>
        </a:xfrm>
        <a:prstGeom prst="rect">
          <a:avLst/>
        </a:prstGeom>
      </xdr:spPr>
    </xdr:pic>
    <xdr:clientData/>
  </xdr:twoCellAnchor>
  <xdr:twoCellAnchor editAs="oneCell">
    <xdr:from>
      <xdr:col>0</xdr:col>
      <xdr:colOff>0</xdr:colOff>
      <xdr:row>63</xdr:row>
      <xdr:rowOff>0</xdr:rowOff>
    </xdr:from>
    <xdr:to>
      <xdr:col>9</xdr:col>
      <xdr:colOff>342900</xdr:colOff>
      <xdr:row>106</xdr:row>
      <xdr:rowOff>154940</xdr:rowOff>
    </xdr:to>
    <xdr:pic>
      <xdr:nvPicPr>
        <xdr:cNvPr id="16" name="Picture 15">
          <a:extLst>
            <a:ext uri="{FF2B5EF4-FFF2-40B4-BE49-F238E27FC236}">
              <a16:creationId xmlns:a16="http://schemas.microsoft.com/office/drawing/2014/main" id="{9F7147FF-922E-B34F-16EB-940CF817B868}"/>
            </a:ext>
          </a:extLst>
        </xdr:cNvPr>
        <xdr:cNvPicPr>
          <a:picLocks noChangeAspect="1"/>
        </xdr:cNvPicPr>
      </xdr:nvPicPr>
      <xdr:blipFill>
        <a:blip xmlns:r="http://schemas.openxmlformats.org/officeDocument/2006/relationships" r:embed="rId3"/>
        <a:stretch>
          <a:fillRect/>
        </a:stretch>
      </xdr:blipFill>
      <xdr:spPr>
        <a:xfrm>
          <a:off x="0" y="10401300"/>
          <a:ext cx="7772400" cy="7254240"/>
        </a:xfrm>
        <a:prstGeom prst="rect">
          <a:avLst/>
        </a:prstGeom>
      </xdr:spPr>
    </xdr:pic>
    <xdr:clientData/>
  </xdr:twoCellAnchor>
  <xdr:twoCellAnchor editAs="oneCell">
    <xdr:from>
      <xdr:col>0</xdr:col>
      <xdr:colOff>0</xdr:colOff>
      <xdr:row>108</xdr:row>
      <xdr:rowOff>12700</xdr:rowOff>
    </xdr:from>
    <xdr:to>
      <xdr:col>9</xdr:col>
      <xdr:colOff>342900</xdr:colOff>
      <xdr:row>136</xdr:row>
      <xdr:rowOff>151106</xdr:rowOff>
    </xdr:to>
    <xdr:pic>
      <xdr:nvPicPr>
        <xdr:cNvPr id="17" name="Picture 16">
          <a:extLst>
            <a:ext uri="{FF2B5EF4-FFF2-40B4-BE49-F238E27FC236}">
              <a16:creationId xmlns:a16="http://schemas.microsoft.com/office/drawing/2014/main" id="{4993ED7B-CE40-7F0F-3E62-9A737A46CD16}"/>
            </a:ext>
          </a:extLst>
        </xdr:cNvPr>
        <xdr:cNvPicPr>
          <a:picLocks noChangeAspect="1"/>
        </xdr:cNvPicPr>
      </xdr:nvPicPr>
      <xdr:blipFill>
        <a:blip xmlns:r="http://schemas.openxmlformats.org/officeDocument/2006/relationships" r:embed="rId4"/>
        <a:stretch>
          <a:fillRect/>
        </a:stretch>
      </xdr:blipFill>
      <xdr:spPr>
        <a:xfrm>
          <a:off x="0" y="17843500"/>
          <a:ext cx="7772400" cy="4761206"/>
        </a:xfrm>
        <a:prstGeom prst="rect">
          <a:avLst/>
        </a:prstGeom>
      </xdr:spPr>
    </xdr:pic>
    <xdr:clientData/>
  </xdr:twoCellAnchor>
  <xdr:twoCellAnchor editAs="oneCell">
    <xdr:from>
      <xdr:col>0</xdr:col>
      <xdr:colOff>0</xdr:colOff>
      <xdr:row>138</xdr:row>
      <xdr:rowOff>0</xdr:rowOff>
    </xdr:from>
    <xdr:to>
      <xdr:col>9</xdr:col>
      <xdr:colOff>342900</xdr:colOff>
      <xdr:row>167</xdr:row>
      <xdr:rowOff>138545</xdr:rowOff>
    </xdr:to>
    <xdr:pic>
      <xdr:nvPicPr>
        <xdr:cNvPr id="18" name="Picture 17">
          <a:extLst>
            <a:ext uri="{FF2B5EF4-FFF2-40B4-BE49-F238E27FC236}">
              <a16:creationId xmlns:a16="http://schemas.microsoft.com/office/drawing/2014/main" id="{D77BAAAF-4D8E-665E-60AB-A8026803210C}"/>
            </a:ext>
          </a:extLst>
        </xdr:cNvPr>
        <xdr:cNvPicPr>
          <a:picLocks noChangeAspect="1"/>
        </xdr:cNvPicPr>
      </xdr:nvPicPr>
      <xdr:blipFill>
        <a:blip xmlns:r="http://schemas.openxmlformats.org/officeDocument/2006/relationships" r:embed="rId5"/>
        <a:stretch>
          <a:fillRect/>
        </a:stretch>
      </xdr:blipFill>
      <xdr:spPr>
        <a:xfrm>
          <a:off x="0" y="22783800"/>
          <a:ext cx="7772400" cy="4926445"/>
        </a:xfrm>
        <a:prstGeom prst="rect">
          <a:avLst/>
        </a:prstGeom>
      </xdr:spPr>
    </xdr:pic>
    <xdr:clientData/>
  </xdr:twoCellAnchor>
  <xdr:twoCellAnchor editAs="oneCell">
    <xdr:from>
      <xdr:col>0</xdr:col>
      <xdr:colOff>0</xdr:colOff>
      <xdr:row>169</xdr:row>
      <xdr:rowOff>0</xdr:rowOff>
    </xdr:from>
    <xdr:to>
      <xdr:col>9</xdr:col>
      <xdr:colOff>342900</xdr:colOff>
      <xdr:row>197</xdr:row>
      <xdr:rowOff>111209</xdr:rowOff>
    </xdr:to>
    <xdr:pic>
      <xdr:nvPicPr>
        <xdr:cNvPr id="19" name="Picture 18">
          <a:extLst>
            <a:ext uri="{FF2B5EF4-FFF2-40B4-BE49-F238E27FC236}">
              <a16:creationId xmlns:a16="http://schemas.microsoft.com/office/drawing/2014/main" id="{AF0DABE1-2BEF-C251-BBAB-5CB301FA88EF}"/>
            </a:ext>
          </a:extLst>
        </xdr:cNvPr>
        <xdr:cNvPicPr>
          <a:picLocks noChangeAspect="1"/>
        </xdr:cNvPicPr>
      </xdr:nvPicPr>
      <xdr:blipFill>
        <a:blip xmlns:r="http://schemas.openxmlformats.org/officeDocument/2006/relationships" r:embed="rId6"/>
        <a:stretch>
          <a:fillRect/>
        </a:stretch>
      </xdr:blipFill>
      <xdr:spPr>
        <a:xfrm>
          <a:off x="0" y="27901900"/>
          <a:ext cx="7772400" cy="4734009"/>
        </a:xfrm>
        <a:prstGeom prst="rect">
          <a:avLst/>
        </a:prstGeom>
      </xdr:spPr>
    </xdr:pic>
    <xdr:clientData/>
  </xdr:twoCellAnchor>
  <xdr:twoCellAnchor editAs="oneCell">
    <xdr:from>
      <xdr:col>0</xdr:col>
      <xdr:colOff>0</xdr:colOff>
      <xdr:row>199</xdr:row>
      <xdr:rowOff>0</xdr:rowOff>
    </xdr:from>
    <xdr:to>
      <xdr:col>9</xdr:col>
      <xdr:colOff>342900</xdr:colOff>
      <xdr:row>228</xdr:row>
      <xdr:rowOff>8669</xdr:rowOff>
    </xdr:to>
    <xdr:pic>
      <xdr:nvPicPr>
        <xdr:cNvPr id="20" name="Picture 19">
          <a:extLst>
            <a:ext uri="{FF2B5EF4-FFF2-40B4-BE49-F238E27FC236}">
              <a16:creationId xmlns:a16="http://schemas.microsoft.com/office/drawing/2014/main" id="{F8535670-8DB3-D584-4AB9-6B1E4221F56C}"/>
            </a:ext>
          </a:extLst>
        </xdr:cNvPr>
        <xdr:cNvPicPr>
          <a:picLocks noChangeAspect="1"/>
        </xdr:cNvPicPr>
      </xdr:nvPicPr>
      <xdr:blipFill>
        <a:blip xmlns:r="http://schemas.openxmlformats.org/officeDocument/2006/relationships" r:embed="rId7"/>
        <a:stretch>
          <a:fillRect/>
        </a:stretch>
      </xdr:blipFill>
      <xdr:spPr>
        <a:xfrm>
          <a:off x="0" y="32854900"/>
          <a:ext cx="7772400" cy="4796569"/>
        </a:xfrm>
        <a:prstGeom prst="rect">
          <a:avLst/>
        </a:prstGeom>
      </xdr:spPr>
    </xdr:pic>
    <xdr:clientData/>
  </xdr:twoCellAnchor>
  <xdr:twoCellAnchor editAs="oneCell">
    <xdr:from>
      <xdr:col>0</xdr:col>
      <xdr:colOff>0</xdr:colOff>
      <xdr:row>229</xdr:row>
      <xdr:rowOff>0</xdr:rowOff>
    </xdr:from>
    <xdr:to>
      <xdr:col>9</xdr:col>
      <xdr:colOff>342900</xdr:colOff>
      <xdr:row>259</xdr:row>
      <xdr:rowOff>81950</xdr:rowOff>
    </xdr:to>
    <xdr:pic>
      <xdr:nvPicPr>
        <xdr:cNvPr id="21" name="Picture 20">
          <a:extLst>
            <a:ext uri="{FF2B5EF4-FFF2-40B4-BE49-F238E27FC236}">
              <a16:creationId xmlns:a16="http://schemas.microsoft.com/office/drawing/2014/main" id="{328EECD1-FB0B-9487-86B3-1C974E10BA2D}"/>
            </a:ext>
          </a:extLst>
        </xdr:cNvPr>
        <xdr:cNvPicPr>
          <a:picLocks noChangeAspect="1"/>
        </xdr:cNvPicPr>
      </xdr:nvPicPr>
      <xdr:blipFill>
        <a:blip xmlns:r="http://schemas.openxmlformats.org/officeDocument/2006/relationships" r:embed="rId8"/>
        <a:stretch>
          <a:fillRect/>
        </a:stretch>
      </xdr:blipFill>
      <xdr:spPr>
        <a:xfrm>
          <a:off x="0" y="37807900"/>
          <a:ext cx="7772400" cy="5034950"/>
        </a:xfrm>
        <a:prstGeom prst="rect">
          <a:avLst/>
        </a:prstGeom>
      </xdr:spPr>
    </xdr:pic>
    <xdr:clientData/>
  </xdr:twoCellAnchor>
  <xdr:twoCellAnchor editAs="oneCell">
    <xdr:from>
      <xdr:col>0</xdr:col>
      <xdr:colOff>0</xdr:colOff>
      <xdr:row>260</xdr:row>
      <xdr:rowOff>0</xdr:rowOff>
    </xdr:from>
    <xdr:to>
      <xdr:col>9</xdr:col>
      <xdr:colOff>342900</xdr:colOff>
      <xdr:row>289</xdr:row>
      <xdr:rowOff>14717</xdr:rowOff>
    </xdr:to>
    <xdr:pic>
      <xdr:nvPicPr>
        <xdr:cNvPr id="22" name="Picture 21">
          <a:extLst>
            <a:ext uri="{FF2B5EF4-FFF2-40B4-BE49-F238E27FC236}">
              <a16:creationId xmlns:a16="http://schemas.microsoft.com/office/drawing/2014/main" id="{EBC06911-17BC-C7D2-0D17-033C335755F8}"/>
            </a:ext>
          </a:extLst>
        </xdr:cNvPr>
        <xdr:cNvPicPr>
          <a:picLocks noChangeAspect="1"/>
        </xdr:cNvPicPr>
      </xdr:nvPicPr>
      <xdr:blipFill>
        <a:blip xmlns:r="http://schemas.openxmlformats.org/officeDocument/2006/relationships" r:embed="rId9"/>
        <a:stretch>
          <a:fillRect/>
        </a:stretch>
      </xdr:blipFill>
      <xdr:spPr>
        <a:xfrm>
          <a:off x="0" y="42926000"/>
          <a:ext cx="7772400" cy="4802617"/>
        </a:xfrm>
        <a:prstGeom prst="rect">
          <a:avLst/>
        </a:prstGeom>
      </xdr:spPr>
    </xdr:pic>
    <xdr:clientData/>
  </xdr:twoCellAnchor>
  <xdr:twoCellAnchor editAs="oneCell">
    <xdr:from>
      <xdr:col>0</xdr:col>
      <xdr:colOff>0</xdr:colOff>
      <xdr:row>289</xdr:row>
      <xdr:rowOff>152400</xdr:rowOff>
    </xdr:from>
    <xdr:to>
      <xdr:col>9</xdr:col>
      <xdr:colOff>342900</xdr:colOff>
      <xdr:row>319</xdr:row>
      <xdr:rowOff>51024</xdr:rowOff>
    </xdr:to>
    <xdr:pic>
      <xdr:nvPicPr>
        <xdr:cNvPr id="23" name="Picture 22">
          <a:extLst>
            <a:ext uri="{FF2B5EF4-FFF2-40B4-BE49-F238E27FC236}">
              <a16:creationId xmlns:a16="http://schemas.microsoft.com/office/drawing/2014/main" id="{45B4E11A-3A87-3ED6-A147-A97B2F7F9453}"/>
            </a:ext>
          </a:extLst>
        </xdr:cNvPr>
        <xdr:cNvPicPr>
          <a:picLocks noChangeAspect="1"/>
        </xdr:cNvPicPr>
      </xdr:nvPicPr>
      <xdr:blipFill>
        <a:blip xmlns:r="http://schemas.openxmlformats.org/officeDocument/2006/relationships" r:embed="rId10"/>
        <a:stretch>
          <a:fillRect/>
        </a:stretch>
      </xdr:blipFill>
      <xdr:spPr>
        <a:xfrm>
          <a:off x="0" y="47866300"/>
          <a:ext cx="7772400" cy="4851624"/>
        </a:xfrm>
        <a:prstGeom prst="rect">
          <a:avLst/>
        </a:prstGeom>
      </xdr:spPr>
    </xdr:pic>
    <xdr:clientData/>
  </xdr:twoCellAnchor>
  <xdr:twoCellAnchor editAs="oneCell">
    <xdr:from>
      <xdr:col>0</xdr:col>
      <xdr:colOff>0</xdr:colOff>
      <xdr:row>320</xdr:row>
      <xdr:rowOff>0</xdr:rowOff>
    </xdr:from>
    <xdr:to>
      <xdr:col>9</xdr:col>
      <xdr:colOff>342900</xdr:colOff>
      <xdr:row>349</xdr:row>
      <xdr:rowOff>82148</xdr:rowOff>
    </xdr:to>
    <xdr:pic>
      <xdr:nvPicPr>
        <xdr:cNvPr id="24" name="Picture 23">
          <a:extLst>
            <a:ext uri="{FF2B5EF4-FFF2-40B4-BE49-F238E27FC236}">
              <a16:creationId xmlns:a16="http://schemas.microsoft.com/office/drawing/2014/main" id="{73C15284-FECD-1B06-65A6-3ED464640931}"/>
            </a:ext>
          </a:extLst>
        </xdr:cNvPr>
        <xdr:cNvPicPr>
          <a:picLocks noChangeAspect="1"/>
        </xdr:cNvPicPr>
      </xdr:nvPicPr>
      <xdr:blipFill>
        <a:blip xmlns:r="http://schemas.openxmlformats.org/officeDocument/2006/relationships" r:embed="rId11"/>
        <a:stretch>
          <a:fillRect/>
        </a:stretch>
      </xdr:blipFill>
      <xdr:spPr>
        <a:xfrm>
          <a:off x="0" y="52832000"/>
          <a:ext cx="7772400" cy="4870048"/>
        </a:xfrm>
        <a:prstGeom prst="rect">
          <a:avLst/>
        </a:prstGeom>
      </xdr:spPr>
    </xdr:pic>
    <xdr:clientData/>
  </xdr:twoCellAnchor>
  <xdr:twoCellAnchor editAs="oneCell">
    <xdr:from>
      <xdr:col>0</xdr:col>
      <xdr:colOff>0</xdr:colOff>
      <xdr:row>351</xdr:row>
      <xdr:rowOff>0</xdr:rowOff>
    </xdr:from>
    <xdr:to>
      <xdr:col>9</xdr:col>
      <xdr:colOff>342900</xdr:colOff>
      <xdr:row>380</xdr:row>
      <xdr:rowOff>144773</xdr:rowOff>
    </xdr:to>
    <xdr:pic>
      <xdr:nvPicPr>
        <xdr:cNvPr id="25" name="Picture 24">
          <a:extLst>
            <a:ext uri="{FF2B5EF4-FFF2-40B4-BE49-F238E27FC236}">
              <a16:creationId xmlns:a16="http://schemas.microsoft.com/office/drawing/2014/main" id="{52BB9D55-69AF-4A5D-8F6D-E58246EF43DD}"/>
            </a:ext>
          </a:extLst>
        </xdr:cNvPr>
        <xdr:cNvPicPr>
          <a:picLocks noChangeAspect="1"/>
        </xdr:cNvPicPr>
      </xdr:nvPicPr>
      <xdr:blipFill>
        <a:blip xmlns:r="http://schemas.openxmlformats.org/officeDocument/2006/relationships" r:embed="rId12"/>
        <a:stretch>
          <a:fillRect/>
        </a:stretch>
      </xdr:blipFill>
      <xdr:spPr>
        <a:xfrm>
          <a:off x="0" y="57950100"/>
          <a:ext cx="7772400" cy="4932673"/>
        </a:xfrm>
        <a:prstGeom prst="rect">
          <a:avLst/>
        </a:prstGeom>
      </xdr:spPr>
    </xdr:pic>
    <xdr:clientData/>
  </xdr:twoCellAnchor>
  <xdr:twoCellAnchor editAs="oneCell">
    <xdr:from>
      <xdr:col>0</xdr:col>
      <xdr:colOff>0</xdr:colOff>
      <xdr:row>382</xdr:row>
      <xdr:rowOff>0</xdr:rowOff>
    </xdr:from>
    <xdr:to>
      <xdr:col>9</xdr:col>
      <xdr:colOff>342900</xdr:colOff>
      <xdr:row>417</xdr:row>
      <xdr:rowOff>145854</xdr:rowOff>
    </xdr:to>
    <xdr:pic>
      <xdr:nvPicPr>
        <xdr:cNvPr id="26" name="Picture 25">
          <a:extLst>
            <a:ext uri="{FF2B5EF4-FFF2-40B4-BE49-F238E27FC236}">
              <a16:creationId xmlns:a16="http://schemas.microsoft.com/office/drawing/2014/main" id="{99E578BD-EE80-2F0C-E38D-903431C4AD74}"/>
            </a:ext>
          </a:extLst>
        </xdr:cNvPr>
        <xdr:cNvPicPr>
          <a:picLocks noChangeAspect="1"/>
        </xdr:cNvPicPr>
      </xdr:nvPicPr>
      <xdr:blipFill>
        <a:blip xmlns:r="http://schemas.openxmlformats.org/officeDocument/2006/relationships" r:embed="rId13"/>
        <a:stretch>
          <a:fillRect/>
        </a:stretch>
      </xdr:blipFill>
      <xdr:spPr>
        <a:xfrm>
          <a:off x="0" y="63068200"/>
          <a:ext cx="7772400" cy="59243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342900</xdr:colOff>
      <xdr:row>25</xdr:row>
      <xdr:rowOff>132562</xdr:rowOff>
    </xdr:to>
    <xdr:pic>
      <xdr:nvPicPr>
        <xdr:cNvPr id="3" name="Picture 2">
          <a:extLst>
            <a:ext uri="{FF2B5EF4-FFF2-40B4-BE49-F238E27FC236}">
              <a16:creationId xmlns:a16="http://schemas.microsoft.com/office/drawing/2014/main" id="{7ECB3D72-9368-6785-113B-25C0EBE8320A}"/>
            </a:ext>
          </a:extLst>
        </xdr:cNvPr>
        <xdr:cNvPicPr>
          <a:picLocks noChangeAspect="1"/>
        </xdr:cNvPicPr>
      </xdr:nvPicPr>
      <xdr:blipFill>
        <a:blip xmlns:r="http://schemas.openxmlformats.org/officeDocument/2006/relationships" r:embed="rId1"/>
        <a:stretch>
          <a:fillRect/>
        </a:stretch>
      </xdr:blipFill>
      <xdr:spPr>
        <a:xfrm>
          <a:off x="0" y="0"/>
          <a:ext cx="7772400" cy="4260062"/>
        </a:xfrm>
        <a:prstGeom prst="rect">
          <a:avLst/>
        </a:prstGeom>
      </xdr:spPr>
    </xdr:pic>
    <xdr:clientData/>
  </xdr:twoCellAnchor>
  <xdr:twoCellAnchor editAs="oneCell">
    <xdr:from>
      <xdr:col>0</xdr:col>
      <xdr:colOff>0</xdr:colOff>
      <xdr:row>26</xdr:row>
      <xdr:rowOff>0</xdr:rowOff>
    </xdr:from>
    <xdr:to>
      <xdr:col>9</xdr:col>
      <xdr:colOff>342900</xdr:colOff>
      <xdr:row>52</xdr:row>
      <xdr:rowOff>38435</xdr:rowOff>
    </xdr:to>
    <xdr:pic>
      <xdr:nvPicPr>
        <xdr:cNvPr id="4" name="Picture 3">
          <a:extLst>
            <a:ext uri="{FF2B5EF4-FFF2-40B4-BE49-F238E27FC236}">
              <a16:creationId xmlns:a16="http://schemas.microsoft.com/office/drawing/2014/main" id="{325A3E49-99A8-34A7-9B5A-1C4F4FD42CE5}"/>
            </a:ext>
          </a:extLst>
        </xdr:cNvPr>
        <xdr:cNvPicPr>
          <a:picLocks noChangeAspect="1"/>
        </xdr:cNvPicPr>
      </xdr:nvPicPr>
      <xdr:blipFill>
        <a:blip xmlns:r="http://schemas.openxmlformats.org/officeDocument/2006/relationships" r:embed="rId2"/>
        <a:stretch>
          <a:fillRect/>
        </a:stretch>
      </xdr:blipFill>
      <xdr:spPr>
        <a:xfrm>
          <a:off x="0" y="4457700"/>
          <a:ext cx="7772400" cy="4331035"/>
        </a:xfrm>
        <a:prstGeom prst="rect">
          <a:avLst/>
        </a:prstGeom>
      </xdr:spPr>
    </xdr:pic>
    <xdr:clientData/>
  </xdr:twoCellAnchor>
  <xdr:twoCellAnchor editAs="oneCell">
    <xdr:from>
      <xdr:col>0</xdr:col>
      <xdr:colOff>0</xdr:colOff>
      <xdr:row>53</xdr:row>
      <xdr:rowOff>0</xdr:rowOff>
    </xdr:from>
    <xdr:to>
      <xdr:col>9</xdr:col>
      <xdr:colOff>342900</xdr:colOff>
      <xdr:row>80</xdr:row>
      <xdr:rowOff>66386</xdr:rowOff>
    </xdr:to>
    <xdr:pic>
      <xdr:nvPicPr>
        <xdr:cNvPr id="5" name="Picture 4">
          <a:extLst>
            <a:ext uri="{FF2B5EF4-FFF2-40B4-BE49-F238E27FC236}">
              <a16:creationId xmlns:a16="http://schemas.microsoft.com/office/drawing/2014/main" id="{EEE9DABA-2B85-43FF-2F7B-DDA233917A58}"/>
            </a:ext>
          </a:extLst>
        </xdr:cNvPr>
        <xdr:cNvPicPr>
          <a:picLocks noChangeAspect="1"/>
        </xdr:cNvPicPr>
      </xdr:nvPicPr>
      <xdr:blipFill>
        <a:blip xmlns:r="http://schemas.openxmlformats.org/officeDocument/2006/relationships" r:embed="rId3"/>
        <a:stretch>
          <a:fillRect/>
        </a:stretch>
      </xdr:blipFill>
      <xdr:spPr>
        <a:xfrm>
          <a:off x="0" y="8915400"/>
          <a:ext cx="7772400" cy="4524086"/>
        </a:xfrm>
        <a:prstGeom prst="rect">
          <a:avLst/>
        </a:prstGeom>
      </xdr:spPr>
    </xdr:pic>
    <xdr:clientData/>
  </xdr:twoCellAnchor>
  <xdr:twoCellAnchor editAs="oneCell">
    <xdr:from>
      <xdr:col>0</xdr:col>
      <xdr:colOff>0</xdr:colOff>
      <xdr:row>81</xdr:row>
      <xdr:rowOff>0</xdr:rowOff>
    </xdr:from>
    <xdr:to>
      <xdr:col>9</xdr:col>
      <xdr:colOff>342900</xdr:colOff>
      <xdr:row>107</xdr:row>
      <xdr:rowOff>25400</xdr:rowOff>
    </xdr:to>
    <xdr:pic>
      <xdr:nvPicPr>
        <xdr:cNvPr id="6" name="Picture 5">
          <a:extLst>
            <a:ext uri="{FF2B5EF4-FFF2-40B4-BE49-F238E27FC236}">
              <a16:creationId xmlns:a16="http://schemas.microsoft.com/office/drawing/2014/main" id="{F5C76897-810D-FF58-4A88-260BB1A97792}"/>
            </a:ext>
          </a:extLst>
        </xdr:cNvPr>
        <xdr:cNvPicPr>
          <a:picLocks noChangeAspect="1"/>
        </xdr:cNvPicPr>
      </xdr:nvPicPr>
      <xdr:blipFill>
        <a:blip xmlns:r="http://schemas.openxmlformats.org/officeDocument/2006/relationships" r:embed="rId4"/>
        <a:stretch>
          <a:fillRect/>
        </a:stretch>
      </xdr:blipFill>
      <xdr:spPr>
        <a:xfrm>
          <a:off x="0" y="13373100"/>
          <a:ext cx="7772400" cy="4318000"/>
        </a:xfrm>
        <a:prstGeom prst="rect">
          <a:avLst/>
        </a:prstGeom>
      </xdr:spPr>
    </xdr:pic>
    <xdr:clientData/>
  </xdr:twoCellAnchor>
  <xdr:twoCellAnchor editAs="oneCell">
    <xdr:from>
      <xdr:col>0</xdr:col>
      <xdr:colOff>0</xdr:colOff>
      <xdr:row>108</xdr:row>
      <xdr:rowOff>0</xdr:rowOff>
    </xdr:from>
    <xdr:to>
      <xdr:col>9</xdr:col>
      <xdr:colOff>342900</xdr:colOff>
      <xdr:row>133</xdr:row>
      <xdr:rowOff>95992</xdr:rowOff>
    </xdr:to>
    <xdr:pic>
      <xdr:nvPicPr>
        <xdr:cNvPr id="7" name="Picture 6">
          <a:extLst>
            <a:ext uri="{FF2B5EF4-FFF2-40B4-BE49-F238E27FC236}">
              <a16:creationId xmlns:a16="http://schemas.microsoft.com/office/drawing/2014/main" id="{A8D56B11-903B-6196-6E8A-11659AD00346}"/>
            </a:ext>
          </a:extLst>
        </xdr:cNvPr>
        <xdr:cNvPicPr>
          <a:picLocks noChangeAspect="1"/>
        </xdr:cNvPicPr>
      </xdr:nvPicPr>
      <xdr:blipFill>
        <a:blip xmlns:r="http://schemas.openxmlformats.org/officeDocument/2006/relationships" r:embed="rId5"/>
        <a:stretch>
          <a:fillRect/>
        </a:stretch>
      </xdr:blipFill>
      <xdr:spPr>
        <a:xfrm>
          <a:off x="0" y="17830800"/>
          <a:ext cx="7772400" cy="4223492"/>
        </a:xfrm>
        <a:prstGeom prst="rect">
          <a:avLst/>
        </a:prstGeom>
      </xdr:spPr>
    </xdr:pic>
    <xdr:clientData/>
  </xdr:twoCellAnchor>
  <xdr:twoCellAnchor editAs="oneCell">
    <xdr:from>
      <xdr:col>0</xdr:col>
      <xdr:colOff>0</xdr:colOff>
      <xdr:row>134</xdr:row>
      <xdr:rowOff>0</xdr:rowOff>
    </xdr:from>
    <xdr:to>
      <xdr:col>9</xdr:col>
      <xdr:colOff>342900</xdr:colOff>
      <xdr:row>160</xdr:row>
      <xdr:rowOff>84281</xdr:rowOff>
    </xdr:to>
    <xdr:pic>
      <xdr:nvPicPr>
        <xdr:cNvPr id="8" name="Picture 7">
          <a:extLst>
            <a:ext uri="{FF2B5EF4-FFF2-40B4-BE49-F238E27FC236}">
              <a16:creationId xmlns:a16="http://schemas.microsoft.com/office/drawing/2014/main" id="{1A3E4894-10B4-EA0C-9942-E4F1A13AABFC}"/>
            </a:ext>
          </a:extLst>
        </xdr:cNvPr>
        <xdr:cNvPicPr>
          <a:picLocks noChangeAspect="1"/>
        </xdr:cNvPicPr>
      </xdr:nvPicPr>
      <xdr:blipFill>
        <a:blip xmlns:r="http://schemas.openxmlformats.org/officeDocument/2006/relationships" r:embed="rId6"/>
        <a:stretch>
          <a:fillRect/>
        </a:stretch>
      </xdr:blipFill>
      <xdr:spPr>
        <a:xfrm>
          <a:off x="0" y="22123400"/>
          <a:ext cx="7772400" cy="4376881"/>
        </a:xfrm>
        <a:prstGeom prst="rect">
          <a:avLst/>
        </a:prstGeom>
      </xdr:spPr>
    </xdr:pic>
    <xdr:clientData/>
  </xdr:twoCellAnchor>
  <xdr:twoCellAnchor editAs="oneCell">
    <xdr:from>
      <xdr:col>0</xdr:col>
      <xdr:colOff>0</xdr:colOff>
      <xdr:row>161</xdr:row>
      <xdr:rowOff>0</xdr:rowOff>
    </xdr:from>
    <xdr:to>
      <xdr:col>9</xdr:col>
      <xdr:colOff>342900</xdr:colOff>
      <xdr:row>188</xdr:row>
      <xdr:rowOff>8970</xdr:rowOff>
    </xdr:to>
    <xdr:pic>
      <xdr:nvPicPr>
        <xdr:cNvPr id="9" name="Picture 8">
          <a:extLst>
            <a:ext uri="{FF2B5EF4-FFF2-40B4-BE49-F238E27FC236}">
              <a16:creationId xmlns:a16="http://schemas.microsoft.com/office/drawing/2014/main" id="{C6AD98EE-442D-7FC4-C9ED-B24E687D4FE2}"/>
            </a:ext>
          </a:extLst>
        </xdr:cNvPr>
        <xdr:cNvPicPr>
          <a:picLocks noChangeAspect="1"/>
        </xdr:cNvPicPr>
      </xdr:nvPicPr>
      <xdr:blipFill>
        <a:blip xmlns:r="http://schemas.openxmlformats.org/officeDocument/2006/relationships" r:embed="rId7"/>
        <a:stretch>
          <a:fillRect/>
        </a:stretch>
      </xdr:blipFill>
      <xdr:spPr>
        <a:xfrm>
          <a:off x="0" y="26581100"/>
          <a:ext cx="7772400" cy="4466670"/>
        </a:xfrm>
        <a:prstGeom prst="rect">
          <a:avLst/>
        </a:prstGeom>
      </xdr:spPr>
    </xdr:pic>
    <xdr:clientData/>
  </xdr:twoCellAnchor>
  <xdr:twoCellAnchor editAs="oneCell">
    <xdr:from>
      <xdr:col>0</xdr:col>
      <xdr:colOff>0</xdr:colOff>
      <xdr:row>189</xdr:row>
      <xdr:rowOff>0</xdr:rowOff>
    </xdr:from>
    <xdr:to>
      <xdr:col>9</xdr:col>
      <xdr:colOff>342900</xdr:colOff>
      <xdr:row>215</xdr:row>
      <xdr:rowOff>53679</xdr:rowOff>
    </xdr:to>
    <xdr:pic>
      <xdr:nvPicPr>
        <xdr:cNvPr id="10" name="Picture 9">
          <a:extLst>
            <a:ext uri="{FF2B5EF4-FFF2-40B4-BE49-F238E27FC236}">
              <a16:creationId xmlns:a16="http://schemas.microsoft.com/office/drawing/2014/main" id="{5F0B0FA0-8848-CABC-76DF-DCF9309797A8}"/>
            </a:ext>
          </a:extLst>
        </xdr:cNvPr>
        <xdr:cNvPicPr>
          <a:picLocks noChangeAspect="1"/>
        </xdr:cNvPicPr>
      </xdr:nvPicPr>
      <xdr:blipFill>
        <a:blip xmlns:r="http://schemas.openxmlformats.org/officeDocument/2006/relationships" r:embed="rId8"/>
        <a:stretch>
          <a:fillRect/>
        </a:stretch>
      </xdr:blipFill>
      <xdr:spPr>
        <a:xfrm>
          <a:off x="0" y="31203900"/>
          <a:ext cx="7772400" cy="4346279"/>
        </a:xfrm>
        <a:prstGeom prst="rect">
          <a:avLst/>
        </a:prstGeom>
      </xdr:spPr>
    </xdr:pic>
    <xdr:clientData/>
  </xdr:twoCellAnchor>
  <xdr:twoCellAnchor editAs="oneCell">
    <xdr:from>
      <xdr:col>0</xdr:col>
      <xdr:colOff>0</xdr:colOff>
      <xdr:row>216</xdr:row>
      <xdr:rowOff>0</xdr:rowOff>
    </xdr:from>
    <xdr:to>
      <xdr:col>9</xdr:col>
      <xdr:colOff>342900</xdr:colOff>
      <xdr:row>246</xdr:row>
      <xdr:rowOff>75046</xdr:rowOff>
    </xdr:to>
    <xdr:pic>
      <xdr:nvPicPr>
        <xdr:cNvPr id="11" name="Picture 10">
          <a:extLst>
            <a:ext uri="{FF2B5EF4-FFF2-40B4-BE49-F238E27FC236}">
              <a16:creationId xmlns:a16="http://schemas.microsoft.com/office/drawing/2014/main" id="{535804A9-81C3-7485-5C34-FBF1F2D2B2B8}"/>
            </a:ext>
          </a:extLst>
        </xdr:cNvPr>
        <xdr:cNvPicPr>
          <a:picLocks noChangeAspect="1"/>
        </xdr:cNvPicPr>
      </xdr:nvPicPr>
      <xdr:blipFill>
        <a:blip xmlns:r="http://schemas.openxmlformats.org/officeDocument/2006/relationships" r:embed="rId9"/>
        <a:stretch>
          <a:fillRect/>
        </a:stretch>
      </xdr:blipFill>
      <xdr:spPr>
        <a:xfrm>
          <a:off x="0" y="35661600"/>
          <a:ext cx="7772400" cy="5028046"/>
        </a:xfrm>
        <a:prstGeom prst="rect">
          <a:avLst/>
        </a:prstGeom>
      </xdr:spPr>
    </xdr:pic>
    <xdr:clientData/>
  </xdr:twoCellAnchor>
  <xdr:twoCellAnchor editAs="oneCell">
    <xdr:from>
      <xdr:col>0</xdr:col>
      <xdr:colOff>0</xdr:colOff>
      <xdr:row>247</xdr:row>
      <xdr:rowOff>0</xdr:rowOff>
    </xdr:from>
    <xdr:to>
      <xdr:col>9</xdr:col>
      <xdr:colOff>342900</xdr:colOff>
      <xdr:row>289</xdr:row>
      <xdr:rowOff>84070</xdr:rowOff>
    </xdr:to>
    <xdr:pic>
      <xdr:nvPicPr>
        <xdr:cNvPr id="12" name="Picture 11">
          <a:extLst>
            <a:ext uri="{FF2B5EF4-FFF2-40B4-BE49-F238E27FC236}">
              <a16:creationId xmlns:a16="http://schemas.microsoft.com/office/drawing/2014/main" id="{4A4EBFA2-B97D-377C-F035-B13AC176AC81}"/>
            </a:ext>
          </a:extLst>
        </xdr:cNvPr>
        <xdr:cNvPicPr>
          <a:picLocks noChangeAspect="1"/>
        </xdr:cNvPicPr>
      </xdr:nvPicPr>
      <xdr:blipFill>
        <a:blip xmlns:r="http://schemas.openxmlformats.org/officeDocument/2006/relationships" r:embed="rId10"/>
        <a:stretch>
          <a:fillRect/>
        </a:stretch>
      </xdr:blipFill>
      <xdr:spPr>
        <a:xfrm>
          <a:off x="0" y="40779700"/>
          <a:ext cx="7772400" cy="7018270"/>
        </a:xfrm>
        <a:prstGeom prst="rect">
          <a:avLst/>
        </a:prstGeom>
      </xdr:spPr>
    </xdr:pic>
    <xdr:clientData/>
  </xdr:twoCellAnchor>
  <xdr:twoCellAnchor editAs="oneCell">
    <xdr:from>
      <xdr:col>0</xdr:col>
      <xdr:colOff>0</xdr:colOff>
      <xdr:row>290</xdr:row>
      <xdr:rowOff>0</xdr:rowOff>
    </xdr:from>
    <xdr:to>
      <xdr:col>9</xdr:col>
      <xdr:colOff>342900</xdr:colOff>
      <xdr:row>318</xdr:row>
      <xdr:rowOff>40640</xdr:rowOff>
    </xdr:to>
    <xdr:pic>
      <xdr:nvPicPr>
        <xdr:cNvPr id="13" name="Picture 12">
          <a:extLst>
            <a:ext uri="{FF2B5EF4-FFF2-40B4-BE49-F238E27FC236}">
              <a16:creationId xmlns:a16="http://schemas.microsoft.com/office/drawing/2014/main" id="{C25024D7-741B-54BD-C822-7BDF1DF2F4A4}"/>
            </a:ext>
          </a:extLst>
        </xdr:cNvPr>
        <xdr:cNvPicPr>
          <a:picLocks noChangeAspect="1"/>
        </xdr:cNvPicPr>
      </xdr:nvPicPr>
      <xdr:blipFill>
        <a:blip xmlns:r="http://schemas.openxmlformats.org/officeDocument/2006/relationships" r:embed="rId11"/>
        <a:stretch>
          <a:fillRect/>
        </a:stretch>
      </xdr:blipFill>
      <xdr:spPr>
        <a:xfrm>
          <a:off x="0" y="47879000"/>
          <a:ext cx="7772400" cy="4663440"/>
        </a:xfrm>
        <a:prstGeom prst="rect">
          <a:avLst/>
        </a:prstGeom>
      </xdr:spPr>
    </xdr:pic>
    <xdr:clientData/>
  </xdr:twoCellAnchor>
  <xdr:twoCellAnchor editAs="oneCell">
    <xdr:from>
      <xdr:col>0</xdr:col>
      <xdr:colOff>0</xdr:colOff>
      <xdr:row>319</xdr:row>
      <xdr:rowOff>0</xdr:rowOff>
    </xdr:from>
    <xdr:to>
      <xdr:col>9</xdr:col>
      <xdr:colOff>342900</xdr:colOff>
      <xdr:row>346</xdr:row>
      <xdr:rowOff>4594</xdr:rowOff>
    </xdr:to>
    <xdr:pic>
      <xdr:nvPicPr>
        <xdr:cNvPr id="14" name="Picture 13">
          <a:extLst>
            <a:ext uri="{FF2B5EF4-FFF2-40B4-BE49-F238E27FC236}">
              <a16:creationId xmlns:a16="http://schemas.microsoft.com/office/drawing/2014/main" id="{291B221E-BA7B-7E1F-95CD-FC0601BC3C76}"/>
            </a:ext>
          </a:extLst>
        </xdr:cNvPr>
        <xdr:cNvPicPr>
          <a:picLocks noChangeAspect="1"/>
        </xdr:cNvPicPr>
      </xdr:nvPicPr>
      <xdr:blipFill>
        <a:blip xmlns:r="http://schemas.openxmlformats.org/officeDocument/2006/relationships" r:embed="rId12"/>
        <a:stretch>
          <a:fillRect/>
        </a:stretch>
      </xdr:blipFill>
      <xdr:spPr>
        <a:xfrm>
          <a:off x="0" y="52666900"/>
          <a:ext cx="7772400" cy="446229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J43"/>
  <sheetViews>
    <sheetView view="pageLayout" topLeftCell="A27" zoomScaleNormal="100" workbookViewId="0">
      <selection activeCell="H42" sqref="H42"/>
    </sheetView>
  </sheetViews>
  <sheetFormatPr baseColWidth="10" defaultColWidth="8.83203125" defaultRowHeight="13" x14ac:dyDescent="0.15"/>
  <cols>
    <col min="1" max="1" width="8.83203125" customWidth="1"/>
    <col min="2" max="2" width="11" customWidth="1"/>
    <col min="3" max="8" width="8.83203125" customWidth="1"/>
    <col min="9" max="9" width="28.5" customWidth="1"/>
    <col min="10" max="10" width="19.33203125" customWidth="1"/>
  </cols>
  <sheetData>
    <row r="4" spans="1:10" x14ac:dyDescent="0.15">
      <c r="A4" s="1" t="s">
        <v>24</v>
      </c>
    </row>
    <row r="5" spans="1:10" x14ac:dyDescent="0.15">
      <c r="A5" t="s">
        <v>70</v>
      </c>
      <c r="D5" t="s">
        <v>31</v>
      </c>
    </row>
    <row r="6" spans="1:10" x14ac:dyDescent="0.15">
      <c r="A6" s="2" t="s">
        <v>104</v>
      </c>
      <c r="D6" s="2" t="s">
        <v>105</v>
      </c>
    </row>
    <row r="7" spans="1:10" x14ac:dyDescent="0.15">
      <c r="A7" s="2" t="s">
        <v>106</v>
      </c>
      <c r="D7" s="2" t="s">
        <v>105</v>
      </c>
    </row>
    <row r="8" spans="1:10" x14ac:dyDescent="0.15">
      <c r="A8" s="60" t="s">
        <v>141</v>
      </c>
      <c r="D8" s="2" t="s">
        <v>105</v>
      </c>
    </row>
    <row r="9" spans="1:10" x14ac:dyDescent="0.15">
      <c r="A9" s="60" t="s">
        <v>140</v>
      </c>
      <c r="D9" s="2" t="s">
        <v>105</v>
      </c>
    </row>
    <row r="10" spans="1:10" x14ac:dyDescent="0.15">
      <c r="A10" s="2" t="s">
        <v>71</v>
      </c>
      <c r="D10" t="s">
        <v>32</v>
      </c>
    </row>
    <row r="12" spans="1:10" x14ac:dyDescent="0.15">
      <c r="A12" s="1" t="s">
        <v>25</v>
      </c>
    </row>
    <row r="13" spans="1:10" x14ac:dyDescent="0.15">
      <c r="A13" t="s">
        <v>82</v>
      </c>
    </row>
    <row r="15" spans="1:10" x14ac:dyDescent="0.15">
      <c r="A15" s="1" t="s">
        <v>26</v>
      </c>
    </row>
    <row r="16" spans="1:10" ht="26.25" customHeight="1" x14ac:dyDescent="0.15">
      <c r="A16" s="86" t="s">
        <v>110</v>
      </c>
      <c r="B16" s="86"/>
      <c r="C16" s="86"/>
      <c r="D16" s="86"/>
      <c r="E16" s="86"/>
      <c r="F16" s="86"/>
      <c r="G16" s="86"/>
      <c r="H16" s="86"/>
      <c r="I16" s="86"/>
      <c r="J16" s="86"/>
    </row>
    <row r="18" spans="1:10" x14ac:dyDescent="0.15">
      <c r="A18" s="1" t="s">
        <v>27</v>
      </c>
    </row>
    <row r="19" spans="1:10" ht="28.5" customHeight="1" x14ac:dyDescent="0.15">
      <c r="A19" s="85" t="s">
        <v>69</v>
      </c>
      <c r="B19" s="85"/>
      <c r="C19" s="85"/>
      <c r="D19" s="85"/>
      <c r="E19" s="85"/>
      <c r="F19" s="85"/>
      <c r="G19" s="85"/>
      <c r="H19" s="85"/>
      <c r="I19" s="85"/>
      <c r="J19" s="85"/>
    </row>
    <row r="20" spans="1:10" x14ac:dyDescent="0.15">
      <c r="A20" s="2"/>
    </row>
    <row r="21" spans="1:10" x14ac:dyDescent="0.15">
      <c r="A21" s="1" t="s">
        <v>28</v>
      </c>
    </row>
    <row r="22" spans="1:10" ht="41" customHeight="1" x14ac:dyDescent="0.15">
      <c r="A22" s="85" t="s">
        <v>80</v>
      </c>
      <c r="B22" s="85"/>
      <c r="C22" s="85"/>
      <c r="D22" s="85"/>
      <c r="E22" s="85"/>
      <c r="F22" s="85"/>
      <c r="G22" s="85"/>
      <c r="H22" s="85"/>
      <c r="I22" s="85"/>
      <c r="J22" s="85"/>
    </row>
    <row r="24" spans="1:10" x14ac:dyDescent="0.15">
      <c r="A24" s="1" t="s">
        <v>35</v>
      </c>
    </row>
    <row r="25" spans="1:10" ht="28" customHeight="1" x14ac:dyDescent="0.15">
      <c r="A25" s="87" t="s">
        <v>142</v>
      </c>
      <c r="B25" s="88"/>
      <c r="C25" s="88"/>
      <c r="D25" s="88"/>
      <c r="E25" s="88"/>
      <c r="F25" s="88"/>
      <c r="G25" s="88"/>
      <c r="H25" s="88"/>
      <c r="I25" s="88"/>
      <c r="J25" s="88"/>
    </row>
    <row r="26" spans="1:10" x14ac:dyDescent="0.15">
      <c r="A26" s="2"/>
    </row>
    <row r="27" spans="1:10" x14ac:dyDescent="0.15">
      <c r="A27" s="1" t="s">
        <v>67</v>
      </c>
    </row>
    <row r="28" spans="1:10" x14ac:dyDescent="0.15">
      <c r="A28" s="85" t="s">
        <v>81</v>
      </c>
      <c r="B28" s="85"/>
      <c r="C28" s="85"/>
      <c r="D28" s="85"/>
      <c r="E28" s="85"/>
      <c r="F28" s="85"/>
      <c r="G28" s="85"/>
      <c r="H28" s="85"/>
      <c r="I28" s="85"/>
      <c r="J28" s="85"/>
    </row>
    <row r="29" spans="1:10" x14ac:dyDescent="0.15">
      <c r="A29" s="2"/>
    </row>
    <row r="30" spans="1:10" x14ac:dyDescent="0.15">
      <c r="A30" s="1" t="s">
        <v>33</v>
      </c>
    </row>
    <row r="31" spans="1:10" x14ac:dyDescent="0.15">
      <c r="A31" s="2" t="s">
        <v>109</v>
      </c>
    </row>
    <row r="33" spans="1:10" hidden="1" x14ac:dyDescent="0.15">
      <c r="A33" s="1" t="s">
        <v>34</v>
      </c>
    </row>
    <row r="34" spans="1:10" hidden="1" x14ac:dyDescent="0.15">
      <c r="A34" s="2" t="s">
        <v>46</v>
      </c>
    </row>
    <row r="35" spans="1:10" hidden="1" x14ac:dyDescent="0.15">
      <c r="A35" s="2" t="s">
        <v>47</v>
      </c>
    </row>
    <row r="36" spans="1:10" hidden="1" x14ac:dyDescent="0.15">
      <c r="A36" s="2" t="s">
        <v>44</v>
      </c>
    </row>
    <row r="37" spans="1:10" hidden="1" x14ac:dyDescent="0.15">
      <c r="B37" s="12"/>
      <c r="C37" s="12"/>
      <c r="D37" s="12"/>
      <c r="E37" s="12"/>
      <c r="F37" s="12"/>
      <c r="G37" s="12"/>
      <c r="H37" s="12"/>
      <c r="I37" s="12"/>
      <c r="J37" s="12"/>
    </row>
    <row r="38" spans="1:10" x14ac:dyDescent="0.15">
      <c r="B38" s="12"/>
      <c r="C38" s="12"/>
      <c r="D38" s="12"/>
      <c r="E38" s="12"/>
      <c r="F38" s="12"/>
      <c r="G38" s="12"/>
      <c r="H38" s="12"/>
      <c r="I38" s="12"/>
      <c r="J38" s="12"/>
    </row>
    <row r="39" spans="1:10" x14ac:dyDescent="0.15">
      <c r="A39" t="s">
        <v>29</v>
      </c>
    </row>
    <row r="41" spans="1:10" x14ac:dyDescent="0.15">
      <c r="A41" s="2" t="s">
        <v>70</v>
      </c>
      <c r="B41" s="12"/>
      <c r="C41" s="12"/>
      <c r="D41" s="12"/>
      <c r="E41" s="12"/>
      <c r="F41" s="12"/>
      <c r="G41" s="12"/>
      <c r="H41" s="12"/>
      <c r="I41" s="12"/>
      <c r="J41" s="12"/>
    </row>
    <row r="42" spans="1:10" x14ac:dyDescent="0.15">
      <c r="B42" s="12"/>
      <c r="C42" s="12"/>
      <c r="D42" s="12"/>
      <c r="E42" s="12"/>
      <c r="F42" s="12"/>
      <c r="G42" s="12"/>
      <c r="H42" s="12"/>
      <c r="I42" s="12"/>
      <c r="J42" s="12"/>
    </row>
    <row r="43" spans="1:10" ht="14" x14ac:dyDescent="0.15">
      <c r="A43" t="s">
        <v>30</v>
      </c>
      <c r="B43" s="81">
        <v>46099</v>
      </c>
      <c r="C43" s="12"/>
      <c r="D43" s="12"/>
      <c r="E43" s="12"/>
      <c r="F43" s="12"/>
      <c r="G43" s="12"/>
      <c r="H43" s="12"/>
      <c r="I43" s="12"/>
      <c r="J43" s="12"/>
    </row>
  </sheetData>
  <mergeCells count="5">
    <mergeCell ref="A28:J28"/>
    <mergeCell ref="A16:J16"/>
    <mergeCell ref="A19:J19"/>
    <mergeCell ref="A25:J25"/>
    <mergeCell ref="A22:J22"/>
  </mergeCells>
  <phoneticPr fontId="3" type="noConversion"/>
  <pageMargins left="0.74803149606299213" right="0.74803149606299213" top="0.98425196850393704" bottom="0.98425196850393704" header="0.51181102362204722" footer="0.51181102362204722"/>
  <pageSetup paperSize="9" scale="67" orientation="portrait" r:id="rId1"/>
  <headerFooter alignWithMargins="0">
    <oddHeader xml:space="preserve">&amp;LQUEENSFERRY MUSIC SOCIETY SC &amp;K01+000047120&amp;K000000
Trustees Report and Financial Statements
For the year ended 30th June 2025
</oddHeader>
    <oddFooter>&amp;R 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8B872-C1B6-7E4F-AC3E-1AF91E83150D}">
  <dimension ref="A1"/>
  <sheetViews>
    <sheetView topLeftCell="A74" workbookViewId="0">
      <selection activeCell="R422" sqref="R422"/>
    </sheetView>
  </sheetViews>
  <sheetFormatPr baseColWidth="10" defaultRowHeight="13" x14ac:dyDescent="0.1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BA162-0F50-594D-B608-EF46F5EEC373}">
  <dimension ref="A1"/>
  <sheetViews>
    <sheetView topLeftCell="A295" workbookViewId="0">
      <selection activeCell="A320" sqref="A320"/>
    </sheetView>
  </sheetViews>
  <sheetFormatPr baseColWidth="10" defaultRowHeight="13" x14ac:dyDescent="0.1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sheetViews>
  <sheetFormatPr baseColWidth="10" defaultColWidth="8.83203125" defaultRowHeight="13" x14ac:dyDescent="0.15"/>
  <sheetData>
    <row r="1" spans="1:2" x14ac:dyDescent="0.15">
      <c r="A1" t="s">
        <v>2</v>
      </c>
      <c r="B1" t="s">
        <v>3</v>
      </c>
    </row>
    <row r="2" spans="1:2" x14ac:dyDescent="0.15">
      <c r="A2" t="s">
        <v>4</v>
      </c>
      <c r="B2" t="s">
        <v>5</v>
      </c>
    </row>
    <row r="3" spans="1:2" x14ac:dyDescent="0.15">
      <c r="A3" t="s">
        <v>6</v>
      </c>
      <c r="B3" t="s">
        <v>7</v>
      </c>
    </row>
    <row r="4" spans="1:2" x14ac:dyDescent="0.15">
      <c r="A4" t="s">
        <v>8</v>
      </c>
      <c r="B4" t="s">
        <v>9</v>
      </c>
    </row>
    <row r="5" spans="1:2" x14ac:dyDescent="0.15">
      <c r="A5" t="s">
        <v>10</v>
      </c>
      <c r="B5" t="s">
        <v>11</v>
      </c>
    </row>
    <row r="6" spans="1:2" x14ac:dyDescent="0.15">
      <c r="A6" t="s">
        <v>12</v>
      </c>
      <c r="B6" t="s">
        <v>13</v>
      </c>
    </row>
    <row r="7" spans="1:2" x14ac:dyDescent="0.15">
      <c r="A7" t="s">
        <v>14</v>
      </c>
      <c r="B7" t="s">
        <v>15</v>
      </c>
    </row>
    <row r="8" spans="1:2" x14ac:dyDescent="0.15">
      <c r="A8" t="s">
        <v>16</v>
      </c>
      <c r="B8" t="s">
        <v>17</v>
      </c>
    </row>
  </sheetData>
  <phoneticPr fontId="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46B08-DB48-9743-AE86-E2D5BE87FBC2}">
  <sheetPr>
    <pageSetUpPr fitToPage="1"/>
  </sheetPr>
  <dimension ref="A4:F38"/>
  <sheetViews>
    <sheetView tabSelected="1" view="pageLayout" topLeftCell="A27" zoomScale="118" zoomScaleNormal="100" zoomScalePageLayoutView="118" workbookViewId="0">
      <selection activeCell="E43" sqref="E43"/>
    </sheetView>
  </sheetViews>
  <sheetFormatPr baseColWidth="10" defaultColWidth="10.83203125" defaultRowHeight="13" x14ac:dyDescent="0.15"/>
  <cols>
    <col min="1" max="6" width="10.83203125" style="82"/>
    <col min="7" max="7" width="25.5" style="82" customWidth="1"/>
    <col min="8" max="16384" width="10.83203125" style="82"/>
  </cols>
  <sheetData>
    <row r="4" spans="1:1" x14ac:dyDescent="0.15">
      <c r="A4" s="82" t="s">
        <v>143</v>
      </c>
    </row>
    <row r="6" spans="1:1" x14ac:dyDescent="0.15">
      <c r="A6" s="84" t="s">
        <v>84</v>
      </c>
    </row>
    <row r="7" spans="1:1" x14ac:dyDescent="0.15">
      <c r="A7" s="84"/>
    </row>
    <row r="8" spans="1:1" x14ac:dyDescent="0.15">
      <c r="A8" s="82" t="s">
        <v>85</v>
      </c>
    </row>
    <row r="9" spans="1:1" x14ac:dyDescent="0.15">
      <c r="A9" s="82" t="s">
        <v>178</v>
      </c>
    </row>
    <row r="10" spans="1:1" x14ac:dyDescent="0.15">
      <c r="A10" s="82" t="s">
        <v>177</v>
      </c>
    </row>
    <row r="11" spans="1:1" x14ac:dyDescent="0.15">
      <c r="A11" s="82" t="s">
        <v>176</v>
      </c>
    </row>
    <row r="12" spans="1:1" x14ac:dyDescent="0.15">
      <c r="A12" s="82" t="s">
        <v>175</v>
      </c>
    </row>
    <row r="14" spans="1:1" x14ac:dyDescent="0.15">
      <c r="A14" s="84" t="s">
        <v>86</v>
      </c>
    </row>
    <row r="15" spans="1:1" x14ac:dyDescent="0.15">
      <c r="A15" s="84"/>
    </row>
    <row r="16" spans="1:1" x14ac:dyDescent="0.15">
      <c r="A16" s="82" t="s">
        <v>174</v>
      </c>
    </row>
    <row r="17" spans="1:1" x14ac:dyDescent="0.15">
      <c r="A17" s="82" t="s">
        <v>173</v>
      </c>
    </row>
    <row r="18" spans="1:1" x14ac:dyDescent="0.15">
      <c r="A18" s="82" t="s">
        <v>87</v>
      </c>
    </row>
    <row r="19" spans="1:1" x14ac:dyDescent="0.15">
      <c r="A19" s="82" t="s">
        <v>88</v>
      </c>
    </row>
    <row r="20" spans="1:1" x14ac:dyDescent="0.15">
      <c r="A20" s="82" t="s">
        <v>172</v>
      </c>
    </row>
    <row r="21" spans="1:1" x14ac:dyDescent="0.15">
      <c r="A21" s="82" t="s">
        <v>171</v>
      </c>
    </row>
    <row r="23" spans="1:1" x14ac:dyDescent="0.15">
      <c r="A23" s="84" t="s">
        <v>89</v>
      </c>
    </row>
    <row r="24" spans="1:1" x14ac:dyDescent="0.15">
      <c r="A24" s="84"/>
    </row>
    <row r="25" spans="1:1" x14ac:dyDescent="0.15">
      <c r="A25" s="82" t="s">
        <v>90</v>
      </c>
    </row>
    <row r="26" spans="1:1" x14ac:dyDescent="0.15">
      <c r="A26" s="82" t="s">
        <v>91</v>
      </c>
    </row>
    <row r="27" spans="1:1" x14ac:dyDescent="0.15">
      <c r="A27" s="82" t="s">
        <v>92</v>
      </c>
    </row>
    <row r="28" spans="1:1" x14ac:dyDescent="0.15">
      <c r="A28" s="82" t="s">
        <v>93</v>
      </c>
    </row>
    <row r="29" spans="1:1" x14ac:dyDescent="0.15">
      <c r="A29" s="82" t="s">
        <v>94</v>
      </c>
    </row>
    <row r="30" spans="1:1" x14ac:dyDescent="0.15">
      <c r="A30" s="82" t="s">
        <v>95</v>
      </c>
    </row>
    <row r="31" spans="1:1" x14ac:dyDescent="0.15">
      <c r="A31" s="82" t="s">
        <v>96</v>
      </c>
    </row>
    <row r="32" spans="1:1" x14ac:dyDescent="0.15">
      <c r="A32" s="82" t="s">
        <v>97</v>
      </c>
    </row>
    <row r="35" spans="1:6" x14ac:dyDescent="0.15">
      <c r="A35" s="82" t="s">
        <v>102</v>
      </c>
    </row>
    <row r="36" spans="1:6" x14ac:dyDescent="0.15">
      <c r="A36" s="82" t="s">
        <v>98</v>
      </c>
      <c r="F36" s="82" t="s">
        <v>99</v>
      </c>
    </row>
    <row r="37" spans="1:6" x14ac:dyDescent="0.15">
      <c r="A37" s="82" t="s">
        <v>100</v>
      </c>
      <c r="B37" s="82" t="s">
        <v>103</v>
      </c>
    </row>
    <row r="38" spans="1:6" x14ac:dyDescent="0.15">
      <c r="A38" s="82" t="s">
        <v>101</v>
      </c>
      <c r="B38" s="83">
        <v>46099</v>
      </c>
    </row>
  </sheetData>
  <pageMargins left="0.7" right="0.7" top="0.75" bottom="0.75" header="0.3" footer="0.3"/>
  <pageSetup paperSize="9" scale="90" orientation="portrait" r:id="rId1"/>
  <headerFooter>
    <oddHeader>&amp;LQUEENSFERRY MUSIC SOCIETY SC 047120
Independent Examiners Report
For the year ended 30th June 2025</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1"/>
  <sheetViews>
    <sheetView view="pageLayout" zoomScale="87" zoomScaleNormal="100" zoomScalePageLayoutView="87" workbookViewId="0">
      <selection activeCell="C7" sqref="C7"/>
    </sheetView>
  </sheetViews>
  <sheetFormatPr baseColWidth="10" defaultColWidth="9.1640625" defaultRowHeight="13" x14ac:dyDescent="0.15"/>
  <cols>
    <col min="1" max="1" width="54.1640625" style="2" customWidth="1"/>
    <col min="2" max="2" width="3.1640625" style="2" customWidth="1"/>
    <col min="3" max="4" width="14.5" style="3" bestFit="1" customWidth="1"/>
    <col min="5" max="6" width="9.1640625" style="2"/>
    <col min="7" max="7" width="12" style="2" bestFit="1" customWidth="1"/>
    <col min="8" max="16384" width="9.1640625" style="2"/>
  </cols>
  <sheetData>
    <row r="1" spans="1:4" x14ac:dyDescent="0.15">
      <c r="A1" s="1"/>
    </row>
    <row r="2" spans="1:4" x14ac:dyDescent="0.15">
      <c r="C2" s="39"/>
      <c r="D2" s="39"/>
    </row>
    <row r="3" spans="1:4" x14ac:dyDescent="0.15">
      <c r="B3" s="40" t="s">
        <v>22</v>
      </c>
      <c r="C3" s="7">
        <v>2025</v>
      </c>
      <c r="D3" s="72">
        <v>2024</v>
      </c>
    </row>
    <row r="4" spans="1:4" x14ac:dyDescent="0.15">
      <c r="C4" s="42" t="s">
        <v>1</v>
      </c>
      <c r="D4" s="73" t="s">
        <v>1</v>
      </c>
    </row>
    <row r="5" spans="1:4" x14ac:dyDescent="0.15">
      <c r="A5" s="1" t="s">
        <v>48</v>
      </c>
      <c r="C5" s="41"/>
      <c r="D5" s="73"/>
    </row>
    <row r="6" spans="1:4" x14ac:dyDescent="0.15">
      <c r="A6" s="2" t="s">
        <v>73</v>
      </c>
      <c r="B6" s="17">
        <f>Notes!A15</f>
        <v>3</v>
      </c>
      <c r="C6" s="8">
        <f>Notes!D22</f>
        <v>2110</v>
      </c>
      <c r="D6" s="65">
        <v>600</v>
      </c>
    </row>
    <row r="7" spans="1:4" x14ac:dyDescent="0.15">
      <c r="A7" s="2" t="s">
        <v>51</v>
      </c>
      <c r="B7" s="17">
        <v>4</v>
      </c>
      <c r="C7" s="8">
        <f>Notes!D34</f>
        <v>2144.08</v>
      </c>
      <c r="D7" s="65">
        <v>1676</v>
      </c>
    </row>
    <row r="8" spans="1:4" x14ac:dyDescent="0.15">
      <c r="A8" s="13" t="s">
        <v>52</v>
      </c>
      <c r="B8" s="17"/>
      <c r="C8" s="10">
        <f>SUM(C6:C7)</f>
        <v>4254.08</v>
      </c>
      <c r="D8" s="74">
        <v>2276</v>
      </c>
    </row>
    <row r="9" spans="1:4" x14ac:dyDescent="0.15">
      <c r="B9" s="17"/>
      <c r="C9" s="9"/>
      <c r="D9" s="75"/>
    </row>
    <row r="10" spans="1:4" x14ac:dyDescent="0.15">
      <c r="A10" s="1" t="s">
        <v>49</v>
      </c>
      <c r="B10" s="17"/>
      <c r="C10" s="8"/>
      <c r="D10" s="65"/>
    </row>
    <row r="11" spans="1:4" x14ac:dyDescent="0.15">
      <c r="A11" s="2" t="s">
        <v>79</v>
      </c>
      <c r="B11" s="17">
        <v>5</v>
      </c>
      <c r="C11" s="8">
        <f>Notes!D40</f>
        <v>1330.6100000000001</v>
      </c>
      <c r="D11" s="65">
        <v>2395.34</v>
      </c>
    </row>
    <row r="12" spans="1:4" x14ac:dyDescent="0.15">
      <c r="A12" s="13" t="s">
        <v>60</v>
      </c>
      <c r="B12" s="17"/>
      <c r="C12" s="10">
        <f>SUM(C11:C11)</f>
        <v>1330.6100000000001</v>
      </c>
      <c r="D12" s="74">
        <v>2395.34</v>
      </c>
    </row>
    <row r="13" spans="1:4" x14ac:dyDescent="0.15">
      <c r="A13" s="1"/>
      <c r="B13" s="17"/>
      <c r="C13" s="9"/>
      <c r="D13" s="75"/>
    </row>
    <row r="14" spans="1:4" x14ac:dyDescent="0.15">
      <c r="A14" s="1" t="s">
        <v>68</v>
      </c>
      <c r="B14" s="17"/>
      <c r="C14" s="68">
        <f>C8-C12</f>
        <v>2923.47</v>
      </c>
      <c r="D14" s="65">
        <v>-119.34000000000015</v>
      </c>
    </row>
    <row r="15" spans="1:4" x14ac:dyDescent="0.15">
      <c r="B15" s="17"/>
      <c r="C15" s="9"/>
      <c r="D15" s="75"/>
    </row>
    <row r="16" spans="1:4" x14ac:dyDescent="0.15">
      <c r="A16" s="2" t="s">
        <v>61</v>
      </c>
      <c r="B16" s="17"/>
      <c r="C16" s="43">
        <v>0</v>
      </c>
      <c r="D16" s="76">
        <v>0</v>
      </c>
    </row>
    <row r="17" spans="1:7" ht="14" thickBot="1" x14ac:dyDescent="0.2">
      <c r="A17" s="2" t="s">
        <v>62</v>
      </c>
      <c r="B17" s="17"/>
      <c r="C17" s="69">
        <f>SUM(C14:C16)</f>
        <v>2923.47</v>
      </c>
      <c r="D17" s="77">
        <v>-119.34000000000015</v>
      </c>
    </row>
    <row r="18" spans="1:7" ht="14" thickTop="1" x14ac:dyDescent="0.15">
      <c r="C18" s="44"/>
      <c r="D18" s="44"/>
      <c r="G18" s="45"/>
    </row>
    <row r="19" spans="1:7" x14ac:dyDescent="0.15">
      <c r="C19" s="44"/>
      <c r="D19" s="44"/>
    </row>
    <row r="20" spans="1:7" x14ac:dyDescent="0.15">
      <c r="C20" s="44"/>
      <c r="D20" s="44"/>
      <c r="G20" s="45"/>
    </row>
    <row r="21" spans="1:7" x14ac:dyDescent="0.15">
      <c r="A21" s="1"/>
    </row>
  </sheetData>
  <phoneticPr fontId="0" type="noConversion"/>
  <pageMargins left="0.74803149606299213" right="0.74803149606299213" top="0.98425196850393704" bottom="0.98425196850393704" header="0.51181102362204722" footer="0.51181102362204722"/>
  <pageSetup paperSize="9" scale="94" orientation="portrait" r:id="rId1"/>
  <headerFooter alignWithMargins="0">
    <oddHeader xml:space="preserve">&amp;LQUEENSFERRY MUSIC SOCIETY SC 047120&amp;K000000
Receipts and Payments Account
For the year ended 30th June 2025
</oddHeader>
    <oddFooter>&amp;R 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20"/>
  <sheetViews>
    <sheetView view="pageLayout" zoomScaleNormal="100" workbookViewId="0">
      <selection activeCell="D17" sqref="D17"/>
    </sheetView>
  </sheetViews>
  <sheetFormatPr baseColWidth="10" defaultColWidth="9.1640625" defaultRowHeight="14" x14ac:dyDescent="0.15"/>
  <cols>
    <col min="1" max="1" width="2.6640625" style="26" customWidth="1"/>
    <col min="2" max="2" width="56.5" style="26" customWidth="1"/>
    <col min="3" max="3" width="18.1640625" style="26" customWidth="1"/>
    <col min="4" max="4" width="14.5" style="26" customWidth="1"/>
    <col min="5" max="5" width="9.1640625" style="26"/>
    <col min="6" max="6" width="9.33203125" style="26" bestFit="1" customWidth="1"/>
    <col min="7" max="16384" width="9.1640625" style="26"/>
  </cols>
  <sheetData>
    <row r="1" spans="2:4" x14ac:dyDescent="0.15">
      <c r="C1" s="27"/>
      <c r="D1" s="27"/>
    </row>
    <row r="2" spans="2:4" x14ac:dyDescent="0.15">
      <c r="C2" s="28">
        <v>2025</v>
      </c>
      <c r="D2" s="28">
        <v>2024</v>
      </c>
    </row>
    <row r="3" spans="2:4" ht="15" x14ac:dyDescent="0.15">
      <c r="B3" s="29"/>
      <c r="C3" s="30" t="s">
        <v>53</v>
      </c>
      <c r="D3" s="30" t="s">
        <v>53</v>
      </c>
    </row>
    <row r="4" spans="2:4" ht="15" x14ac:dyDescent="0.15">
      <c r="B4" s="31" t="s">
        <v>54</v>
      </c>
      <c r="C4" s="30" t="s">
        <v>55</v>
      </c>
      <c r="D4" s="30" t="s">
        <v>55</v>
      </c>
    </row>
    <row r="5" spans="2:4" x14ac:dyDescent="0.15">
      <c r="B5" s="31"/>
      <c r="C5" s="32" t="s">
        <v>1</v>
      </c>
      <c r="D5" s="32" t="s">
        <v>1</v>
      </c>
    </row>
    <row r="6" spans="2:4" ht="15.75" customHeight="1" x14ac:dyDescent="0.15">
      <c r="B6" s="36" t="s">
        <v>56</v>
      </c>
      <c r="C6" s="56">
        <f>D8</f>
        <v>6528.4</v>
      </c>
      <c r="D6" s="56">
        <v>6647.74</v>
      </c>
    </row>
    <row r="7" spans="2:4" ht="15.75" customHeight="1" x14ac:dyDescent="0.15">
      <c r="B7" s="36" t="s">
        <v>57</v>
      </c>
      <c r="C7" s="57">
        <f>'RandP accs'!C17</f>
        <v>2923.47</v>
      </c>
      <c r="D7" s="57">
        <v>-119.34000000000015</v>
      </c>
    </row>
    <row r="8" spans="2:4" ht="15" thickBot="1" x14ac:dyDescent="0.2">
      <c r="B8" s="37" t="s">
        <v>58</v>
      </c>
      <c r="C8" s="58">
        <f>SUM(C6:C7)</f>
        <v>9451.869999999999</v>
      </c>
      <c r="D8" s="58">
        <v>6528.4</v>
      </c>
    </row>
    <row r="9" spans="2:4" ht="15" thickTop="1" x14ac:dyDescent="0.15">
      <c r="B9" s="33"/>
      <c r="C9" s="34"/>
      <c r="D9" s="34"/>
    </row>
    <row r="10" spans="2:4" x14ac:dyDescent="0.15">
      <c r="B10" s="33"/>
      <c r="C10" s="34"/>
      <c r="D10" s="34"/>
    </row>
    <row r="11" spans="2:4" x14ac:dyDescent="0.15">
      <c r="B11" s="35"/>
      <c r="C11" s="35"/>
      <c r="D11" s="35"/>
    </row>
    <row r="12" spans="2:4" x14ac:dyDescent="0.15">
      <c r="B12" s="31"/>
      <c r="C12" s="31"/>
      <c r="D12" s="31"/>
    </row>
    <row r="13" spans="2:4" x14ac:dyDescent="0.15">
      <c r="B13" s="35"/>
      <c r="C13" s="35"/>
      <c r="D13" s="35"/>
    </row>
    <row r="14" spans="2:4" x14ac:dyDescent="0.15">
      <c r="B14" s="35"/>
      <c r="C14" s="35"/>
      <c r="D14" s="35"/>
    </row>
    <row r="15" spans="2:4" x14ac:dyDescent="0.15">
      <c r="B15" s="35" t="s">
        <v>59</v>
      </c>
      <c r="C15" s="35"/>
      <c r="D15" s="35"/>
    </row>
    <row r="16" spans="2:4" x14ac:dyDescent="0.15">
      <c r="B16" s="35"/>
      <c r="C16" s="35"/>
      <c r="D16" s="35"/>
    </row>
    <row r="17" spans="2:4" x14ac:dyDescent="0.15">
      <c r="B17" s="35" t="s">
        <v>70</v>
      </c>
      <c r="C17" s="48" t="s">
        <v>30</v>
      </c>
      <c r="D17" s="81">
        <v>46099</v>
      </c>
    </row>
    <row r="18" spans="2:4" x14ac:dyDescent="0.15">
      <c r="B18" s="35"/>
      <c r="C18" s="71"/>
    </row>
    <row r="20" spans="2:4" x14ac:dyDescent="0.15">
      <c r="B20" s="35"/>
    </row>
  </sheetData>
  <phoneticPr fontId="3" type="noConversion"/>
  <pageMargins left="0.74803149606299202" right="0.74803149606299202" top="0.98425196850393704" bottom="0.98425196850393704" header="0.511811023622047" footer="0.511811023622047"/>
  <pageSetup paperSize="9" scale="88" orientation="portrait" r:id="rId1"/>
  <headerFooter alignWithMargins="0">
    <oddHeader xml:space="preserve">&amp;LQUEENSFERRY MUSIC SOCIETY SC 047120&amp;K000000
Statement of Balances
As at 30th June 2025
</oddHeader>
    <oddFooter>&amp;R Page &amp;P</oddFooter>
  </headerFooter>
  <ignoredErrors>
    <ignoredError sqref="C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5"/>
  <sheetViews>
    <sheetView view="pageLayout" topLeftCell="A3" zoomScale="90" zoomScaleNormal="100" zoomScalePageLayoutView="90" workbookViewId="0">
      <selection activeCell="B19" sqref="B19"/>
    </sheetView>
  </sheetViews>
  <sheetFormatPr baseColWidth="10" defaultColWidth="8.83203125" defaultRowHeight="13" x14ac:dyDescent="0.15"/>
  <cols>
    <col min="1" max="1" width="4.1640625" style="1" customWidth="1"/>
    <col min="2" max="2" width="28.33203125" style="2" customWidth="1"/>
    <col min="3" max="3" width="16.6640625" style="2" customWidth="1"/>
    <col min="4" max="5" width="11.5" style="1" customWidth="1"/>
    <col min="6" max="16384" width="8.83203125" style="2"/>
  </cols>
  <sheetData>
    <row r="1" spans="1:5" x14ac:dyDescent="0.15">
      <c r="D1" s="13"/>
      <c r="E1" s="13"/>
    </row>
    <row r="2" spans="1:5" x14ac:dyDescent="0.15">
      <c r="D2" s="13"/>
      <c r="E2" s="13"/>
    </row>
    <row r="3" spans="1:5" x14ac:dyDescent="0.15">
      <c r="D3" s="13"/>
      <c r="E3" s="13"/>
    </row>
    <row r="4" spans="1:5" x14ac:dyDescent="0.15">
      <c r="A4" s="1">
        <v>1</v>
      </c>
      <c r="B4" s="1" t="s">
        <v>64</v>
      </c>
      <c r="D4" s="13"/>
      <c r="E4" s="13"/>
    </row>
    <row r="5" spans="1:5" x14ac:dyDescent="0.15">
      <c r="B5" s="2" t="s">
        <v>77</v>
      </c>
      <c r="D5" s="13"/>
      <c r="E5" s="13"/>
    </row>
    <row r="6" spans="1:5" x14ac:dyDescent="0.15">
      <c r="D6" s="13"/>
      <c r="E6" s="13"/>
    </row>
    <row r="7" spans="1:5" x14ac:dyDescent="0.15">
      <c r="D7" s="13"/>
      <c r="E7" s="13"/>
    </row>
    <row r="8" spans="1:5" x14ac:dyDescent="0.15">
      <c r="A8" s="1">
        <v>2</v>
      </c>
      <c r="B8" s="1" t="s">
        <v>65</v>
      </c>
      <c r="D8" s="13"/>
      <c r="E8" s="13"/>
    </row>
    <row r="9" spans="1:5" x14ac:dyDescent="0.15">
      <c r="B9" s="2" t="s">
        <v>66</v>
      </c>
      <c r="D9" s="13"/>
      <c r="E9" s="13"/>
    </row>
    <row r="10" spans="1:5" x14ac:dyDescent="0.15">
      <c r="B10" s="2" t="s">
        <v>78</v>
      </c>
      <c r="D10" s="13"/>
      <c r="E10" s="13"/>
    </row>
    <row r="11" spans="1:5" x14ac:dyDescent="0.15">
      <c r="D11" s="13"/>
      <c r="E11" s="13"/>
    </row>
    <row r="12" spans="1:5" x14ac:dyDescent="0.15">
      <c r="D12" s="13"/>
      <c r="E12" s="13"/>
    </row>
    <row r="13" spans="1:5" x14ac:dyDescent="0.15">
      <c r="B13" s="1" t="s">
        <v>63</v>
      </c>
      <c r="D13" s="13"/>
      <c r="E13" s="13"/>
    </row>
    <row r="14" spans="1:5" x14ac:dyDescent="0.15">
      <c r="B14" s="1"/>
      <c r="D14" s="13"/>
      <c r="E14" s="13"/>
    </row>
    <row r="15" spans="1:5" x14ac:dyDescent="0.15">
      <c r="A15" s="1">
        <v>3</v>
      </c>
      <c r="B15" s="1" t="s">
        <v>73</v>
      </c>
      <c r="D15" s="7">
        <v>2025</v>
      </c>
      <c r="E15" s="72">
        <v>2024</v>
      </c>
    </row>
    <row r="16" spans="1:5" ht="14" x14ac:dyDescent="0.15">
      <c r="B16" s="1"/>
      <c r="D16" s="7" t="s">
        <v>1</v>
      </c>
      <c r="E16" s="72" t="s">
        <v>1</v>
      </c>
    </row>
    <row r="17" spans="1:6" x14ac:dyDescent="0.15">
      <c r="B17" s="60" t="s">
        <v>114</v>
      </c>
      <c r="D17" s="8">
        <v>0</v>
      </c>
      <c r="E17" s="65">
        <v>200</v>
      </c>
    </row>
    <row r="18" spans="1:6" x14ac:dyDescent="0.15">
      <c r="B18" s="2" t="s">
        <v>108</v>
      </c>
      <c r="D18" s="8">
        <f>'Income 2024-25'!G14</f>
        <v>400</v>
      </c>
      <c r="E18" s="65">
        <v>400</v>
      </c>
    </row>
    <row r="19" spans="1:6" x14ac:dyDescent="0.15">
      <c r="B19" s="60" t="s">
        <v>111</v>
      </c>
      <c r="D19" s="8">
        <f>'Income 2024-25'!G12</f>
        <v>240</v>
      </c>
      <c r="E19" s="65">
        <v>0</v>
      </c>
    </row>
    <row r="20" spans="1:6" x14ac:dyDescent="0.15">
      <c r="B20" s="60" t="s">
        <v>154</v>
      </c>
      <c r="D20" s="8">
        <f>'Income 2024-25'!G13</f>
        <v>1470</v>
      </c>
      <c r="E20" s="65">
        <v>0</v>
      </c>
    </row>
    <row r="21" spans="1:6" x14ac:dyDescent="0.15">
      <c r="D21" s="8"/>
      <c r="E21" s="65">
        <v>0</v>
      </c>
    </row>
    <row r="22" spans="1:6" x14ac:dyDescent="0.15">
      <c r="D22" s="10">
        <f>SUM(D17:D21)</f>
        <v>2110</v>
      </c>
      <c r="E22" s="74">
        <v>600</v>
      </c>
    </row>
    <row r="23" spans="1:6" x14ac:dyDescent="0.15">
      <c r="D23" s="6"/>
      <c r="E23" s="78"/>
    </row>
    <row r="24" spans="1:6" hidden="1" x14ac:dyDescent="0.15">
      <c r="B24" s="1" t="s">
        <v>50</v>
      </c>
      <c r="D24" s="7">
        <v>2014</v>
      </c>
      <c r="E24" s="72">
        <v>2014</v>
      </c>
    </row>
    <row r="25" spans="1:6" ht="14" hidden="1" x14ac:dyDescent="0.15">
      <c r="B25" s="1"/>
      <c r="D25" s="7" t="s">
        <v>1</v>
      </c>
      <c r="E25" s="72" t="s">
        <v>1</v>
      </c>
    </row>
    <row r="26" spans="1:6" hidden="1" x14ac:dyDescent="0.15">
      <c r="B26" s="2" t="s">
        <v>18</v>
      </c>
      <c r="D26" s="8" t="e">
        <f>SUM(#REF!)</f>
        <v>#REF!</v>
      </c>
      <c r="E26" s="65" t="e">
        <v>#REF!</v>
      </c>
    </row>
    <row r="27" spans="1:6" hidden="1" x14ac:dyDescent="0.15">
      <c r="B27" s="2" t="s">
        <v>19</v>
      </c>
      <c r="D27" s="8" t="e">
        <f>SUM(#REF!)</f>
        <v>#REF!</v>
      </c>
      <c r="E27" s="65" t="e">
        <v>#REF!</v>
      </c>
      <c r="F27" s="2" t="s">
        <v>20</v>
      </c>
    </row>
    <row r="28" spans="1:6" hidden="1" x14ac:dyDescent="0.15">
      <c r="D28" s="10" t="e">
        <f>SUM(D26:D27)</f>
        <v>#REF!</v>
      </c>
      <c r="E28" s="74" t="e">
        <v>#REF!</v>
      </c>
    </row>
    <row r="29" spans="1:6" hidden="1" x14ac:dyDescent="0.15">
      <c r="D29" s="5"/>
      <c r="E29" s="79"/>
    </row>
    <row r="30" spans="1:6" x14ac:dyDescent="0.15">
      <c r="D30" s="5"/>
      <c r="E30" s="79"/>
    </row>
    <row r="31" spans="1:6" x14ac:dyDescent="0.15">
      <c r="A31" s="1">
        <v>4</v>
      </c>
      <c r="B31" s="1" t="s">
        <v>51</v>
      </c>
      <c r="D31" s="7">
        <v>2025</v>
      </c>
      <c r="E31" s="72">
        <v>2024</v>
      </c>
    </row>
    <row r="32" spans="1:6" ht="14" x14ac:dyDescent="0.15">
      <c r="B32" s="1"/>
      <c r="D32" s="7" t="s">
        <v>1</v>
      </c>
      <c r="E32" s="72" t="s">
        <v>1</v>
      </c>
    </row>
    <row r="33" spans="1:5" x14ac:dyDescent="0.15">
      <c r="B33" s="60" t="s">
        <v>155</v>
      </c>
      <c r="D33" s="8">
        <f>'Income 2024-25'!H16</f>
        <v>2144.08</v>
      </c>
      <c r="E33" s="65">
        <v>1676</v>
      </c>
    </row>
    <row r="34" spans="1:5" x14ac:dyDescent="0.15">
      <c r="D34" s="10">
        <f>SUM(D33:D33)</f>
        <v>2144.08</v>
      </c>
      <c r="E34" s="74">
        <v>1676</v>
      </c>
    </row>
    <row r="35" spans="1:5" x14ac:dyDescent="0.15">
      <c r="D35" s="3"/>
      <c r="E35" s="80"/>
    </row>
    <row r="36" spans="1:5" x14ac:dyDescent="0.15">
      <c r="B36" s="1"/>
      <c r="D36" s="3"/>
      <c r="E36" s="80"/>
    </row>
    <row r="37" spans="1:5" x14ac:dyDescent="0.15">
      <c r="A37" s="1">
        <v>5</v>
      </c>
      <c r="B37" s="1" t="s">
        <v>79</v>
      </c>
      <c r="D37" s="7">
        <v>2025</v>
      </c>
      <c r="E37" s="72">
        <v>2024</v>
      </c>
    </row>
    <row r="38" spans="1:5" ht="14" x14ac:dyDescent="0.15">
      <c r="B38" s="1"/>
      <c r="D38" s="7" t="s">
        <v>1</v>
      </c>
      <c r="E38" s="72" t="s">
        <v>1</v>
      </c>
    </row>
    <row r="39" spans="1:5" x14ac:dyDescent="0.15">
      <c r="B39" s="60" t="s">
        <v>112</v>
      </c>
      <c r="D39" s="8">
        <f>'CB exps 2024-25'!F13</f>
        <v>1330.6100000000001</v>
      </c>
      <c r="E39" s="65">
        <v>2395.34</v>
      </c>
    </row>
    <row r="40" spans="1:5" x14ac:dyDescent="0.15">
      <c r="D40" s="10">
        <f>SUM(D39:D39)</f>
        <v>1330.6100000000001</v>
      </c>
      <c r="E40" s="74">
        <v>2395.34</v>
      </c>
    </row>
    <row r="41" spans="1:5" x14ac:dyDescent="0.15">
      <c r="D41" s="5"/>
      <c r="E41" s="5"/>
    </row>
    <row r="42" spans="1:5" x14ac:dyDescent="0.15">
      <c r="D42" s="5"/>
      <c r="E42" s="5"/>
    </row>
    <row r="43" spans="1:5" x14ac:dyDescent="0.15">
      <c r="D43" s="5"/>
      <c r="E43" s="5"/>
    </row>
    <row r="44" spans="1:5" x14ac:dyDescent="0.15">
      <c r="D44" s="5"/>
      <c r="E44" s="5"/>
    </row>
    <row r="45" spans="1:5" x14ac:dyDescent="0.15">
      <c r="D45" s="3"/>
      <c r="E45" s="3"/>
    </row>
  </sheetData>
  <phoneticPr fontId="3" type="noConversion"/>
  <pageMargins left="0.74803149606299213" right="0.74803149606299213" top="0.98425196850393704" bottom="0.98425196850393704" header="0.51181102362204722" footer="0.51181102362204722"/>
  <pageSetup paperSize="9" orientation="portrait" r:id="rId1"/>
  <headerFooter alignWithMargins="0">
    <oddHeader xml:space="preserve">&amp;LQUEENSFERRY MUSIC SOCIETY SC 047120&amp;K000000
Notes to the Financial Statements
For the year ended 30th June 2025
</oddHeader>
    <oddFooter>&amp;RPage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F3BAB-E2CA-AE4F-8775-0026D02B31BA}">
  <sheetPr>
    <pageSetUpPr fitToPage="1"/>
  </sheetPr>
  <dimension ref="A1:K32"/>
  <sheetViews>
    <sheetView view="pageLayout" topLeftCell="A4" zoomScaleNormal="100" workbookViewId="0">
      <selection activeCell="E23" sqref="E23"/>
    </sheetView>
  </sheetViews>
  <sheetFormatPr baseColWidth="10" defaultColWidth="8.83203125" defaultRowHeight="13" x14ac:dyDescent="0.15"/>
  <cols>
    <col min="1" max="1" width="10.1640625" bestFit="1" customWidth="1"/>
    <col min="2" max="2" width="9.1640625" style="4" customWidth="1"/>
    <col min="3" max="3" width="39.5" customWidth="1"/>
    <col min="4" max="4" width="2" customWidth="1"/>
    <col min="5" max="6" width="10.33203125" bestFit="1" customWidth="1"/>
    <col min="7" max="7" width="9.33203125" customWidth="1"/>
    <col min="8" max="8" width="9.33203125" bestFit="1" customWidth="1"/>
    <col min="9" max="9" width="9.33203125" customWidth="1"/>
    <col min="10" max="10" width="13.5" customWidth="1"/>
  </cols>
  <sheetData>
    <row r="1" spans="1:11" x14ac:dyDescent="0.15">
      <c r="A1" s="1" t="s">
        <v>72</v>
      </c>
    </row>
    <row r="2" spans="1:11" x14ac:dyDescent="0.15">
      <c r="A2" s="1" t="s">
        <v>145</v>
      </c>
    </row>
    <row r="3" spans="1:11" x14ac:dyDescent="0.15">
      <c r="A3" s="1" t="s">
        <v>21</v>
      </c>
    </row>
    <row r="5" spans="1:11" s="1" customFormat="1" ht="42" x14ac:dyDescent="0.15">
      <c r="A5" s="1" t="s">
        <v>30</v>
      </c>
      <c r="B5" s="15" t="s">
        <v>37</v>
      </c>
      <c r="C5" s="1" t="s">
        <v>38</v>
      </c>
      <c r="E5" s="13" t="s">
        <v>39</v>
      </c>
      <c r="F5" s="7" t="s">
        <v>0</v>
      </c>
      <c r="G5" s="7" t="s">
        <v>73</v>
      </c>
      <c r="H5" s="7" t="s">
        <v>74</v>
      </c>
      <c r="I5" s="7" t="s">
        <v>107</v>
      </c>
      <c r="J5" s="1" t="s">
        <v>23</v>
      </c>
      <c r="K5" s="1" t="s">
        <v>45</v>
      </c>
    </row>
    <row r="6" spans="1:11" s="2" customFormat="1" ht="13" customHeight="1" x14ac:dyDescent="0.15">
      <c r="A6" s="21">
        <v>45524</v>
      </c>
      <c r="B6" s="22"/>
      <c r="C6" s="61" t="s">
        <v>147</v>
      </c>
      <c r="E6" s="51">
        <v>0.13</v>
      </c>
      <c r="F6" s="52"/>
      <c r="G6" s="52"/>
      <c r="H6" s="53">
        <v>0.13</v>
      </c>
      <c r="I6" s="53"/>
      <c r="J6" s="54"/>
      <c r="K6" s="54"/>
    </row>
    <row r="7" spans="1:11" s="2" customFormat="1" ht="13" customHeight="1" x14ac:dyDescent="0.15">
      <c r="A7" s="21">
        <v>45551</v>
      </c>
      <c r="B7" s="22"/>
      <c r="C7" s="61" t="s">
        <v>147</v>
      </c>
      <c r="E7" s="51">
        <v>1319.42</v>
      </c>
      <c r="F7" s="52"/>
      <c r="G7" s="52"/>
      <c r="H7" s="53">
        <v>1319.42</v>
      </c>
      <c r="I7" s="53"/>
      <c r="J7" s="54"/>
      <c r="K7" s="54"/>
    </row>
    <row r="8" spans="1:11" s="2" customFormat="1" ht="13" customHeight="1" x14ac:dyDescent="0.15">
      <c r="A8" s="21">
        <v>45553</v>
      </c>
      <c r="B8" s="22">
        <v>500056</v>
      </c>
      <c r="C8" s="61" t="s">
        <v>148</v>
      </c>
      <c r="E8" s="51">
        <v>28.87</v>
      </c>
      <c r="F8" s="52"/>
      <c r="G8" s="52"/>
      <c r="H8" s="53">
        <v>28.87</v>
      </c>
      <c r="I8" s="53"/>
      <c r="J8" s="54"/>
      <c r="K8" s="54"/>
    </row>
    <row r="9" spans="1:11" s="2" customFormat="1" ht="13" customHeight="1" x14ac:dyDescent="0.15">
      <c r="A9" s="21">
        <v>45553</v>
      </c>
      <c r="B9" s="22">
        <v>500055</v>
      </c>
      <c r="C9" s="61" t="s">
        <v>148</v>
      </c>
      <c r="E9" s="51">
        <v>420.81</v>
      </c>
      <c r="F9" s="52"/>
      <c r="G9" s="52"/>
      <c r="H9" s="53">
        <v>420.81</v>
      </c>
      <c r="I9" s="53"/>
      <c r="J9" s="54"/>
      <c r="K9" s="54"/>
    </row>
    <row r="10" spans="1:11" s="2" customFormat="1" ht="13" customHeight="1" x14ac:dyDescent="0.15">
      <c r="A10" s="21">
        <v>45553</v>
      </c>
      <c r="B10" s="22">
        <v>500054</v>
      </c>
      <c r="C10" s="61" t="s">
        <v>148</v>
      </c>
      <c r="E10" s="51">
        <v>75</v>
      </c>
      <c r="F10" s="52"/>
      <c r="G10" s="52"/>
      <c r="H10" s="53">
        <v>75</v>
      </c>
      <c r="I10" s="53"/>
      <c r="J10" s="54"/>
      <c r="K10" s="54"/>
    </row>
    <row r="11" spans="1:11" s="2" customFormat="1" ht="13" customHeight="1" x14ac:dyDescent="0.15">
      <c r="A11" s="21">
        <v>46290</v>
      </c>
      <c r="B11" s="22"/>
      <c r="C11" s="61" t="s">
        <v>153</v>
      </c>
      <c r="E11" s="51">
        <v>299.85000000000002</v>
      </c>
      <c r="F11" s="52"/>
      <c r="G11" s="52"/>
      <c r="H11" s="53">
        <v>299.85000000000002</v>
      </c>
      <c r="I11" s="53"/>
      <c r="J11" s="54"/>
      <c r="K11" s="54"/>
    </row>
    <row r="12" spans="1:11" s="2" customFormat="1" ht="13" customHeight="1" x14ac:dyDescent="0.15">
      <c r="A12" s="21">
        <v>45708</v>
      </c>
      <c r="B12" s="22"/>
      <c r="C12" s="61" t="s">
        <v>111</v>
      </c>
      <c r="E12" s="51">
        <v>240</v>
      </c>
      <c r="F12" s="52"/>
      <c r="G12" s="52">
        <v>240</v>
      </c>
      <c r="H12" s="53"/>
      <c r="I12" s="53"/>
      <c r="J12" s="54"/>
      <c r="K12" s="54"/>
    </row>
    <row r="13" spans="1:11" s="2" customFormat="1" ht="13" customHeight="1" x14ac:dyDescent="0.15">
      <c r="A13" s="21">
        <v>46112</v>
      </c>
      <c r="B13" s="22"/>
      <c r="C13" s="61" t="s">
        <v>154</v>
      </c>
      <c r="E13" s="51">
        <v>1470</v>
      </c>
      <c r="F13" s="52"/>
      <c r="G13" s="52">
        <v>1470</v>
      </c>
      <c r="H13" s="53"/>
      <c r="I13" s="53"/>
      <c r="J13" s="54"/>
      <c r="K13" s="54"/>
    </row>
    <row r="14" spans="1:11" s="2" customFormat="1" ht="13" customHeight="1" x14ac:dyDescent="0.15">
      <c r="A14" s="21">
        <v>46141</v>
      </c>
      <c r="B14" s="22"/>
      <c r="C14" s="61" t="s">
        <v>108</v>
      </c>
      <c r="E14" s="51">
        <v>400</v>
      </c>
      <c r="F14" s="52"/>
      <c r="G14" s="52">
        <v>400</v>
      </c>
      <c r="H14" s="53"/>
      <c r="I14" s="53"/>
      <c r="J14" s="54"/>
      <c r="K14" s="54"/>
    </row>
    <row r="15" spans="1:11" s="2" customFormat="1" ht="13" customHeight="1" x14ac:dyDescent="0.15">
      <c r="A15" s="21"/>
      <c r="B15" s="22"/>
      <c r="C15" s="61"/>
      <c r="E15" s="51"/>
      <c r="F15" s="52"/>
      <c r="G15" s="52"/>
      <c r="H15" s="53"/>
      <c r="I15" s="53"/>
      <c r="J15" s="54"/>
      <c r="K15" s="54"/>
    </row>
    <row r="16" spans="1:11" x14ac:dyDescent="0.15">
      <c r="A16" s="21"/>
      <c r="C16" s="60"/>
      <c r="E16" s="23">
        <f>SUM(E6:E15)</f>
        <v>4254.08</v>
      </c>
      <c r="F16" s="23">
        <f t="shared" ref="F16:K16" si="0">SUM(F6:F15)</f>
        <v>0</v>
      </c>
      <c r="G16" s="23">
        <f t="shared" si="0"/>
        <v>2110</v>
      </c>
      <c r="H16" s="23">
        <f t="shared" si="0"/>
        <v>2144.08</v>
      </c>
      <c r="I16" s="23">
        <f t="shared" si="0"/>
        <v>0</v>
      </c>
      <c r="J16" s="23">
        <f t="shared" si="0"/>
        <v>0</v>
      </c>
      <c r="K16" s="23">
        <f t="shared" si="0"/>
        <v>0</v>
      </c>
    </row>
    <row r="17" spans="3:9" x14ac:dyDescent="0.15">
      <c r="F17" s="11">
        <f>SUM(F16:K16)</f>
        <v>4254.08</v>
      </c>
      <c r="G17" s="18"/>
    </row>
    <row r="20" spans="3:9" x14ac:dyDescent="0.15">
      <c r="F20" s="13" t="s">
        <v>1</v>
      </c>
      <c r="G20" s="13"/>
      <c r="H20" s="13"/>
      <c r="I20" s="13"/>
    </row>
    <row r="21" spans="3:9" x14ac:dyDescent="0.15">
      <c r="C21" s="60" t="s">
        <v>144</v>
      </c>
      <c r="F21" s="19">
        <f>'Income 2023-24'!F27</f>
        <v>6528.4</v>
      </c>
    </row>
    <row r="22" spans="3:9" x14ac:dyDescent="0.15">
      <c r="C22" t="s">
        <v>40</v>
      </c>
      <c r="E22" s="16">
        <f>E16</f>
        <v>4254.08</v>
      </c>
    </row>
    <row r="23" spans="3:9" x14ac:dyDescent="0.15">
      <c r="C23" t="s">
        <v>36</v>
      </c>
      <c r="E23" s="16">
        <f>-'CB exps 2024-25'!E13</f>
        <v>-1330.6100000000001</v>
      </c>
      <c r="F23" s="11">
        <f>SUM(E22:E23)</f>
        <v>2923.47</v>
      </c>
    </row>
    <row r="24" spans="3:9" x14ac:dyDescent="0.15">
      <c r="E24" s="16"/>
    </row>
    <row r="25" spans="3:9" ht="14" thickBot="1" x14ac:dyDescent="0.2">
      <c r="C25" t="s">
        <v>41</v>
      </c>
      <c r="F25" s="46">
        <f>SUM(F21:F24)</f>
        <v>9451.869999999999</v>
      </c>
    </row>
    <row r="26" spans="3:9" ht="14" thickTop="1" x14ac:dyDescent="0.15"/>
    <row r="27" spans="3:9" x14ac:dyDescent="0.15">
      <c r="C27" t="s">
        <v>42</v>
      </c>
      <c r="F27" s="19">
        <v>9451.8700000000008</v>
      </c>
    </row>
    <row r="28" spans="3:9" x14ac:dyDescent="0.15">
      <c r="C28" t="s">
        <v>43</v>
      </c>
      <c r="E28" s="16"/>
      <c r="F28" s="11">
        <v>0</v>
      </c>
    </row>
    <row r="29" spans="3:9" x14ac:dyDescent="0.15">
      <c r="E29" s="55"/>
      <c r="F29" s="25"/>
    </row>
    <row r="30" spans="3:9" ht="14" thickBot="1" x14ac:dyDescent="0.2">
      <c r="F30" s="47">
        <f>SUM(F27:F29)</f>
        <v>9451.8700000000008</v>
      </c>
    </row>
    <row r="31" spans="3:9" ht="14" thickTop="1" x14ac:dyDescent="0.15"/>
    <row r="32" spans="3:9" x14ac:dyDescent="0.15">
      <c r="F32" s="59">
        <f>F25-F30</f>
        <v>0</v>
      </c>
    </row>
  </sheetData>
  <pageMargins left="0.75" right="0.75" top="1" bottom="1" header="0.5" footer="0.5"/>
  <pageSetup paperSize="9" scale="92" orientation="landscape" horizontalDpi="360" verticalDpi="36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A2AA4-F830-AA47-949B-12594B4145BB}">
  <sheetPr>
    <pageSetUpPr fitToPage="1"/>
  </sheetPr>
  <dimension ref="A1:K29"/>
  <sheetViews>
    <sheetView view="pageLayout" zoomScaleNormal="100" workbookViewId="0">
      <selection sqref="A1:K29"/>
    </sheetView>
  </sheetViews>
  <sheetFormatPr baseColWidth="10" defaultColWidth="8.83203125" defaultRowHeight="13" x14ac:dyDescent="0.15"/>
  <cols>
    <col min="1" max="1" width="10.1640625" bestFit="1" customWidth="1"/>
    <col min="2" max="2" width="9.1640625" style="4" customWidth="1"/>
    <col min="3" max="3" width="39.5" customWidth="1"/>
    <col min="4" max="4" width="2" customWidth="1"/>
    <col min="5" max="6" width="10.33203125" bestFit="1" customWidth="1"/>
    <col min="7" max="7" width="9.33203125" customWidth="1"/>
    <col min="8" max="8" width="9.33203125" bestFit="1" customWidth="1"/>
    <col min="9" max="9" width="9.33203125" customWidth="1"/>
    <col min="10" max="10" width="13.5" customWidth="1"/>
  </cols>
  <sheetData>
    <row r="1" spans="1:11" x14ac:dyDescent="0.15">
      <c r="A1" s="1" t="s">
        <v>72</v>
      </c>
    </row>
    <row r="2" spans="1:11" x14ac:dyDescent="0.15">
      <c r="A2" s="1" t="s">
        <v>113</v>
      </c>
    </row>
    <row r="3" spans="1:11" x14ac:dyDescent="0.15">
      <c r="A3" s="1" t="s">
        <v>21</v>
      </c>
    </row>
    <row r="5" spans="1:11" s="1" customFormat="1" ht="42" x14ac:dyDescent="0.15">
      <c r="A5" s="1" t="s">
        <v>30</v>
      </c>
      <c r="B5" s="15" t="s">
        <v>37</v>
      </c>
      <c r="C5" s="1" t="s">
        <v>38</v>
      </c>
      <c r="E5" s="13" t="s">
        <v>39</v>
      </c>
      <c r="F5" s="7" t="s">
        <v>0</v>
      </c>
      <c r="G5" s="7" t="s">
        <v>73</v>
      </c>
      <c r="H5" s="7" t="s">
        <v>74</v>
      </c>
      <c r="I5" s="7" t="s">
        <v>107</v>
      </c>
      <c r="J5" s="1" t="s">
        <v>23</v>
      </c>
      <c r="K5" s="1" t="s">
        <v>45</v>
      </c>
    </row>
    <row r="6" spans="1:11" s="2" customFormat="1" ht="13" customHeight="1" x14ac:dyDescent="0.15">
      <c r="A6" s="21">
        <v>45169</v>
      </c>
      <c r="B6" s="22"/>
      <c r="C6" s="61" t="s">
        <v>114</v>
      </c>
      <c r="E6" s="51">
        <v>200</v>
      </c>
      <c r="F6" s="52"/>
      <c r="G6" s="52">
        <v>200</v>
      </c>
      <c r="H6" s="53"/>
      <c r="I6" s="53"/>
      <c r="J6" s="54"/>
      <c r="K6" s="54"/>
    </row>
    <row r="7" spans="1:11" s="2" customFormat="1" ht="13" customHeight="1" x14ac:dyDescent="0.15">
      <c r="A7" s="21">
        <v>45196</v>
      </c>
      <c r="B7" s="22"/>
      <c r="C7" s="61" t="s">
        <v>122</v>
      </c>
      <c r="E7" s="51">
        <v>806.31</v>
      </c>
      <c r="F7" s="52"/>
      <c r="G7" s="52"/>
      <c r="H7" s="53">
        <v>806.31</v>
      </c>
      <c r="I7" s="53"/>
      <c r="J7" s="54"/>
      <c r="K7" s="54"/>
    </row>
    <row r="8" spans="1:11" s="2" customFormat="1" ht="13" customHeight="1" x14ac:dyDescent="0.15">
      <c r="A8" s="21">
        <v>45222</v>
      </c>
      <c r="B8" s="22"/>
      <c r="C8" s="61" t="s">
        <v>123</v>
      </c>
      <c r="E8" s="51">
        <v>337.69</v>
      </c>
      <c r="F8" s="52"/>
      <c r="G8" s="52"/>
      <c r="H8" s="53">
        <v>337.69</v>
      </c>
      <c r="I8" s="53"/>
      <c r="J8" s="54"/>
      <c r="K8" s="54"/>
    </row>
    <row r="9" spans="1:11" s="2" customFormat="1" ht="13" customHeight="1" x14ac:dyDescent="0.15">
      <c r="A9" s="21">
        <v>45222</v>
      </c>
      <c r="B9" s="22"/>
      <c r="C9" s="61" t="s">
        <v>124</v>
      </c>
      <c r="E9" s="51">
        <v>427</v>
      </c>
      <c r="F9" s="52"/>
      <c r="G9" s="52"/>
      <c r="H9" s="53">
        <v>427</v>
      </c>
      <c r="I9" s="53"/>
      <c r="J9" s="54"/>
      <c r="K9" s="54"/>
    </row>
    <row r="10" spans="1:11" s="2" customFormat="1" ht="13" customHeight="1" x14ac:dyDescent="0.15">
      <c r="A10" s="21">
        <v>45222</v>
      </c>
      <c r="B10" s="22"/>
      <c r="C10" s="61" t="s">
        <v>125</v>
      </c>
      <c r="E10" s="51">
        <v>105</v>
      </c>
      <c r="F10" s="52"/>
      <c r="G10" s="52"/>
      <c r="H10" s="53">
        <v>105</v>
      </c>
      <c r="I10" s="53"/>
      <c r="J10" s="54"/>
      <c r="K10" s="54"/>
    </row>
    <row r="11" spans="1:11" s="2" customFormat="1" ht="13" customHeight="1" x14ac:dyDescent="0.15">
      <c r="A11" s="21">
        <v>45432</v>
      </c>
      <c r="B11" s="22"/>
      <c r="C11" s="61" t="s">
        <v>108</v>
      </c>
      <c r="E11" s="51">
        <v>400</v>
      </c>
      <c r="F11" s="52"/>
      <c r="G11" s="52">
        <v>400</v>
      </c>
      <c r="H11" s="53"/>
      <c r="I11" s="53"/>
      <c r="J11" s="54"/>
      <c r="K11" s="54"/>
    </row>
    <row r="12" spans="1:11" s="2" customFormat="1" ht="13" customHeight="1" x14ac:dyDescent="0.15">
      <c r="A12" s="21"/>
      <c r="B12" s="22"/>
      <c r="C12" s="61"/>
      <c r="E12" s="51"/>
      <c r="F12" s="52"/>
      <c r="G12" s="52"/>
      <c r="H12" s="53"/>
      <c r="I12" s="53"/>
      <c r="J12" s="54"/>
      <c r="K12" s="54"/>
    </row>
    <row r="13" spans="1:11" x14ac:dyDescent="0.15">
      <c r="A13" s="21"/>
      <c r="C13" s="60"/>
      <c r="E13" s="23">
        <v>2276</v>
      </c>
      <c r="F13" s="23">
        <v>0</v>
      </c>
      <c r="G13" s="23">
        <v>600</v>
      </c>
      <c r="H13" s="23">
        <v>1676</v>
      </c>
      <c r="I13" s="23">
        <v>0</v>
      </c>
      <c r="J13" s="23">
        <v>0</v>
      </c>
      <c r="K13" s="23">
        <v>0</v>
      </c>
    </row>
    <row r="14" spans="1:11" x14ac:dyDescent="0.15">
      <c r="F14" s="11">
        <v>2276</v>
      </c>
      <c r="G14" s="18"/>
    </row>
    <row r="17" spans="3:9" x14ac:dyDescent="0.15">
      <c r="F17" s="13" t="s">
        <v>1</v>
      </c>
      <c r="G17" s="13"/>
      <c r="H17" s="13"/>
      <c r="I17" s="13"/>
    </row>
    <row r="18" spans="3:9" x14ac:dyDescent="0.15">
      <c r="C18" s="60" t="s">
        <v>115</v>
      </c>
      <c r="F18" s="19">
        <v>6647.74</v>
      </c>
    </row>
    <row r="19" spans="3:9" x14ac:dyDescent="0.15">
      <c r="C19" t="s">
        <v>40</v>
      </c>
      <c r="E19" s="16">
        <v>2276</v>
      </c>
    </row>
    <row r="20" spans="3:9" x14ac:dyDescent="0.15">
      <c r="C20" t="s">
        <v>36</v>
      </c>
      <c r="E20" s="16">
        <v>-2395.34</v>
      </c>
      <c r="F20" s="11">
        <v>-119.34000000000015</v>
      </c>
    </row>
    <row r="21" spans="3:9" x14ac:dyDescent="0.15">
      <c r="E21" s="16"/>
    </row>
    <row r="22" spans="3:9" ht="14" thickBot="1" x14ac:dyDescent="0.2">
      <c r="C22" t="s">
        <v>41</v>
      </c>
      <c r="F22" s="46">
        <v>6528.4</v>
      </c>
    </row>
    <row r="23" spans="3:9" ht="14" thickTop="1" x14ac:dyDescent="0.15"/>
    <row r="24" spans="3:9" x14ac:dyDescent="0.15">
      <c r="C24" t="s">
        <v>42</v>
      </c>
      <c r="F24" s="19">
        <v>6528.4</v>
      </c>
    </row>
    <row r="25" spans="3:9" x14ac:dyDescent="0.15">
      <c r="C25" t="s">
        <v>43</v>
      </c>
      <c r="E25" s="16"/>
      <c r="F25" s="11">
        <v>0</v>
      </c>
    </row>
    <row r="26" spans="3:9" x14ac:dyDescent="0.15">
      <c r="E26" s="55"/>
      <c r="F26" s="25"/>
    </row>
    <row r="27" spans="3:9" ht="14" thickBot="1" x14ac:dyDescent="0.2">
      <c r="F27" s="47">
        <v>6528.4</v>
      </c>
    </row>
    <row r="28" spans="3:9" ht="14" thickTop="1" x14ac:dyDescent="0.15"/>
    <row r="29" spans="3:9" x14ac:dyDescent="0.15">
      <c r="F29" s="59">
        <v>0</v>
      </c>
    </row>
  </sheetData>
  <phoneticPr fontId="3" type="noConversion"/>
  <pageMargins left="0.75" right="0.75" top="1" bottom="1" header="0.5" footer="0.5"/>
  <pageSetup paperSize="9" scale="92" orientation="landscape" horizontalDpi="360" verticalDpi="36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7D8EB-D022-2B4F-B450-BA665E64CB61}">
  <sheetPr>
    <pageSetUpPr fitToPage="1"/>
  </sheetPr>
  <dimension ref="A1:L364"/>
  <sheetViews>
    <sheetView topLeftCell="J198" zoomScale="120" zoomScaleNormal="120" workbookViewId="0">
      <selection activeCell="W231" sqref="W231"/>
    </sheetView>
  </sheetViews>
  <sheetFormatPr baseColWidth="10" defaultColWidth="8.83203125" defaultRowHeight="13" x14ac:dyDescent="0.15"/>
  <cols>
    <col min="1" max="1" width="10.1640625" bestFit="1" customWidth="1"/>
    <col min="2" max="2" width="12.33203125" style="49" bestFit="1" customWidth="1"/>
    <col min="3" max="3" width="15.5" bestFit="1" customWidth="1"/>
    <col min="4" max="4" width="1.33203125" customWidth="1"/>
    <col min="5" max="5" width="9.33203125" bestFit="1" customWidth="1"/>
    <col min="6" max="6" width="9.5" bestFit="1" customWidth="1"/>
    <col min="7" max="7" width="8.83203125" customWidth="1"/>
    <col min="8" max="8" width="11.5" bestFit="1" customWidth="1"/>
  </cols>
  <sheetData>
    <row r="1" spans="1:12" x14ac:dyDescent="0.15">
      <c r="A1" s="1" t="s">
        <v>72</v>
      </c>
    </row>
    <row r="2" spans="1:12" x14ac:dyDescent="0.15">
      <c r="A2" s="1" t="s">
        <v>145</v>
      </c>
    </row>
    <row r="3" spans="1:12" x14ac:dyDescent="0.15">
      <c r="A3" s="1" t="s">
        <v>36</v>
      </c>
    </row>
    <row r="4" spans="1:12" x14ac:dyDescent="0.15">
      <c r="C4" s="2"/>
    </row>
    <row r="5" spans="1:12" ht="28" x14ac:dyDescent="0.15">
      <c r="A5" s="1" t="s">
        <v>30</v>
      </c>
      <c r="B5" s="50" t="s">
        <v>37</v>
      </c>
      <c r="C5" s="1" t="s">
        <v>38</v>
      </c>
      <c r="D5" s="1"/>
      <c r="E5" s="13" t="s">
        <v>39</v>
      </c>
      <c r="F5" s="7" t="s">
        <v>75</v>
      </c>
      <c r="G5" s="7" t="s">
        <v>76</v>
      </c>
      <c r="H5" s="13" t="s">
        <v>83</v>
      </c>
      <c r="K5" s="70" t="s">
        <v>162</v>
      </c>
      <c r="L5" s="1" t="s">
        <v>163</v>
      </c>
    </row>
    <row r="6" spans="1:12" x14ac:dyDescent="0.15">
      <c r="A6" s="21">
        <v>45531</v>
      </c>
      <c r="B6" s="62" t="s">
        <v>156</v>
      </c>
      <c r="C6" s="60" t="s">
        <v>146</v>
      </c>
      <c r="E6" s="20">
        <v>125</v>
      </c>
      <c r="F6" s="38">
        <v>125</v>
      </c>
      <c r="G6" s="38"/>
      <c r="H6" s="38"/>
    </row>
    <row r="7" spans="1:12" x14ac:dyDescent="0.15">
      <c r="A7" s="21">
        <v>45553</v>
      </c>
      <c r="B7" s="62" t="s">
        <v>157</v>
      </c>
      <c r="C7" s="60" t="s">
        <v>149</v>
      </c>
      <c r="E7" s="20">
        <v>150</v>
      </c>
      <c r="F7" s="38">
        <v>150</v>
      </c>
      <c r="G7" s="38"/>
      <c r="H7" s="38"/>
    </row>
    <row r="8" spans="1:12" x14ac:dyDescent="0.15">
      <c r="A8" s="21">
        <v>45553</v>
      </c>
      <c r="B8" s="62" t="s">
        <v>158</v>
      </c>
      <c r="C8" s="60" t="s">
        <v>150</v>
      </c>
      <c r="E8" s="20">
        <v>180</v>
      </c>
      <c r="F8" s="38">
        <v>180</v>
      </c>
      <c r="G8" s="38"/>
      <c r="H8" s="38"/>
      <c r="I8" s="60"/>
    </row>
    <row r="9" spans="1:12" x14ac:dyDescent="0.15">
      <c r="A9" s="21">
        <v>45553</v>
      </c>
      <c r="B9" s="62" t="s">
        <v>159</v>
      </c>
      <c r="C9" s="60" t="s">
        <v>151</v>
      </c>
      <c r="E9" s="20">
        <v>80</v>
      </c>
      <c r="F9" s="38">
        <v>80</v>
      </c>
      <c r="G9" s="38"/>
      <c r="H9" s="38"/>
    </row>
    <row r="10" spans="1:12" x14ac:dyDescent="0.15">
      <c r="A10" s="21">
        <v>45553</v>
      </c>
      <c r="B10" s="62" t="s">
        <v>160</v>
      </c>
      <c r="C10" s="60" t="s">
        <v>152</v>
      </c>
      <c r="E10" s="20">
        <v>650</v>
      </c>
      <c r="F10" s="38">
        <v>650</v>
      </c>
      <c r="G10" s="38"/>
      <c r="H10" s="38"/>
    </row>
    <row r="11" spans="1:12" x14ac:dyDescent="0.15">
      <c r="A11" s="21">
        <v>45611</v>
      </c>
      <c r="B11" s="62" t="s">
        <v>161</v>
      </c>
      <c r="C11" s="60" t="s">
        <v>117</v>
      </c>
      <c r="E11" s="20">
        <v>145.61000000000001</v>
      </c>
      <c r="F11" s="38">
        <v>145.61000000000001</v>
      </c>
      <c r="G11" s="38"/>
      <c r="H11" s="38"/>
    </row>
    <row r="12" spans="1:12" x14ac:dyDescent="0.15">
      <c r="A12" s="21"/>
      <c r="B12" s="62"/>
      <c r="C12" s="60"/>
      <c r="E12" s="20"/>
      <c r="F12" s="38"/>
      <c r="G12" s="38"/>
      <c r="H12" s="38"/>
    </row>
    <row r="13" spans="1:12" x14ac:dyDescent="0.15">
      <c r="E13" s="24">
        <f>SUM(E6:E12)</f>
        <v>1330.6100000000001</v>
      </c>
      <c r="F13" s="24">
        <f>SUM(F6:F12)</f>
        <v>1330.6100000000001</v>
      </c>
      <c r="G13" s="24">
        <f>SUM(G6:G12)</f>
        <v>0</v>
      </c>
      <c r="H13" s="24">
        <f>SUM(H6:H12)</f>
        <v>0</v>
      </c>
    </row>
    <row r="14" spans="1:12" x14ac:dyDescent="0.15">
      <c r="C14" s="2"/>
      <c r="E14" s="16"/>
      <c r="F14" s="14"/>
      <c r="G14" s="14"/>
      <c r="H14" s="14"/>
    </row>
    <row r="15" spans="1:12" x14ac:dyDescent="0.15">
      <c r="C15" s="2"/>
      <c r="E15" s="16"/>
      <c r="F15" s="14">
        <f>SUM(F13:H13)</f>
        <v>1330.6100000000001</v>
      </c>
      <c r="G15" s="14"/>
      <c r="H15" s="14"/>
    </row>
    <row r="16" spans="1:12" x14ac:dyDescent="0.15">
      <c r="C16" s="2"/>
      <c r="E16" s="16"/>
      <c r="F16" s="14"/>
      <c r="G16" s="14"/>
      <c r="H16" s="14"/>
    </row>
    <row r="17" spans="1:8" x14ac:dyDescent="0.15">
      <c r="A17" s="1"/>
      <c r="C17" s="2"/>
      <c r="E17" s="16"/>
      <c r="F17" s="14"/>
      <c r="G17" s="14"/>
      <c r="H17" s="14"/>
    </row>
    <row r="18" spans="1:8" x14ac:dyDescent="0.15">
      <c r="A18" s="60"/>
      <c r="C18" s="2"/>
      <c r="E18" s="16"/>
      <c r="F18" s="14"/>
      <c r="G18" s="14"/>
      <c r="H18" s="14"/>
    </row>
    <row r="19" spans="1:8" x14ac:dyDescent="0.15">
      <c r="B19" s="63"/>
      <c r="C19" s="60"/>
      <c r="E19" s="64"/>
      <c r="F19" s="65"/>
      <c r="G19" s="14"/>
      <c r="H19" s="14"/>
    </row>
    <row r="20" spans="1:8" x14ac:dyDescent="0.15">
      <c r="A20" s="60"/>
      <c r="C20" s="66"/>
      <c r="E20" s="16"/>
      <c r="F20" s="65"/>
      <c r="G20" s="14"/>
      <c r="H20" s="14"/>
    </row>
    <row r="21" spans="1:8" x14ac:dyDescent="0.15">
      <c r="A21" s="60"/>
      <c r="C21" s="66"/>
      <c r="E21" s="16"/>
      <c r="F21" s="65"/>
      <c r="G21" s="14"/>
      <c r="H21" s="14"/>
    </row>
    <row r="22" spans="1:8" x14ac:dyDescent="0.15">
      <c r="A22" s="60"/>
      <c r="E22" s="16"/>
      <c r="F22" s="65"/>
      <c r="G22" s="14"/>
      <c r="H22" s="14"/>
    </row>
    <row r="23" spans="1:8" x14ac:dyDescent="0.15">
      <c r="A23" s="60"/>
      <c r="E23" s="16"/>
      <c r="F23" s="65"/>
      <c r="G23" s="14"/>
      <c r="H23" s="14"/>
    </row>
    <row r="24" spans="1:8" x14ac:dyDescent="0.15">
      <c r="A24" s="60"/>
      <c r="E24" s="16"/>
      <c r="F24" s="14"/>
      <c r="G24" s="14"/>
      <c r="H24" s="14"/>
    </row>
    <row r="25" spans="1:8" x14ac:dyDescent="0.15">
      <c r="A25" s="60"/>
      <c r="E25" s="16"/>
      <c r="F25" s="14"/>
      <c r="G25" s="14"/>
      <c r="H25" s="14"/>
    </row>
    <row r="26" spans="1:8" x14ac:dyDescent="0.15">
      <c r="A26" s="60"/>
      <c r="E26" s="16"/>
      <c r="F26" s="14"/>
      <c r="G26" s="14"/>
      <c r="H26" s="14"/>
    </row>
    <row r="27" spans="1:8" x14ac:dyDescent="0.15">
      <c r="E27" s="16"/>
      <c r="F27" s="14"/>
      <c r="G27" s="14"/>
      <c r="H27" s="14"/>
    </row>
    <row r="28" spans="1:8" x14ac:dyDescent="0.15">
      <c r="E28" s="16"/>
      <c r="F28" s="14"/>
      <c r="G28" s="14"/>
      <c r="H28" s="14"/>
    </row>
    <row r="29" spans="1:8" x14ac:dyDescent="0.15">
      <c r="E29" s="16"/>
      <c r="F29" s="14"/>
      <c r="G29" s="14"/>
      <c r="H29" s="14"/>
    </row>
    <row r="30" spans="1:8" x14ac:dyDescent="0.15">
      <c r="E30" s="16"/>
      <c r="F30" s="14"/>
      <c r="G30" s="14"/>
      <c r="H30" s="14"/>
    </row>
    <row r="31" spans="1:8" x14ac:dyDescent="0.15">
      <c r="E31" s="16"/>
      <c r="F31" s="14"/>
      <c r="G31" s="14"/>
      <c r="H31" s="14"/>
    </row>
    <row r="32" spans="1:8" x14ac:dyDescent="0.15">
      <c r="E32" s="16"/>
      <c r="F32" s="14"/>
      <c r="G32" s="14"/>
      <c r="H32" s="14"/>
    </row>
    <row r="33" spans="5:8" x14ac:dyDescent="0.15">
      <c r="E33" s="16"/>
      <c r="F33" s="14"/>
      <c r="G33" s="14"/>
      <c r="H33" s="14"/>
    </row>
    <row r="34" spans="5:8" x14ac:dyDescent="0.15">
      <c r="E34" s="16"/>
      <c r="F34" s="14"/>
      <c r="G34" s="14"/>
      <c r="H34" s="14"/>
    </row>
    <row r="35" spans="5:8" x14ac:dyDescent="0.15">
      <c r="E35" s="16"/>
      <c r="F35" s="14"/>
      <c r="G35" s="14"/>
      <c r="H35" s="14"/>
    </row>
    <row r="36" spans="5:8" x14ac:dyDescent="0.15">
      <c r="E36" s="16"/>
      <c r="F36" s="14"/>
      <c r="G36" s="14"/>
      <c r="H36" s="14"/>
    </row>
    <row r="37" spans="5:8" x14ac:dyDescent="0.15">
      <c r="E37" s="16"/>
      <c r="F37" s="14"/>
      <c r="G37" s="14"/>
      <c r="H37" s="14"/>
    </row>
    <row r="38" spans="5:8" x14ac:dyDescent="0.15">
      <c r="E38" s="16"/>
      <c r="F38" s="14"/>
      <c r="G38" s="14"/>
      <c r="H38" s="14"/>
    </row>
    <row r="39" spans="5:8" x14ac:dyDescent="0.15">
      <c r="E39" s="16"/>
      <c r="F39" s="14"/>
      <c r="G39" s="14"/>
      <c r="H39" s="14"/>
    </row>
    <row r="40" spans="5:8" x14ac:dyDescent="0.15">
      <c r="E40" s="16"/>
      <c r="F40" s="14"/>
      <c r="G40" s="14"/>
      <c r="H40" s="14"/>
    </row>
    <row r="41" spans="5:8" x14ac:dyDescent="0.15">
      <c r="E41" s="16"/>
      <c r="F41" s="14"/>
      <c r="G41" s="14"/>
      <c r="H41" s="14"/>
    </row>
    <row r="42" spans="5:8" x14ac:dyDescent="0.15">
      <c r="E42" s="16"/>
      <c r="F42" s="14"/>
      <c r="G42" s="14"/>
      <c r="H42" s="14"/>
    </row>
    <row r="43" spans="5:8" x14ac:dyDescent="0.15">
      <c r="E43" s="16"/>
      <c r="F43" s="14"/>
      <c r="G43" s="14"/>
      <c r="H43" s="14"/>
    </row>
    <row r="44" spans="5:8" x14ac:dyDescent="0.15">
      <c r="E44" s="16"/>
      <c r="F44" s="14"/>
      <c r="G44" s="14"/>
      <c r="H44" s="14"/>
    </row>
    <row r="45" spans="5:8" x14ac:dyDescent="0.15">
      <c r="E45" s="16"/>
      <c r="F45" s="14"/>
      <c r="G45" s="14"/>
      <c r="H45" s="14"/>
    </row>
    <row r="46" spans="5:8" x14ac:dyDescent="0.15">
      <c r="E46" s="16"/>
      <c r="F46" s="14"/>
      <c r="G46" s="14"/>
      <c r="H46" s="14"/>
    </row>
    <row r="47" spans="5:8" x14ac:dyDescent="0.15">
      <c r="E47" s="16"/>
      <c r="F47" s="14"/>
      <c r="G47" s="14"/>
      <c r="H47" s="14"/>
    </row>
    <row r="48" spans="5:8" x14ac:dyDescent="0.15">
      <c r="E48" s="16"/>
      <c r="F48" s="14"/>
      <c r="G48" s="14"/>
      <c r="H48" s="14"/>
    </row>
    <row r="49" spans="5:12" x14ac:dyDescent="0.15">
      <c r="E49" s="16"/>
      <c r="F49" s="14"/>
      <c r="G49" s="14"/>
      <c r="H49" s="14"/>
    </row>
    <row r="50" spans="5:12" x14ac:dyDescent="0.15">
      <c r="E50" s="16"/>
      <c r="F50" s="14"/>
      <c r="G50" s="14"/>
      <c r="H50" s="14"/>
    </row>
    <row r="51" spans="5:12" x14ac:dyDescent="0.15">
      <c r="E51" s="16"/>
      <c r="F51" s="14"/>
      <c r="G51" s="14"/>
      <c r="H51" s="14"/>
    </row>
    <row r="52" spans="5:12" x14ac:dyDescent="0.15">
      <c r="E52" s="16"/>
      <c r="F52" s="14"/>
      <c r="G52" s="14"/>
      <c r="H52" s="14"/>
    </row>
    <row r="53" spans="5:12" x14ac:dyDescent="0.15">
      <c r="E53" s="16"/>
      <c r="F53" s="14"/>
      <c r="G53" s="14"/>
      <c r="H53" s="14"/>
    </row>
    <row r="54" spans="5:12" x14ac:dyDescent="0.15">
      <c r="E54" s="16"/>
      <c r="F54" s="14"/>
      <c r="G54" s="14"/>
      <c r="H54" s="14"/>
    </row>
    <row r="55" spans="5:12" x14ac:dyDescent="0.15">
      <c r="E55" s="16"/>
      <c r="F55" s="14"/>
      <c r="G55" s="14"/>
      <c r="H55" s="14"/>
      <c r="K55" s="70" t="s">
        <v>164</v>
      </c>
      <c r="L55" s="1" t="s">
        <v>169</v>
      </c>
    </row>
    <row r="56" spans="5:12" x14ac:dyDescent="0.15">
      <c r="E56" s="16"/>
      <c r="F56" s="14"/>
      <c r="G56" s="14"/>
      <c r="H56" s="14"/>
    </row>
    <row r="57" spans="5:12" x14ac:dyDescent="0.15">
      <c r="E57" s="16"/>
      <c r="F57" s="14"/>
      <c r="G57" s="14"/>
      <c r="H57" s="14"/>
    </row>
    <row r="58" spans="5:12" x14ac:dyDescent="0.15">
      <c r="E58" s="16"/>
      <c r="F58" s="14"/>
      <c r="G58" s="14"/>
      <c r="H58" s="14"/>
    </row>
    <row r="59" spans="5:12" x14ac:dyDescent="0.15">
      <c r="E59" s="16"/>
      <c r="F59" s="14"/>
      <c r="G59" s="14"/>
      <c r="H59" s="14"/>
    </row>
    <row r="60" spans="5:12" x14ac:dyDescent="0.15">
      <c r="E60" s="16"/>
      <c r="F60" s="14"/>
      <c r="G60" s="14"/>
      <c r="H60" s="14"/>
    </row>
    <row r="61" spans="5:12" x14ac:dyDescent="0.15">
      <c r="E61" s="16"/>
      <c r="F61" s="14"/>
      <c r="G61" s="14"/>
      <c r="H61" s="14"/>
    </row>
    <row r="62" spans="5:12" x14ac:dyDescent="0.15">
      <c r="E62" s="16"/>
      <c r="F62" s="14"/>
      <c r="G62" s="14"/>
      <c r="H62" s="14"/>
    </row>
    <row r="63" spans="5:12" x14ac:dyDescent="0.15">
      <c r="E63" s="16"/>
      <c r="F63" s="14"/>
      <c r="G63" s="14"/>
      <c r="H63" s="14"/>
    </row>
    <row r="64" spans="5:12" x14ac:dyDescent="0.15">
      <c r="E64" s="16"/>
      <c r="F64" s="14"/>
      <c r="G64" s="14"/>
      <c r="H64" s="14"/>
    </row>
    <row r="65" spans="5:11" x14ac:dyDescent="0.15">
      <c r="E65" s="16"/>
      <c r="F65" s="14"/>
      <c r="G65" s="14"/>
      <c r="H65" s="14"/>
    </row>
    <row r="66" spans="5:11" x14ac:dyDescent="0.15">
      <c r="E66" s="16"/>
      <c r="F66" s="14"/>
      <c r="G66" s="14"/>
      <c r="H66" s="14"/>
    </row>
    <row r="67" spans="5:11" x14ac:dyDescent="0.15">
      <c r="E67" s="16"/>
      <c r="F67" s="14"/>
      <c r="G67" s="14"/>
      <c r="H67" s="14"/>
    </row>
    <row r="68" spans="5:11" x14ac:dyDescent="0.15">
      <c r="E68" s="16"/>
      <c r="F68" s="14"/>
      <c r="G68" s="14"/>
      <c r="H68" s="14"/>
    </row>
    <row r="69" spans="5:11" x14ac:dyDescent="0.15">
      <c r="E69" s="16"/>
      <c r="F69" s="14"/>
      <c r="G69" s="14"/>
      <c r="H69" s="14"/>
    </row>
    <row r="70" spans="5:11" x14ac:dyDescent="0.15">
      <c r="E70" s="16"/>
      <c r="F70" s="14"/>
      <c r="G70" s="14"/>
      <c r="H70" s="14"/>
    </row>
    <row r="71" spans="5:11" x14ac:dyDescent="0.15">
      <c r="E71" s="16"/>
      <c r="F71" s="14"/>
      <c r="G71" s="14"/>
      <c r="H71" s="14"/>
    </row>
    <row r="72" spans="5:11" x14ac:dyDescent="0.15">
      <c r="E72" s="16"/>
      <c r="F72" s="14"/>
      <c r="G72" s="14"/>
      <c r="H72" s="14"/>
    </row>
    <row r="73" spans="5:11" x14ac:dyDescent="0.15">
      <c r="E73" s="16"/>
      <c r="F73" s="14"/>
      <c r="G73" s="14"/>
      <c r="H73" s="14"/>
      <c r="K73" s="70" t="s">
        <v>165</v>
      </c>
    </row>
    <row r="74" spans="5:11" x14ac:dyDescent="0.15">
      <c r="E74" s="16"/>
      <c r="F74" s="14"/>
      <c r="G74" s="14"/>
      <c r="H74" s="14"/>
    </row>
    <row r="75" spans="5:11" x14ac:dyDescent="0.15">
      <c r="E75" s="16"/>
      <c r="F75" s="14"/>
      <c r="G75" s="14"/>
      <c r="H75" s="14"/>
    </row>
    <row r="76" spans="5:11" x14ac:dyDescent="0.15">
      <c r="E76" s="16"/>
      <c r="F76" s="14"/>
      <c r="G76" s="14"/>
      <c r="H76" s="14"/>
    </row>
    <row r="77" spans="5:11" x14ac:dyDescent="0.15">
      <c r="E77" s="16"/>
      <c r="F77" s="14"/>
      <c r="G77" s="14"/>
      <c r="H77" s="14"/>
    </row>
    <row r="78" spans="5:11" x14ac:dyDescent="0.15">
      <c r="E78" s="16"/>
      <c r="F78" s="14"/>
      <c r="G78" s="14"/>
      <c r="H78" s="14"/>
    </row>
    <row r="79" spans="5:11" x14ac:dyDescent="0.15">
      <c r="E79" s="16"/>
      <c r="F79" s="14"/>
      <c r="G79" s="14"/>
      <c r="H79" s="14"/>
    </row>
    <row r="80" spans="5:11" x14ac:dyDescent="0.15">
      <c r="E80" s="16"/>
      <c r="F80" s="14"/>
      <c r="G80" s="14"/>
      <c r="H80" s="14"/>
    </row>
    <row r="81" spans="5:8" x14ac:dyDescent="0.15">
      <c r="E81" s="16"/>
      <c r="F81" s="14"/>
      <c r="G81" s="14"/>
      <c r="H81" s="14"/>
    </row>
    <row r="82" spans="5:8" x14ac:dyDescent="0.15">
      <c r="E82" s="16"/>
      <c r="F82" s="14"/>
      <c r="G82" s="14"/>
      <c r="H82" s="14"/>
    </row>
    <row r="83" spans="5:8" x14ac:dyDescent="0.15">
      <c r="E83" s="16"/>
      <c r="F83" s="14"/>
      <c r="G83" s="14"/>
      <c r="H83" s="14"/>
    </row>
    <row r="84" spans="5:8" x14ac:dyDescent="0.15">
      <c r="E84" s="16"/>
      <c r="F84" s="14"/>
      <c r="G84" s="14"/>
      <c r="H84" s="14"/>
    </row>
    <row r="85" spans="5:8" x14ac:dyDescent="0.15">
      <c r="E85" s="16"/>
      <c r="F85" s="14"/>
      <c r="G85" s="14"/>
      <c r="H85" s="14"/>
    </row>
    <row r="86" spans="5:8" x14ac:dyDescent="0.15">
      <c r="E86" s="16"/>
      <c r="F86" s="14"/>
      <c r="G86" s="14"/>
      <c r="H86" s="14"/>
    </row>
    <row r="87" spans="5:8" x14ac:dyDescent="0.15">
      <c r="E87" s="16"/>
      <c r="F87" s="14"/>
      <c r="G87" s="14"/>
      <c r="H87" s="14"/>
    </row>
    <row r="88" spans="5:8" x14ac:dyDescent="0.15">
      <c r="E88" s="16"/>
      <c r="F88" s="14"/>
      <c r="G88" s="14"/>
      <c r="H88" s="14"/>
    </row>
    <row r="89" spans="5:8" x14ac:dyDescent="0.15">
      <c r="E89" s="16"/>
      <c r="F89" s="14"/>
      <c r="G89" s="14"/>
      <c r="H89" s="14"/>
    </row>
    <row r="90" spans="5:8" x14ac:dyDescent="0.15">
      <c r="E90" s="16"/>
      <c r="F90" s="14"/>
      <c r="G90" s="14"/>
      <c r="H90" s="14"/>
    </row>
    <row r="91" spans="5:8" x14ac:dyDescent="0.15">
      <c r="E91" s="16"/>
      <c r="F91" s="14"/>
      <c r="G91" s="14"/>
      <c r="H91" s="14"/>
    </row>
    <row r="92" spans="5:8" x14ac:dyDescent="0.15">
      <c r="E92" s="16"/>
      <c r="F92" s="14"/>
      <c r="G92" s="14"/>
      <c r="H92" s="14"/>
    </row>
    <row r="93" spans="5:8" x14ac:dyDescent="0.15">
      <c r="E93" s="16"/>
      <c r="F93" s="14"/>
      <c r="G93" s="14"/>
      <c r="H93" s="14"/>
    </row>
    <row r="94" spans="5:8" x14ac:dyDescent="0.15">
      <c r="E94" s="16"/>
      <c r="F94" s="14"/>
      <c r="G94" s="14"/>
      <c r="H94" s="14"/>
    </row>
    <row r="95" spans="5:8" x14ac:dyDescent="0.15">
      <c r="E95" s="16"/>
      <c r="F95" s="14"/>
      <c r="G95" s="14"/>
      <c r="H95" s="14"/>
    </row>
    <row r="96" spans="5:8" x14ac:dyDescent="0.15">
      <c r="E96" s="16"/>
      <c r="F96" s="14"/>
      <c r="G96" s="14"/>
      <c r="H96" s="14"/>
    </row>
    <row r="97" spans="5:11" x14ac:dyDescent="0.15">
      <c r="E97" s="16"/>
      <c r="F97" s="14"/>
      <c r="G97" s="14"/>
      <c r="H97" s="14"/>
    </row>
    <row r="98" spans="5:11" x14ac:dyDescent="0.15">
      <c r="E98" s="16"/>
      <c r="F98" s="14"/>
      <c r="G98" s="14"/>
      <c r="H98" s="14"/>
    </row>
    <row r="99" spans="5:11" x14ac:dyDescent="0.15">
      <c r="E99" s="16"/>
      <c r="F99" s="14"/>
      <c r="G99" s="14"/>
      <c r="H99" s="14"/>
    </row>
    <row r="100" spans="5:11" x14ac:dyDescent="0.15">
      <c r="E100" s="16"/>
      <c r="F100" s="14"/>
      <c r="G100" s="14"/>
      <c r="H100" s="14"/>
    </row>
    <row r="101" spans="5:11" x14ac:dyDescent="0.15">
      <c r="E101" s="16"/>
      <c r="F101" s="14"/>
      <c r="G101" s="14"/>
      <c r="H101" s="14"/>
    </row>
    <row r="102" spans="5:11" x14ac:dyDescent="0.15">
      <c r="E102" s="16"/>
      <c r="F102" s="14"/>
      <c r="G102" s="14"/>
      <c r="H102" s="14"/>
    </row>
    <row r="103" spans="5:11" x14ac:dyDescent="0.15">
      <c r="E103" s="16"/>
      <c r="F103" s="14"/>
      <c r="G103" s="14"/>
      <c r="H103" s="14"/>
    </row>
    <row r="104" spans="5:11" x14ac:dyDescent="0.15">
      <c r="E104" s="16"/>
      <c r="F104" s="14"/>
      <c r="G104" s="14"/>
      <c r="H104" s="14"/>
      <c r="K104" s="70" t="s">
        <v>166</v>
      </c>
    </row>
    <row r="105" spans="5:11" x14ac:dyDescent="0.15">
      <c r="E105" s="16"/>
      <c r="F105" s="14"/>
      <c r="G105" s="14"/>
      <c r="H105" s="14"/>
    </row>
    <row r="106" spans="5:11" x14ac:dyDescent="0.15">
      <c r="E106" s="16"/>
      <c r="F106" s="14"/>
      <c r="G106" s="14"/>
      <c r="H106" s="14"/>
    </row>
    <row r="107" spans="5:11" x14ac:dyDescent="0.15">
      <c r="E107" s="16"/>
      <c r="F107" s="14"/>
      <c r="G107" s="14"/>
      <c r="H107" s="14"/>
    </row>
    <row r="108" spans="5:11" x14ac:dyDescent="0.15">
      <c r="E108" s="16"/>
      <c r="F108" s="14"/>
      <c r="G108" s="14"/>
      <c r="H108" s="14"/>
    </row>
    <row r="109" spans="5:11" x14ac:dyDescent="0.15">
      <c r="E109" s="16"/>
      <c r="F109" s="14"/>
      <c r="G109" s="14"/>
      <c r="H109" s="14"/>
    </row>
    <row r="110" spans="5:11" x14ac:dyDescent="0.15">
      <c r="E110" s="16"/>
      <c r="F110" s="14"/>
      <c r="G110" s="14"/>
      <c r="H110" s="14"/>
    </row>
    <row r="111" spans="5:11" x14ac:dyDescent="0.15">
      <c r="E111" s="16"/>
      <c r="F111" s="14"/>
      <c r="G111" s="14"/>
      <c r="H111" s="14"/>
    </row>
    <row r="112" spans="5:11" x14ac:dyDescent="0.15">
      <c r="E112" s="16"/>
      <c r="F112" s="14"/>
      <c r="G112" s="14"/>
      <c r="H112" s="14"/>
    </row>
    <row r="113" spans="5:8" x14ac:dyDescent="0.15">
      <c r="E113" s="16"/>
      <c r="F113" s="14"/>
      <c r="G113" s="14"/>
      <c r="H113" s="14"/>
    </row>
    <row r="114" spans="5:8" x14ac:dyDescent="0.15">
      <c r="E114" s="16"/>
      <c r="F114" s="14"/>
      <c r="G114" s="14"/>
      <c r="H114" s="14"/>
    </row>
    <row r="115" spans="5:8" x14ac:dyDescent="0.15">
      <c r="E115" s="16"/>
      <c r="F115" s="14"/>
      <c r="G115" s="14"/>
      <c r="H115" s="14"/>
    </row>
    <row r="116" spans="5:8" x14ac:dyDescent="0.15">
      <c r="E116" s="16"/>
      <c r="F116" s="14"/>
      <c r="G116" s="14"/>
      <c r="H116" s="14"/>
    </row>
    <row r="117" spans="5:8" x14ac:dyDescent="0.15">
      <c r="E117" s="16"/>
      <c r="F117" s="14"/>
      <c r="G117" s="14"/>
      <c r="H117" s="14"/>
    </row>
    <row r="118" spans="5:8" x14ac:dyDescent="0.15">
      <c r="E118" s="16"/>
      <c r="F118" s="14"/>
      <c r="G118" s="14"/>
      <c r="H118" s="14"/>
    </row>
    <row r="119" spans="5:8" x14ac:dyDescent="0.15">
      <c r="E119" s="16"/>
      <c r="F119" s="14"/>
      <c r="G119" s="14"/>
      <c r="H119" s="14"/>
    </row>
    <row r="120" spans="5:8" x14ac:dyDescent="0.15">
      <c r="E120" s="16"/>
      <c r="F120" s="14"/>
      <c r="G120" s="14"/>
      <c r="H120" s="14"/>
    </row>
    <row r="121" spans="5:8" x14ac:dyDescent="0.15">
      <c r="E121" s="16"/>
      <c r="F121" s="14"/>
      <c r="G121" s="14"/>
      <c r="H121" s="14"/>
    </row>
    <row r="122" spans="5:8" x14ac:dyDescent="0.15">
      <c r="E122" s="16"/>
      <c r="F122" s="14"/>
      <c r="G122" s="14"/>
      <c r="H122" s="14"/>
    </row>
    <row r="123" spans="5:8" x14ac:dyDescent="0.15">
      <c r="E123" s="16"/>
      <c r="F123" s="14"/>
      <c r="G123" s="14"/>
      <c r="H123" s="14"/>
    </row>
    <row r="124" spans="5:8" x14ac:dyDescent="0.15">
      <c r="E124" s="16"/>
      <c r="F124" s="14"/>
      <c r="G124" s="14"/>
      <c r="H124" s="14"/>
    </row>
    <row r="125" spans="5:8" x14ac:dyDescent="0.15">
      <c r="E125" s="16"/>
      <c r="F125" s="14"/>
      <c r="G125" s="14"/>
      <c r="H125" s="14"/>
    </row>
    <row r="126" spans="5:8" x14ac:dyDescent="0.15">
      <c r="E126" s="16"/>
      <c r="F126" s="14"/>
      <c r="G126" s="14"/>
      <c r="H126" s="14"/>
    </row>
    <row r="127" spans="5:8" x14ac:dyDescent="0.15">
      <c r="E127" s="16"/>
      <c r="F127" s="14"/>
      <c r="G127" s="14"/>
      <c r="H127" s="14"/>
    </row>
    <row r="128" spans="5:8" x14ac:dyDescent="0.15">
      <c r="E128" s="16"/>
      <c r="F128" s="14"/>
      <c r="G128" s="14"/>
      <c r="H128" s="14"/>
    </row>
    <row r="129" spans="5:12" x14ac:dyDescent="0.15">
      <c r="E129" s="16"/>
      <c r="F129" s="14"/>
      <c r="G129" s="14"/>
      <c r="H129" s="14"/>
    </row>
    <row r="130" spans="5:12" x14ac:dyDescent="0.15">
      <c r="E130" s="16"/>
      <c r="F130" s="14"/>
      <c r="G130" s="14"/>
      <c r="H130" s="14"/>
    </row>
    <row r="131" spans="5:12" x14ac:dyDescent="0.15">
      <c r="E131" s="16"/>
      <c r="F131" s="14"/>
      <c r="G131" s="14"/>
      <c r="H131" s="14"/>
    </row>
    <row r="132" spans="5:12" x14ac:dyDescent="0.15">
      <c r="E132" s="16"/>
      <c r="F132" s="14"/>
      <c r="G132" s="14"/>
      <c r="H132" s="14"/>
    </row>
    <row r="133" spans="5:12" x14ac:dyDescent="0.15">
      <c r="E133" s="16"/>
      <c r="F133" s="14"/>
      <c r="G133" s="14"/>
      <c r="H133" s="14"/>
    </row>
    <row r="134" spans="5:12" x14ac:dyDescent="0.15">
      <c r="E134" s="16"/>
      <c r="F134" s="14"/>
      <c r="G134" s="14"/>
      <c r="H134" s="14"/>
    </row>
    <row r="135" spans="5:12" x14ac:dyDescent="0.15">
      <c r="E135" s="16"/>
      <c r="F135" s="14"/>
      <c r="G135" s="14"/>
      <c r="H135" s="14"/>
    </row>
    <row r="136" spans="5:12" x14ac:dyDescent="0.15">
      <c r="E136" s="16"/>
      <c r="F136" s="14"/>
      <c r="G136" s="14"/>
      <c r="H136" s="14"/>
    </row>
    <row r="137" spans="5:12" x14ac:dyDescent="0.15">
      <c r="E137" s="16"/>
      <c r="F137" s="14"/>
      <c r="G137" s="14"/>
      <c r="H137" s="14"/>
    </row>
    <row r="138" spans="5:12" x14ac:dyDescent="0.15">
      <c r="E138" s="16"/>
      <c r="F138" s="14"/>
      <c r="G138" s="14"/>
      <c r="H138" s="14"/>
    </row>
    <row r="139" spans="5:12" x14ac:dyDescent="0.15">
      <c r="E139" s="16"/>
      <c r="F139" s="14"/>
      <c r="G139" s="14"/>
      <c r="H139" s="14"/>
    </row>
    <row r="140" spans="5:12" x14ac:dyDescent="0.15">
      <c r="E140" s="16"/>
      <c r="F140" s="14"/>
      <c r="G140" s="14"/>
      <c r="H140" s="14"/>
    </row>
    <row r="141" spans="5:12" x14ac:dyDescent="0.15">
      <c r="E141" s="16"/>
      <c r="F141" s="14"/>
      <c r="G141" s="14"/>
      <c r="H141" s="14"/>
    </row>
    <row r="142" spans="5:12" x14ac:dyDescent="0.15">
      <c r="E142" s="16"/>
      <c r="F142" s="14"/>
      <c r="G142" s="14"/>
      <c r="H142" s="14"/>
    </row>
    <row r="143" spans="5:12" x14ac:dyDescent="0.15">
      <c r="E143" s="16"/>
      <c r="F143" s="14"/>
      <c r="G143" s="14"/>
      <c r="H143" s="14"/>
      <c r="K143" s="70" t="s">
        <v>167</v>
      </c>
      <c r="L143" s="1" t="s">
        <v>170</v>
      </c>
    </row>
    <row r="144" spans="5:12" x14ac:dyDescent="0.15">
      <c r="E144" s="16"/>
      <c r="F144" s="14"/>
      <c r="G144" s="14"/>
      <c r="H144" s="14"/>
    </row>
    <row r="145" spans="5:8" x14ac:dyDescent="0.15">
      <c r="E145" s="16"/>
      <c r="F145" s="14"/>
      <c r="G145" s="14"/>
      <c r="H145" s="14"/>
    </row>
    <row r="146" spans="5:8" x14ac:dyDescent="0.15">
      <c r="E146" s="16"/>
      <c r="F146" s="14"/>
      <c r="G146" s="14"/>
      <c r="H146" s="14"/>
    </row>
    <row r="147" spans="5:8" x14ac:dyDescent="0.15">
      <c r="E147" s="16"/>
      <c r="F147" s="14"/>
      <c r="G147" s="14"/>
      <c r="H147" s="14"/>
    </row>
    <row r="148" spans="5:8" x14ac:dyDescent="0.15">
      <c r="E148" s="16"/>
      <c r="F148" s="14"/>
      <c r="G148" s="14"/>
      <c r="H148" s="14"/>
    </row>
    <row r="149" spans="5:8" x14ac:dyDescent="0.15">
      <c r="E149" s="16"/>
      <c r="F149" s="14"/>
      <c r="G149" s="14"/>
      <c r="H149" s="14"/>
    </row>
    <row r="150" spans="5:8" x14ac:dyDescent="0.15">
      <c r="E150" s="16"/>
      <c r="F150" s="14"/>
      <c r="G150" s="14"/>
      <c r="H150" s="14"/>
    </row>
    <row r="151" spans="5:8" x14ac:dyDescent="0.15">
      <c r="E151" s="16"/>
      <c r="F151" s="14"/>
      <c r="G151" s="14"/>
      <c r="H151" s="14"/>
    </row>
    <row r="152" spans="5:8" x14ac:dyDescent="0.15">
      <c r="E152" s="16"/>
      <c r="F152" s="14"/>
      <c r="G152" s="14"/>
      <c r="H152" s="14"/>
    </row>
    <row r="153" spans="5:8" x14ac:dyDescent="0.15">
      <c r="E153" s="16"/>
      <c r="F153" s="14"/>
      <c r="G153" s="14"/>
      <c r="H153" s="14"/>
    </row>
    <row r="154" spans="5:8" x14ac:dyDescent="0.15">
      <c r="E154" s="16"/>
      <c r="F154" s="14"/>
      <c r="G154" s="14"/>
      <c r="H154" s="14"/>
    </row>
    <row r="155" spans="5:8" x14ac:dyDescent="0.15">
      <c r="E155" s="16"/>
      <c r="F155" s="14"/>
      <c r="G155" s="14"/>
      <c r="H155" s="14"/>
    </row>
    <row r="156" spans="5:8" x14ac:dyDescent="0.15">
      <c r="E156" s="16"/>
      <c r="F156" s="14"/>
      <c r="G156" s="14"/>
      <c r="H156" s="14"/>
    </row>
    <row r="157" spans="5:8" x14ac:dyDescent="0.15">
      <c r="E157" s="16"/>
      <c r="F157" s="14"/>
      <c r="G157" s="14"/>
      <c r="H157" s="14"/>
    </row>
    <row r="158" spans="5:8" x14ac:dyDescent="0.15">
      <c r="E158" s="16"/>
      <c r="F158" s="14"/>
      <c r="G158" s="14"/>
      <c r="H158" s="14"/>
    </row>
    <row r="159" spans="5:8" x14ac:dyDescent="0.15">
      <c r="E159" s="16"/>
      <c r="F159" s="14"/>
      <c r="G159" s="14"/>
      <c r="H159" s="14"/>
    </row>
    <row r="160" spans="5:8" x14ac:dyDescent="0.15">
      <c r="E160" s="16"/>
      <c r="F160" s="14"/>
      <c r="G160" s="14"/>
      <c r="H160" s="14"/>
    </row>
    <row r="161" spans="5:12" x14ac:dyDescent="0.15">
      <c r="E161" s="16"/>
      <c r="F161" s="14"/>
      <c r="G161" s="14"/>
      <c r="H161" s="14"/>
    </row>
    <row r="162" spans="5:12" x14ac:dyDescent="0.15">
      <c r="E162" s="16"/>
      <c r="F162" s="14"/>
      <c r="G162" s="14"/>
      <c r="H162" s="14"/>
    </row>
    <row r="163" spans="5:12" x14ac:dyDescent="0.15">
      <c r="E163" s="16"/>
      <c r="F163" s="14"/>
      <c r="G163" s="14"/>
      <c r="H163" s="14"/>
    </row>
    <row r="164" spans="5:12" x14ac:dyDescent="0.15">
      <c r="E164" s="16"/>
      <c r="F164" s="14"/>
      <c r="G164" s="14"/>
      <c r="H164" s="14"/>
    </row>
    <row r="165" spans="5:12" x14ac:dyDescent="0.15">
      <c r="E165" s="16"/>
      <c r="F165" s="14"/>
      <c r="G165" s="14"/>
      <c r="H165" s="14"/>
    </row>
    <row r="166" spans="5:12" x14ac:dyDescent="0.15">
      <c r="E166" s="16"/>
      <c r="F166" s="14"/>
      <c r="G166" s="14"/>
      <c r="H166" s="14"/>
    </row>
    <row r="167" spans="5:12" x14ac:dyDescent="0.15">
      <c r="E167" s="16"/>
      <c r="F167" s="14"/>
      <c r="G167" s="14"/>
      <c r="H167" s="14"/>
    </row>
    <row r="168" spans="5:12" x14ac:dyDescent="0.15">
      <c r="E168" s="16"/>
      <c r="F168" s="14"/>
      <c r="G168" s="14"/>
      <c r="H168" s="14"/>
    </row>
    <row r="169" spans="5:12" x14ac:dyDescent="0.15">
      <c r="E169" s="16"/>
      <c r="F169" s="14"/>
      <c r="G169" s="14"/>
      <c r="H169" s="14"/>
    </row>
    <row r="170" spans="5:12" x14ac:dyDescent="0.15">
      <c r="E170" s="16"/>
      <c r="F170" s="14"/>
      <c r="G170" s="14"/>
      <c r="H170" s="14"/>
    </row>
    <row r="171" spans="5:12" x14ac:dyDescent="0.15">
      <c r="E171" s="16"/>
      <c r="F171" s="14"/>
      <c r="G171" s="14"/>
      <c r="H171" s="14"/>
    </row>
    <row r="172" spans="5:12" x14ac:dyDescent="0.15">
      <c r="E172" s="16"/>
      <c r="F172" s="14"/>
      <c r="G172" s="14"/>
      <c r="H172" s="14"/>
    </row>
    <row r="173" spans="5:12" x14ac:dyDescent="0.15">
      <c r="E173" s="16"/>
      <c r="F173" s="14"/>
      <c r="G173" s="14"/>
      <c r="H173" s="14"/>
    </row>
    <row r="174" spans="5:12" x14ac:dyDescent="0.15">
      <c r="E174" s="16"/>
      <c r="F174" s="14"/>
      <c r="G174" s="14"/>
      <c r="H174" s="14"/>
      <c r="L174" s="70" t="s">
        <v>168</v>
      </c>
    </row>
    <row r="175" spans="5:12" x14ac:dyDescent="0.15">
      <c r="E175" s="16"/>
      <c r="F175" s="14"/>
      <c r="G175" s="14"/>
      <c r="H175" s="14"/>
    </row>
    <row r="176" spans="5:12" x14ac:dyDescent="0.15">
      <c r="E176" s="16"/>
      <c r="F176" s="14"/>
      <c r="G176" s="14"/>
      <c r="H176" s="14"/>
    </row>
    <row r="177" spans="5:12" x14ac:dyDescent="0.15">
      <c r="E177" s="16"/>
      <c r="F177" s="14"/>
      <c r="G177" s="14"/>
      <c r="H177" s="14"/>
      <c r="L177" s="70" t="s">
        <v>168</v>
      </c>
    </row>
    <row r="178" spans="5:12" x14ac:dyDescent="0.15">
      <c r="E178" s="16"/>
      <c r="F178" s="14"/>
      <c r="G178" s="14"/>
      <c r="H178" s="14"/>
    </row>
    <row r="179" spans="5:12" x14ac:dyDescent="0.15">
      <c r="E179" s="16"/>
      <c r="F179" s="14"/>
      <c r="G179" s="14"/>
      <c r="H179" s="14"/>
    </row>
    <row r="180" spans="5:12" x14ac:dyDescent="0.15">
      <c r="E180" s="16"/>
      <c r="F180" s="14"/>
      <c r="G180" s="14"/>
      <c r="H180" s="14"/>
    </row>
    <row r="181" spans="5:12" x14ac:dyDescent="0.15">
      <c r="E181" s="16"/>
      <c r="F181" s="14"/>
      <c r="G181" s="14"/>
      <c r="H181" s="14"/>
    </row>
    <row r="182" spans="5:12" x14ac:dyDescent="0.15">
      <c r="E182" s="16"/>
      <c r="F182" s="14"/>
      <c r="G182" s="14"/>
      <c r="H182" s="14"/>
    </row>
    <row r="183" spans="5:12" x14ac:dyDescent="0.15">
      <c r="E183" s="16"/>
      <c r="F183" s="14"/>
      <c r="G183" s="14"/>
      <c r="H183" s="14"/>
    </row>
    <row r="184" spans="5:12" x14ac:dyDescent="0.15">
      <c r="E184" s="16"/>
      <c r="F184" s="14"/>
      <c r="G184" s="14"/>
      <c r="H184" s="14"/>
    </row>
    <row r="185" spans="5:12" x14ac:dyDescent="0.15">
      <c r="E185" s="16"/>
      <c r="F185" s="14"/>
      <c r="G185" s="14"/>
      <c r="H185" s="14"/>
    </row>
    <row r="186" spans="5:12" x14ac:dyDescent="0.15">
      <c r="E186" s="16"/>
      <c r="F186" s="14"/>
      <c r="G186" s="14"/>
      <c r="H186" s="14"/>
    </row>
    <row r="187" spans="5:12" x14ac:dyDescent="0.15">
      <c r="E187" s="16"/>
      <c r="F187" s="14"/>
      <c r="G187" s="14"/>
      <c r="H187" s="14"/>
    </row>
    <row r="188" spans="5:12" x14ac:dyDescent="0.15">
      <c r="E188" s="16"/>
      <c r="F188" s="14"/>
      <c r="G188" s="14"/>
      <c r="H188" s="14"/>
    </row>
    <row r="189" spans="5:12" x14ac:dyDescent="0.15">
      <c r="E189" s="16"/>
      <c r="F189" s="14"/>
      <c r="G189" s="14"/>
      <c r="H189" s="14"/>
    </row>
    <row r="190" spans="5:12" x14ac:dyDescent="0.15">
      <c r="E190" s="16"/>
      <c r="F190" s="14"/>
      <c r="G190" s="14"/>
      <c r="H190" s="14"/>
    </row>
    <row r="191" spans="5:12" x14ac:dyDescent="0.15">
      <c r="E191" s="16"/>
      <c r="F191" s="14"/>
      <c r="G191" s="14"/>
      <c r="H191" s="14"/>
    </row>
    <row r="192" spans="5:12" x14ac:dyDescent="0.15">
      <c r="E192" s="16"/>
      <c r="F192" s="14"/>
      <c r="G192" s="14"/>
      <c r="H192" s="14"/>
    </row>
    <row r="193" spans="5:8" x14ac:dyDescent="0.15">
      <c r="E193" s="16"/>
      <c r="F193" s="14"/>
      <c r="G193" s="14"/>
      <c r="H193" s="14"/>
    </row>
    <row r="194" spans="5:8" x14ac:dyDescent="0.15">
      <c r="E194" s="16"/>
      <c r="F194" s="14"/>
      <c r="G194" s="14"/>
      <c r="H194" s="14"/>
    </row>
    <row r="195" spans="5:8" x14ac:dyDescent="0.15">
      <c r="E195" s="16"/>
      <c r="F195" s="14"/>
      <c r="G195" s="14"/>
      <c r="H195" s="14"/>
    </row>
    <row r="196" spans="5:8" x14ac:dyDescent="0.15">
      <c r="E196" s="16"/>
      <c r="F196" s="14"/>
      <c r="G196" s="14"/>
      <c r="H196" s="14"/>
    </row>
    <row r="197" spans="5:8" x14ac:dyDescent="0.15">
      <c r="E197" s="16"/>
      <c r="F197" s="14"/>
      <c r="G197" s="14"/>
      <c r="H197" s="14"/>
    </row>
    <row r="198" spans="5:8" x14ac:dyDescent="0.15">
      <c r="E198" s="16"/>
      <c r="F198" s="14"/>
      <c r="G198" s="14"/>
      <c r="H198" s="14"/>
    </row>
    <row r="199" spans="5:8" x14ac:dyDescent="0.15">
      <c r="E199" s="16"/>
      <c r="F199" s="14"/>
      <c r="G199" s="14"/>
      <c r="H199" s="14"/>
    </row>
    <row r="200" spans="5:8" x14ac:dyDescent="0.15">
      <c r="E200" s="16"/>
      <c r="F200" s="14"/>
      <c r="G200" s="14"/>
      <c r="H200" s="14"/>
    </row>
    <row r="201" spans="5:8" x14ac:dyDescent="0.15">
      <c r="E201" s="16"/>
      <c r="F201" s="14"/>
      <c r="G201" s="14"/>
      <c r="H201" s="14"/>
    </row>
    <row r="202" spans="5:8" x14ac:dyDescent="0.15">
      <c r="E202" s="16"/>
      <c r="F202" s="14"/>
      <c r="G202" s="14"/>
      <c r="H202" s="14"/>
    </row>
    <row r="203" spans="5:8" x14ac:dyDescent="0.15">
      <c r="E203" s="16"/>
      <c r="F203" s="14"/>
      <c r="G203" s="14"/>
      <c r="H203" s="14"/>
    </row>
    <row r="204" spans="5:8" x14ac:dyDescent="0.15">
      <c r="E204" s="16"/>
      <c r="F204" s="14"/>
      <c r="G204" s="14"/>
      <c r="H204" s="14"/>
    </row>
    <row r="205" spans="5:8" x14ac:dyDescent="0.15">
      <c r="E205" s="16"/>
      <c r="F205" s="14"/>
      <c r="G205" s="14"/>
      <c r="H205" s="14"/>
    </row>
    <row r="206" spans="5:8" x14ac:dyDescent="0.15">
      <c r="E206" s="16"/>
      <c r="F206" s="14"/>
      <c r="G206" s="14"/>
      <c r="H206" s="14"/>
    </row>
    <row r="207" spans="5:8" x14ac:dyDescent="0.15">
      <c r="E207" s="16"/>
      <c r="F207" s="14"/>
      <c r="G207" s="14"/>
      <c r="H207" s="14"/>
    </row>
    <row r="208" spans="5:8" x14ac:dyDescent="0.15">
      <c r="E208" s="16"/>
      <c r="F208" s="14"/>
      <c r="G208" s="14"/>
      <c r="H208" s="14"/>
    </row>
    <row r="209" spans="5:8" x14ac:dyDescent="0.15">
      <c r="E209" s="16"/>
      <c r="F209" s="14"/>
      <c r="G209" s="14"/>
      <c r="H209" s="14"/>
    </row>
    <row r="210" spans="5:8" x14ac:dyDescent="0.15">
      <c r="E210" s="16"/>
      <c r="F210" s="14"/>
      <c r="G210" s="14"/>
      <c r="H210" s="14"/>
    </row>
    <row r="211" spans="5:8" x14ac:dyDescent="0.15">
      <c r="E211" s="16"/>
      <c r="F211" s="14"/>
      <c r="G211" s="14"/>
      <c r="H211" s="14"/>
    </row>
    <row r="212" spans="5:8" x14ac:dyDescent="0.15">
      <c r="E212" s="16"/>
      <c r="F212" s="14"/>
      <c r="G212" s="14"/>
      <c r="H212" s="14"/>
    </row>
    <row r="213" spans="5:8" x14ac:dyDescent="0.15">
      <c r="E213" s="16"/>
      <c r="F213" s="14"/>
      <c r="G213" s="14"/>
      <c r="H213" s="14"/>
    </row>
    <row r="214" spans="5:8" x14ac:dyDescent="0.15">
      <c r="E214" s="16"/>
      <c r="F214" s="14"/>
      <c r="G214" s="14"/>
      <c r="H214" s="14"/>
    </row>
    <row r="215" spans="5:8" x14ac:dyDescent="0.15">
      <c r="E215" s="16"/>
      <c r="F215" s="14"/>
      <c r="G215" s="14"/>
      <c r="H215" s="14"/>
    </row>
    <row r="216" spans="5:8" x14ac:dyDescent="0.15">
      <c r="E216" s="16"/>
      <c r="F216" s="14"/>
      <c r="G216" s="14"/>
      <c r="H216" s="14"/>
    </row>
    <row r="217" spans="5:8" x14ac:dyDescent="0.15">
      <c r="E217" s="16"/>
      <c r="F217" s="14"/>
      <c r="G217" s="14"/>
      <c r="H217" s="14"/>
    </row>
    <row r="218" spans="5:8" x14ac:dyDescent="0.15">
      <c r="E218" s="16"/>
      <c r="F218" s="14"/>
      <c r="G218" s="14"/>
      <c r="H218" s="14"/>
    </row>
    <row r="219" spans="5:8" x14ac:dyDescent="0.15">
      <c r="E219" s="16"/>
      <c r="F219" s="14"/>
      <c r="G219" s="14"/>
      <c r="H219" s="14"/>
    </row>
    <row r="220" spans="5:8" x14ac:dyDescent="0.15">
      <c r="E220" s="16"/>
      <c r="F220" s="14"/>
      <c r="G220" s="14"/>
      <c r="H220" s="14"/>
    </row>
    <row r="221" spans="5:8" x14ac:dyDescent="0.15">
      <c r="E221" s="16"/>
      <c r="F221" s="14"/>
      <c r="G221" s="14"/>
      <c r="H221" s="14"/>
    </row>
    <row r="222" spans="5:8" x14ac:dyDescent="0.15">
      <c r="E222" s="16"/>
      <c r="F222" s="14"/>
      <c r="G222" s="14"/>
      <c r="H222" s="14"/>
    </row>
    <row r="223" spans="5:8" x14ac:dyDescent="0.15">
      <c r="E223" s="16"/>
      <c r="F223" s="14"/>
      <c r="G223" s="14"/>
      <c r="H223" s="14"/>
    </row>
    <row r="224" spans="5:8" x14ac:dyDescent="0.15">
      <c r="E224" s="16"/>
      <c r="F224" s="14"/>
      <c r="G224" s="14"/>
      <c r="H224" s="14"/>
    </row>
    <row r="225" spans="5:8" x14ac:dyDescent="0.15">
      <c r="E225" s="16"/>
      <c r="F225" s="14"/>
      <c r="G225" s="14"/>
      <c r="H225" s="14"/>
    </row>
    <row r="226" spans="5:8" x14ac:dyDescent="0.15">
      <c r="E226" s="16"/>
      <c r="F226" s="14"/>
      <c r="G226" s="14"/>
      <c r="H226" s="14"/>
    </row>
    <row r="227" spans="5:8" x14ac:dyDescent="0.15">
      <c r="E227" s="16"/>
      <c r="F227" s="14"/>
      <c r="G227" s="14"/>
      <c r="H227" s="14"/>
    </row>
    <row r="228" spans="5:8" x14ac:dyDescent="0.15">
      <c r="E228" s="16"/>
      <c r="F228" s="14"/>
      <c r="G228" s="14"/>
      <c r="H228" s="14"/>
    </row>
    <row r="229" spans="5:8" x14ac:dyDescent="0.15">
      <c r="E229" s="16"/>
      <c r="F229" s="14"/>
      <c r="G229" s="14"/>
      <c r="H229" s="14"/>
    </row>
    <row r="230" spans="5:8" x14ac:dyDescent="0.15">
      <c r="E230" s="16"/>
      <c r="F230" s="14"/>
      <c r="G230" s="14"/>
      <c r="H230" s="14"/>
    </row>
    <row r="231" spans="5:8" x14ac:dyDescent="0.15">
      <c r="E231" s="16"/>
      <c r="F231" s="14"/>
      <c r="G231" s="14"/>
      <c r="H231" s="14"/>
    </row>
    <row r="232" spans="5:8" x14ac:dyDescent="0.15">
      <c r="E232" s="16"/>
      <c r="F232" s="14"/>
      <c r="G232" s="14"/>
      <c r="H232" s="14"/>
    </row>
    <row r="233" spans="5:8" x14ac:dyDescent="0.15">
      <c r="E233" s="16"/>
      <c r="F233" s="14"/>
      <c r="G233" s="14"/>
      <c r="H233" s="14"/>
    </row>
    <row r="234" spans="5:8" x14ac:dyDescent="0.15">
      <c r="E234" s="16"/>
      <c r="F234" s="14"/>
      <c r="G234" s="14"/>
      <c r="H234" s="14"/>
    </row>
    <row r="235" spans="5:8" x14ac:dyDescent="0.15">
      <c r="E235" s="16"/>
      <c r="F235" s="14"/>
      <c r="G235" s="14"/>
      <c r="H235" s="14"/>
    </row>
    <row r="236" spans="5:8" x14ac:dyDescent="0.15">
      <c r="E236" s="16"/>
      <c r="F236" s="14"/>
      <c r="G236" s="14"/>
      <c r="H236" s="14"/>
    </row>
    <row r="237" spans="5:8" x14ac:dyDescent="0.15">
      <c r="E237" s="16"/>
      <c r="F237" s="14"/>
      <c r="G237" s="14"/>
      <c r="H237" s="14"/>
    </row>
    <row r="238" spans="5:8" x14ac:dyDescent="0.15">
      <c r="E238" s="16"/>
      <c r="F238" s="14"/>
      <c r="G238" s="14"/>
      <c r="H238" s="14"/>
    </row>
    <row r="239" spans="5:8" x14ac:dyDescent="0.15">
      <c r="E239" s="16"/>
      <c r="F239" s="14"/>
      <c r="G239" s="14"/>
      <c r="H239" s="14"/>
    </row>
    <row r="240" spans="5:8" x14ac:dyDescent="0.15">
      <c r="E240" s="16"/>
      <c r="F240" s="14"/>
      <c r="G240" s="14"/>
      <c r="H240" s="14"/>
    </row>
    <row r="241" spans="5:8" x14ac:dyDescent="0.15">
      <c r="E241" s="16"/>
      <c r="F241" s="14"/>
      <c r="G241" s="14"/>
      <c r="H241" s="14"/>
    </row>
    <row r="242" spans="5:8" x14ac:dyDescent="0.15">
      <c r="E242" s="16"/>
      <c r="F242" s="14"/>
      <c r="G242" s="14"/>
      <c r="H242" s="14"/>
    </row>
    <row r="243" spans="5:8" x14ac:dyDescent="0.15">
      <c r="E243" s="16"/>
      <c r="F243" s="14"/>
      <c r="G243" s="14"/>
      <c r="H243" s="14"/>
    </row>
    <row r="244" spans="5:8" x14ac:dyDescent="0.15">
      <c r="E244" s="16"/>
      <c r="F244" s="14"/>
      <c r="G244" s="14"/>
      <c r="H244" s="14"/>
    </row>
    <row r="245" spans="5:8" x14ac:dyDescent="0.15">
      <c r="E245" s="16"/>
      <c r="F245" s="14"/>
      <c r="G245" s="14"/>
      <c r="H245" s="14"/>
    </row>
    <row r="246" spans="5:8" x14ac:dyDescent="0.15">
      <c r="E246" s="16"/>
      <c r="F246" s="14"/>
      <c r="G246" s="14"/>
      <c r="H246" s="14"/>
    </row>
    <row r="247" spans="5:8" x14ac:dyDescent="0.15">
      <c r="E247" s="16"/>
      <c r="F247" s="14"/>
      <c r="G247" s="14"/>
      <c r="H247" s="14"/>
    </row>
    <row r="248" spans="5:8" x14ac:dyDescent="0.15">
      <c r="E248" s="16"/>
      <c r="F248" s="14"/>
      <c r="G248" s="14"/>
      <c r="H248" s="14"/>
    </row>
    <row r="249" spans="5:8" x14ac:dyDescent="0.15">
      <c r="E249" s="16"/>
      <c r="F249" s="14"/>
      <c r="G249" s="14"/>
      <c r="H249" s="14"/>
    </row>
    <row r="250" spans="5:8" x14ac:dyDescent="0.15">
      <c r="E250" s="16"/>
      <c r="F250" s="14"/>
      <c r="G250" s="14"/>
      <c r="H250" s="14"/>
    </row>
    <row r="251" spans="5:8" x14ac:dyDescent="0.15">
      <c r="E251" s="16"/>
      <c r="F251" s="14"/>
      <c r="G251" s="14"/>
      <c r="H251" s="14"/>
    </row>
    <row r="252" spans="5:8" x14ac:dyDescent="0.15">
      <c r="E252" s="16"/>
      <c r="F252" s="14"/>
      <c r="G252" s="14"/>
      <c r="H252" s="14"/>
    </row>
    <row r="253" spans="5:8" x14ac:dyDescent="0.15">
      <c r="E253" s="16"/>
      <c r="F253" s="14"/>
      <c r="G253" s="14"/>
      <c r="H253" s="14"/>
    </row>
    <row r="254" spans="5:8" x14ac:dyDescent="0.15">
      <c r="E254" s="16"/>
      <c r="F254" s="14"/>
      <c r="G254" s="14"/>
      <c r="H254" s="14"/>
    </row>
    <row r="255" spans="5:8" x14ac:dyDescent="0.15">
      <c r="E255" s="16"/>
      <c r="F255" s="14"/>
      <c r="G255" s="14"/>
      <c r="H255" s="14"/>
    </row>
    <row r="256" spans="5:8" x14ac:dyDescent="0.15">
      <c r="E256" s="16"/>
      <c r="F256" s="14"/>
      <c r="G256" s="14"/>
      <c r="H256" s="14"/>
    </row>
    <row r="257" spans="5:8" x14ac:dyDescent="0.15">
      <c r="E257" s="16"/>
      <c r="F257" s="14"/>
      <c r="G257" s="14"/>
      <c r="H257" s="14"/>
    </row>
    <row r="258" spans="5:8" x14ac:dyDescent="0.15">
      <c r="E258" s="16"/>
      <c r="F258" s="14"/>
      <c r="G258" s="14"/>
      <c r="H258" s="14"/>
    </row>
    <row r="259" spans="5:8" x14ac:dyDescent="0.15">
      <c r="E259" s="16"/>
      <c r="F259" s="14"/>
      <c r="G259" s="14"/>
      <c r="H259" s="14"/>
    </row>
    <row r="260" spans="5:8" x14ac:dyDescent="0.15">
      <c r="E260" s="16"/>
      <c r="F260" s="14"/>
      <c r="G260" s="14"/>
      <c r="H260" s="14"/>
    </row>
    <row r="261" spans="5:8" x14ac:dyDescent="0.15">
      <c r="E261" s="16"/>
      <c r="F261" s="14"/>
      <c r="G261" s="14"/>
      <c r="H261" s="14"/>
    </row>
    <row r="262" spans="5:8" x14ac:dyDescent="0.15">
      <c r="E262" s="16"/>
      <c r="F262" s="14"/>
      <c r="G262" s="14"/>
      <c r="H262" s="14"/>
    </row>
    <row r="263" spans="5:8" x14ac:dyDescent="0.15">
      <c r="E263" s="16"/>
      <c r="F263" s="14"/>
      <c r="G263" s="14"/>
      <c r="H263" s="14"/>
    </row>
    <row r="264" spans="5:8" x14ac:dyDescent="0.15">
      <c r="E264" s="16"/>
      <c r="F264" s="14"/>
      <c r="G264" s="14"/>
      <c r="H264" s="14"/>
    </row>
    <row r="265" spans="5:8" x14ac:dyDescent="0.15">
      <c r="E265" s="16"/>
      <c r="F265" s="14"/>
      <c r="G265" s="14"/>
      <c r="H265" s="14"/>
    </row>
    <row r="266" spans="5:8" x14ac:dyDescent="0.15">
      <c r="E266" s="16"/>
      <c r="F266" s="14"/>
      <c r="G266" s="14"/>
      <c r="H266" s="14"/>
    </row>
    <row r="267" spans="5:8" x14ac:dyDescent="0.15">
      <c r="E267" s="16"/>
      <c r="F267" s="14"/>
      <c r="G267" s="14"/>
      <c r="H267" s="14"/>
    </row>
    <row r="268" spans="5:8" x14ac:dyDescent="0.15">
      <c r="E268" s="16"/>
      <c r="F268" s="14"/>
      <c r="G268" s="14"/>
      <c r="H268" s="14"/>
    </row>
    <row r="269" spans="5:8" x14ac:dyDescent="0.15">
      <c r="E269" s="16"/>
      <c r="F269" s="14"/>
      <c r="G269" s="14"/>
      <c r="H269" s="14"/>
    </row>
    <row r="270" spans="5:8" x14ac:dyDescent="0.15">
      <c r="E270" s="16"/>
      <c r="F270" s="14"/>
      <c r="G270" s="14"/>
      <c r="H270" s="14"/>
    </row>
    <row r="271" spans="5:8" x14ac:dyDescent="0.15">
      <c r="E271" s="16"/>
      <c r="F271" s="14"/>
      <c r="G271" s="14"/>
      <c r="H271" s="14"/>
    </row>
    <row r="272" spans="5:8" x14ac:dyDescent="0.15">
      <c r="E272" s="16"/>
      <c r="F272" s="14"/>
      <c r="G272" s="14"/>
      <c r="H272" s="14"/>
    </row>
    <row r="273" spans="5:8" x14ac:dyDescent="0.15">
      <c r="E273" s="16"/>
      <c r="F273" s="14"/>
      <c r="G273" s="14"/>
      <c r="H273" s="14"/>
    </row>
    <row r="274" spans="5:8" x14ac:dyDescent="0.15">
      <c r="E274" s="16"/>
      <c r="F274" s="14"/>
      <c r="G274" s="14"/>
      <c r="H274" s="14"/>
    </row>
    <row r="275" spans="5:8" x14ac:dyDescent="0.15">
      <c r="E275" s="16"/>
      <c r="F275" s="14"/>
      <c r="G275" s="14"/>
      <c r="H275" s="14"/>
    </row>
    <row r="276" spans="5:8" x14ac:dyDescent="0.15">
      <c r="E276" s="16"/>
      <c r="F276" s="14"/>
      <c r="G276" s="14"/>
      <c r="H276" s="14"/>
    </row>
    <row r="277" spans="5:8" x14ac:dyDescent="0.15">
      <c r="E277" s="16"/>
      <c r="F277" s="14"/>
      <c r="G277" s="14"/>
      <c r="H277" s="14"/>
    </row>
    <row r="278" spans="5:8" x14ac:dyDescent="0.15">
      <c r="E278" s="16"/>
      <c r="F278" s="14"/>
      <c r="G278" s="14"/>
      <c r="H278" s="14"/>
    </row>
    <row r="279" spans="5:8" x14ac:dyDescent="0.15">
      <c r="E279" s="16"/>
      <c r="F279" s="14"/>
      <c r="G279" s="14"/>
      <c r="H279" s="14"/>
    </row>
    <row r="280" spans="5:8" x14ac:dyDescent="0.15">
      <c r="E280" s="16"/>
      <c r="F280" s="14"/>
      <c r="G280" s="14"/>
      <c r="H280" s="14"/>
    </row>
    <row r="281" spans="5:8" x14ac:dyDescent="0.15">
      <c r="E281" s="16"/>
      <c r="F281" s="14"/>
      <c r="G281" s="14"/>
      <c r="H281" s="14"/>
    </row>
    <row r="282" spans="5:8" x14ac:dyDescent="0.15">
      <c r="E282" s="16"/>
      <c r="F282" s="14"/>
      <c r="G282" s="14"/>
      <c r="H282" s="14"/>
    </row>
    <row r="283" spans="5:8" x14ac:dyDescent="0.15">
      <c r="E283" s="16"/>
      <c r="F283" s="14"/>
      <c r="G283" s="14"/>
      <c r="H283" s="14"/>
    </row>
    <row r="284" spans="5:8" x14ac:dyDescent="0.15">
      <c r="E284" s="16"/>
      <c r="F284" s="14"/>
      <c r="G284" s="14"/>
      <c r="H284" s="14"/>
    </row>
    <row r="285" spans="5:8" x14ac:dyDescent="0.15">
      <c r="E285" s="16"/>
      <c r="F285" s="14"/>
      <c r="G285" s="14"/>
      <c r="H285" s="14"/>
    </row>
    <row r="286" spans="5:8" x14ac:dyDescent="0.15">
      <c r="E286" s="16"/>
      <c r="F286" s="14"/>
      <c r="G286" s="14"/>
      <c r="H286" s="14"/>
    </row>
    <row r="287" spans="5:8" x14ac:dyDescent="0.15">
      <c r="E287" s="16"/>
      <c r="F287" s="14"/>
      <c r="G287" s="14"/>
      <c r="H287" s="14"/>
    </row>
    <row r="288" spans="5:8" x14ac:dyDescent="0.15">
      <c r="E288" s="16"/>
      <c r="F288" s="14"/>
      <c r="G288" s="14"/>
      <c r="H288" s="14"/>
    </row>
    <row r="289" spans="5:8" x14ac:dyDescent="0.15">
      <c r="E289" s="16"/>
      <c r="F289" s="14"/>
      <c r="G289" s="14"/>
      <c r="H289" s="14"/>
    </row>
    <row r="290" spans="5:8" x14ac:dyDescent="0.15">
      <c r="E290" s="16"/>
      <c r="F290" s="14"/>
      <c r="G290" s="14"/>
      <c r="H290" s="14"/>
    </row>
    <row r="291" spans="5:8" x14ac:dyDescent="0.15">
      <c r="E291" s="16"/>
      <c r="F291" s="14"/>
      <c r="G291" s="14"/>
      <c r="H291" s="14"/>
    </row>
    <row r="292" spans="5:8" x14ac:dyDescent="0.15">
      <c r="E292" s="16"/>
      <c r="F292" s="14"/>
      <c r="G292" s="14"/>
      <c r="H292" s="14"/>
    </row>
    <row r="293" spans="5:8" x14ac:dyDescent="0.15">
      <c r="E293" s="16"/>
      <c r="F293" s="14"/>
      <c r="G293" s="14"/>
      <c r="H293" s="14"/>
    </row>
    <row r="294" spans="5:8" x14ac:dyDescent="0.15">
      <c r="E294" s="16"/>
      <c r="F294" s="14"/>
      <c r="G294" s="14"/>
      <c r="H294" s="14"/>
    </row>
    <row r="295" spans="5:8" x14ac:dyDescent="0.15">
      <c r="E295" s="16"/>
      <c r="F295" s="14"/>
      <c r="G295" s="14"/>
      <c r="H295" s="14"/>
    </row>
    <row r="296" spans="5:8" x14ac:dyDescent="0.15">
      <c r="E296" s="16"/>
      <c r="F296" s="14"/>
      <c r="G296" s="14"/>
      <c r="H296" s="14"/>
    </row>
    <row r="297" spans="5:8" x14ac:dyDescent="0.15">
      <c r="E297" s="16"/>
      <c r="F297" s="14"/>
      <c r="G297" s="14"/>
      <c r="H297" s="14"/>
    </row>
    <row r="298" spans="5:8" x14ac:dyDescent="0.15">
      <c r="E298" s="16"/>
      <c r="F298" s="14"/>
      <c r="G298" s="14"/>
      <c r="H298" s="14"/>
    </row>
    <row r="299" spans="5:8" x14ac:dyDescent="0.15">
      <c r="E299" s="16"/>
      <c r="F299" s="14"/>
      <c r="G299" s="14"/>
      <c r="H299" s="14"/>
    </row>
    <row r="300" spans="5:8" x14ac:dyDescent="0.15">
      <c r="E300" s="16"/>
      <c r="F300" s="14"/>
      <c r="G300" s="14"/>
      <c r="H300" s="14"/>
    </row>
    <row r="301" spans="5:8" x14ac:dyDescent="0.15">
      <c r="E301" s="16"/>
      <c r="F301" s="14"/>
      <c r="G301" s="14"/>
      <c r="H301" s="14"/>
    </row>
    <row r="302" spans="5:8" x14ac:dyDescent="0.15">
      <c r="E302" s="16"/>
      <c r="F302" s="14"/>
      <c r="G302" s="14"/>
      <c r="H302" s="14"/>
    </row>
    <row r="303" spans="5:8" x14ac:dyDescent="0.15">
      <c r="E303" s="16"/>
      <c r="F303" s="14"/>
      <c r="G303" s="14"/>
      <c r="H303" s="14"/>
    </row>
    <row r="304" spans="5:8" x14ac:dyDescent="0.15">
      <c r="E304" s="16"/>
      <c r="F304" s="14"/>
      <c r="G304" s="14"/>
      <c r="H304" s="14"/>
    </row>
    <row r="305" spans="5:8" x14ac:dyDescent="0.15">
      <c r="E305" s="16"/>
      <c r="F305" s="14"/>
      <c r="G305" s="14"/>
      <c r="H305" s="14"/>
    </row>
    <row r="306" spans="5:8" x14ac:dyDescent="0.15">
      <c r="E306" s="16"/>
      <c r="F306" s="14"/>
      <c r="G306" s="14"/>
      <c r="H306" s="14"/>
    </row>
    <row r="307" spans="5:8" x14ac:dyDescent="0.15">
      <c r="E307" s="16"/>
      <c r="F307" s="14"/>
      <c r="G307" s="14"/>
      <c r="H307" s="14"/>
    </row>
    <row r="308" spans="5:8" x14ac:dyDescent="0.15">
      <c r="E308" s="16"/>
      <c r="F308" s="14"/>
      <c r="G308" s="14"/>
      <c r="H308" s="14"/>
    </row>
    <row r="309" spans="5:8" x14ac:dyDescent="0.15">
      <c r="E309" s="16"/>
      <c r="F309" s="14"/>
      <c r="G309" s="14"/>
      <c r="H309" s="14"/>
    </row>
    <row r="310" spans="5:8" x14ac:dyDescent="0.15">
      <c r="E310" s="16"/>
      <c r="F310" s="14"/>
      <c r="G310" s="14"/>
      <c r="H310" s="14"/>
    </row>
    <row r="311" spans="5:8" x14ac:dyDescent="0.15">
      <c r="E311" s="16"/>
      <c r="F311" s="14"/>
      <c r="G311" s="14"/>
      <c r="H311" s="14"/>
    </row>
    <row r="312" spans="5:8" x14ac:dyDescent="0.15">
      <c r="E312" s="16"/>
      <c r="F312" s="14"/>
      <c r="G312" s="14"/>
      <c r="H312" s="14"/>
    </row>
    <row r="313" spans="5:8" x14ac:dyDescent="0.15">
      <c r="E313" s="16"/>
      <c r="F313" s="14"/>
      <c r="G313" s="14"/>
      <c r="H313" s="14"/>
    </row>
    <row r="314" spans="5:8" x14ac:dyDescent="0.15">
      <c r="E314" s="16"/>
      <c r="F314" s="14"/>
      <c r="G314" s="14"/>
      <c r="H314" s="14"/>
    </row>
    <row r="315" spans="5:8" x14ac:dyDescent="0.15">
      <c r="E315" s="16"/>
      <c r="F315" s="14"/>
      <c r="G315" s="14"/>
      <c r="H315" s="14"/>
    </row>
    <row r="316" spans="5:8" x14ac:dyDescent="0.15">
      <c r="E316" s="16"/>
      <c r="F316" s="14"/>
      <c r="G316" s="14"/>
      <c r="H316" s="14"/>
    </row>
    <row r="317" spans="5:8" x14ac:dyDescent="0.15">
      <c r="E317" s="16"/>
      <c r="F317" s="14"/>
      <c r="G317" s="14"/>
      <c r="H317" s="14"/>
    </row>
    <row r="318" spans="5:8" x14ac:dyDescent="0.15">
      <c r="E318" s="16"/>
      <c r="F318" s="14"/>
      <c r="G318" s="14"/>
      <c r="H318" s="14"/>
    </row>
    <row r="319" spans="5:8" x14ac:dyDescent="0.15">
      <c r="E319" s="16"/>
      <c r="F319" s="14"/>
      <c r="G319" s="14"/>
      <c r="H319" s="14"/>
    </row>
    <row r="320" spans="5:8" x14ac:dyDescent="0.15">
      <c r="E320" s="16"/>
      <c r="F320" s="14"/>
      <c r="G320" s="14"/>
      <c r="H320" s="14"/>
    </row>
    <row r="321" spans="5:8" x14ac:dyDescent="0.15">
      <c r="E321" s="16"/>
      <c r="F321" s="14"/>
      <c r="G321" s="14"/>
      <c r="H321" s="14"/>
    </row>
    <row r="322" spans="5:8" x14ac:dyDescent="0.15">
      <c r="E322" s="16"/>
      <c r="F322" s="14"/>
      <c r="G322" s="14"/>
      <c r="H322" s="14"/>
    </row>
    <row r="323" spans="5:8" x14ac:dyDescent="0.15">
      <c r="E323" s="16"/>
      <c r="F323" s="14"/>
      <c r="G323" s="14"/>
      <c r="H323" s="14"/>
    </row>
    <row r="324" spans="5:8" x14ac:dyDescent="0.15">
      <c r="E324" s="16"/>
      <c r="F324" s="14"/>
      <c r="G324" s="14"/>
      <c r="H324" s="14"/>
    </row>
    <row r="325" spans="5:8" x14ac:dyDescent="0.15">
      <c r="E325" s="16"/>
      <c r="F325" s="14"/>
      <c r="G325" s="14"/>
      <c r="H325" s="14"/>
    </row>
    <row r="326" spans="5:8" x14ac:dyDescent="0.15">
      <c r="E326" s="16"/>
      <c r="F326" s="14"/>
      <c r="G326" s="14"/>
      <c r="H326" s="14"/>
    </row>
    <row r="327" spans="5:8" x14ac:dyDescent="0.15">
      <c r="E327" s="16"/>
      <c r="F327" s="14"/>
      <c r="G327" s="14"/>
      <c r="H327" s="14"/>
    </row>
    <row r="328" spans="5:8" x14ac:dyDescent="0.15">
      <c r="E328" s="16"/>
      <c r="F328" s="14"/>
      <c r="G328" s="14"/>
      <c r="H328" s="14"/>
    </row>
    <row r="329" spans="5:8" x14ac:dyDescent="0.15">
      <c r="E329" s="16"/>
      <c r="F329" s="14"/>
      <c r="G329" s="14"/>
      <c r="H329" s="14"/>
    </row>
    <row r="330" spans="5:8" x14ac:dyDescent="0.15">
      <c r="E330" s="16"/>
      <c r="F330" s="14"/>
      <c r="G330" s="14"/>
      <c r="H330" s="14"/>
    </row>
    <row r="331" spans="5:8" x14ac:dyDescent="0.15">
      <c r="E331" s="16"/>
      <c r="F331" s="14"/>
      <c r="G331" s="14"/>
      <c r="H331" s="14"/>
    </row>
    <row r="332" spans="5:8" x14ac:dyDescent="0.15">
      <c r="E332" s="16"/>
      <c r="F332" s="14"/>
      <c r="G332" s="14"/>
      <c r="H332" s="14"/>
    </row>
    <row r="333" spans="5:8" x14ac:dyDescent="0.15">
      <c r="E333" s="16"/>
      <c r="F333" s="14"/>
      <c r="G333" s="14"/>
      <c r="H333" s="14"/>
    </row>
    <row r="334" spans="5:8" x14ac:dyDescent="0.15">
      <c r="E334" s="16"/>
      <c r="F334" s="14"/>
      <c r="G334" s="14"/>
      <c r="H334" s="14"/>
    </row>
    <row r="335" spans="5:8" x14ac:dyDescent="0.15">
      <c r="E335" s="16"/>
      <c r="F335" s="14"/>
      <c r="G335" s="14"/>
      <c r="H335" s="14"/>
    </row>
    <row r="336" spans="5:8" x14ac:dyDescent="0.15">
      <c r="E336" s="16"/>
      <c r="F336" s="14"/>
      <c r="G336" s="14"/>
      <c r="H336" s="14"/>
    </row>
    <row r="337" spans="5:8" x14ac:dyDescent="0.15">
      <c r="E337" s="16"/>
      <c r="F337" s="14"/>
      <c r="G337" s="14"/>
      <c r="H337" s="14"/>
    </row>
    <row r="338" spans="5:8" x14ac:dyDescent="0.15">
      <c r="E338" s="16"/>
      <c r="F338" s="14"/>
      <c r="G338" s="14"/>
      <c r="H338" s="14"/>
    </row>
    <row r="339" spans="5:8" x14ac:dyDescent="0.15">
      <c r="E339" s="16"/>
      <c r="F339" s="14"/>
      <c r="G339" s="14"/>
      <c r="H339" s="14"/>
    </row>
    <row r="340" spans="5:8" x14ac:dyDescent="0.15">
      <c r="E340" s="16"/>
      <c r="F340" s="14"/>
      <c r="G340" s="14"/>
      <c r="H340" s="14"/>
    </row>
    <row r="341" spans="5:8" x14ac:dyDescent="0.15">
      <c r="E341" s="16"/>
      <c r="F341" s="14"/>
      <c r="G341" s="14"/>
      <c r="H341" s="14"/>
    </row>
    <row r="342" spans="5:8" x14ac:dyDescent="0.15">
      <c r="E342" s="16"/>
      <c r="F342" s="14"/>
      <c r="G342" s="14"/>
      <c r="H342" s="14"/>
    </row>
    <row r="343" spans="5:8" x14ac:dyDescent="0.15">
      <c r="E343" s="16"/>
      <c r="F343" s="14"/>
      <c r="G343" s="14"/>
      <c r="H343" s="14"/>
    </row>
    <row r="344" spans="5:8" x14ac:dyDescent="0.15">
      <c r="E344" s="16"/>
      <c r="F344" s="14"/>
      <c r="G344" s="14"/>
      <c r="H344" s="14"/>
    </row>
    <row r="345" spans="5:8" x14ac:dyDescent="0.15">
      <c r="E345" s="16"/>
      <c r="F345" s="14"/>
      <c r="G345" s="14"/>
      <c r="H345" s="14"/>
    </row>
    <row r="346" spans="5:8" x14ac:dyDescent="0.15">
      <c r="E346" s="16"/>
      <c r="F346" s="14"/>
      <c r="G346" s="14"/>
      <c r="H346" s="14"/>
    </row>
    <row r="347" spans="5:8" x14ac:dyDescent="0.15">
      <c r="E347" s="16"/>
      <c r="F347" s="14"/>
      <c r="G347" s="14"/>
      <c r="H347" s="14"/>
    </row>
    <row r="348" spans="5:8" x14ac:dyDescent="0.15">
      <c r="E348" s="16"/>
      <c r="F348" s="14"/>
      <c r="G348" s="14"/>
      <c r="H348" s="14"/>
    </row>
    <row r="349" spans="5:8" x14ac:dyDescent="0.15">
      <c r="E349" s="16"/>
      <c r="F349" s="14"/>
      <c r="G349" s="14"/>
      <c r="H349" s="14"/>
    </row>
    <row r="350" spans="5:8" x14ac:dyDescent="0.15">
      <c r="E350" s="16"/>
      <c r="F350" s="14"/>
      <c r="G350" s="14"/>
      <c r="H350" s="14"/>
    </row>
    <row r="351" spans="5:8" x14ac:dyDescent="0.15">
      <c r="E351" s="16"/>
      <c r="F351" s="14"/>
      <c r="G351" s="14"/>
      <c r="H351" s="14"/>
    </row>
    <row r="352" spans="5:8" x14ac:dyDescent="0.15">
      <c r="E352" s="16"/>
      <c r="F352" s="14"/>
      <c r="G352" s="14"/>
      <c r="H352" s="14"/>
    </row>
    <row r="353" spans="5:8" x14ac:dyDescent="0.15">
      <c r="E353" s="16"/>
      <c r="F353" s="14"/>
      <c r="G353" s="14"/>
      <c r="H353" s="14"/>
    </row>
    <row r="354" spans="5:8" x14ac:dyDescent="0.15">
      <c r="E354" s="16"/>
      <c r="F354" s="14"/>
      <c r="G354" s="14"/>
      <c r="H354" s="14"/>
    </row>
    <row r="355" spans="5:8" x14ac:dyDescent="0.15">
      <c r="E355" s="16"/>
      <c r="F355" s="14"/>
      <c r="G355" s="14"/>
      <c r="H355" s="14"/>
    </row>
    <row r="356" spans="5:8" x14ac:dyDescent="0.15">
      <c r="E356" s="16"/>
      <c r="F356" s="14"/>
      <c r="G356" s="14"/>
      <c r="H356" s="14"/>
    </row>
    <row r="357" spans="5:8" x14ac:dyDescent="0.15">
      <c r="E357" s="16"/>
      <c r="F357" s="14"/>
      <c r="G357" s="14"/>
      <c r="H357" s="14"/>
    </row>
    <row r="358" spans="5:8" x14ac:dyDescent="0.15">
      <c r="E358" s="16"/>
      <c r="F358" s="14"/>
      <c r="G358" s="14"/>
      <c r="H358" s="14"/>
    </row>
    <row r="359" spans="5:8" x14ac:dyDescent="0.15">
      <c r="E359" s="16"/>
      <c r="F359" s="14"/>
      <c r="G359" s="14"/>
      <c r="H359" s="14"/>
    </row>
    <row r="360" spans="5:8" x14ac:dyDescent="0.15">
      <c r="E360" s="16"/>
      <c r="F360" s="14"/>
      <c r="G360" s="14"/>
      <c r="H360" s="14"/>
    </row>
    <row r="361" spans="5:8" x14ac:dyDescent="0.15">
      <c r="E361" s="16"/>
      <c r="F361" s="14"/>
      <c r="G361" s="14"/>
      <c r="H361" s="14"/>
    </row>
    <row r="362" spans="5:8" x14ac:dyDescent="0.15">
      <c r="E362" s="16"/>
      <c r="F362" s="14"/>
      <c r="G362" s="14"/>
      <c r="H362" s="14"/>
    </row>
    <row r="363" spans="5:8" x14ac:dyDescent="0.15">
      <c r="E363" s="16"/>
      <c r="F363" s="14"/>
      <c r="G363" s="14"/>
      <c r="H363" s="14"/>
    </row>
    <row r="364" spans="5:8" x14ac:dyDescent="0.15">
      <c r="E364" s="16"/>
      <c r="F364" s="14"/>
      <c r="G364" s="14"/>
      <c r="H364" s="14"/>
    </row>
  </sheetData>
  <phoneticPr fontId="3" type="noConversion"/>
  <pageMargins left="0.75" right="0.75" top="1" bottom="1" header="0.5" footer="0.5"/>
  <pageSetup paperSize="9" scale="86" orientation="landscape" horizontalDpi="360" verticalDpi="36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C8960-AF8C-B648-B0BC-C0D9358A829B}">
  <sheetPr>
    <pageSetUpPr fitToPage="1"/>
  </sheetPr>
  <dimension ref="A1:W373"/>
  <sheetViews>
    <sheetView zoomScaleNormal="100" workbookViewId="0"/>
  </sheetViews>
  <sheetFormatPr baseColWidth="10" defaultColWidth="8.83203125" defaultRowHeight="13" x14ac:dyDescent="0.15"/>
  <cols>
    <col min="1" max="1" width="10.1640625" bestFit="1" customWidth="1"/>
    <col min="2" max="2" width="12.33203125" style="49" bestFit="1" customWidth="1"/>
    <col min="3" max="3" width="15.5" bestFit="1" customWidth="1"/>
    <col min="4" max="4" width="1.33203125" customWidth="1"/>
    <col min="5" max="5" width="9.33203125" bestFit="1" customWidth="1"/>
    <col min="6" max="6" width="9.5" bestFit="1" customWidth="1"/>
    <col min="7" max="7" width="8.83203125" customWidth="1"/>
    <col min="8" max="8" width="11.5" bestFit="1" customWidth="1"/>
  </cols>
  <sheetData>
    <row r="1" spans="1:20" x14ac:dyDescent="0.15">
      <c r="A1" s="1" t="s">
        <v>72</v>
      </c>
      <c r="K1" s="70" t="s">
        <v>126</v>
      </c>
      <c r="T1" s="70" t="s">
        <v>127</v>
      </c>
    </row>
    <row r="2" spans="1:20" x14ac:dyDescent="0.15">
      <c r="A2" s="1" t="s">
        <v>113</v>
      </c>
    </row>
    <row r="3" spans="1:20" x14ac:dyDescent="0.15">
      <c r="A3" s="1" t="s">
        <v>36</v>
      </c>
    </row>
    <row r="4" spans="1:20" x14ac:dyDescent="0.15">
      <c r="C4" s="2"/>
    </row>
    <row r="5" spans="1:20" ht="28" x14ac:dyDescent="0.15">
      <c r="A5" s="1" t="s">
        <v>30</v>
      </c>
      <c r="B5" s="50" t="s">
        <v>37</v>
      </c>
      <c r="C5" s="1" t="s">
        <v>38</v>
      </c>
      <c r="D5" s="1"/>
      <c r="E5" s="13" t="s">
        <v>39</v>
      </c>
      <c r="F5" s="7" t="s">
        <v>75</v>
      </c>
      <c r="G5" s="7" t="s">
        <v>76</v>
      </c>
      <c r="H5" s="13" t="s">
        <v>83</v>
      </c>
    </row>
    <row r="6" spans="1:20" x14ac:dyDescent="0.15">
      <c r="A6" s="21">
        <v>45187</v>
      </c>
      <c r="B6" s="62" t="s">
        <v>126</v>
      </c>
      <c r="C6" s="60" t="s">
        <v>116</v>
      </c>
      <c r="E6" s="20">
        <v>153.04</v>
      </c>
      <c r="F6" s="38">
        <v>153.04</v>
      </c>
      <c r="G6" s="38"/>
      <c r="H6" s="38"/>
    </row>
    <row r="7" spans="1:20" x14ac:dyDescent="0.15">
      <c r="A7" s="21">
        <v>45187</v>
      </c>
      <c r="B7" s="62" t="s">
        <v>127</v>
      </c>
      <c r="C7" s="60" t="s">
        <v>117</v>
      </c>
      <c r="E7" s="20">
        <v>209.57</v>
      </c>
      <c r="F7" s="38">
        <v>209.57</v>
      </c>
      <c r="G7" s="38"/>
      <c r="H7" s="38"/>
    </row>
    <row r="8" spans="1:20" x14ac:dyDescent="0.15">
      <c r="A8" s="21">
        <v>45189</v>
      </c>
      <c r="B8" s="62" t="s">
        <v>128</v>
      </c>
      <c r="C8" s="60" t="s">
        <v>118</v>
      </c>
      <c r="E8" s="20">
        <v>145</v>
      </c>
      <c r="F8" s="38">
        <v>145</v>
      </c>
      <c r="G8" s="38"/>
      <c r="H8" s="38"/>
      <c r="I8" s="60"/>
    </row>
    <row r="9" spans="1:20" x14ac:dyDescent="0.15">
      <c r="A9" s="21">
        <v>45194</v>
      </c>
      <c r="B9" s="62" t="s">
        <v>129</v>
      </c>
      <c r="C9" s="60" t="s">
        <v>119</v>
      </c>
      <c r="E9" s="20">
        <v>900</v>
      </c>
      <c r="F9" s="38">
        <v>900</v>
      </c>
      <c r="G9" s="38"/>
      <c r="H9" s="38"/>
    </row>
    <row r="10" spans="1:20" x14ac:dyDescent="0.15">
      <c r="A10" s="21">
        <v>45194</v>
      </c>
      <c r="B10" s="62" t="s">
        <v>130</v>
      </c>
      <c r="C10" s="60" t="s">
        <v>120</v>
      </c>
      <c r="E10" s="20">
        <v>300</v>
      </c>
      <c r="F10" s="38">
        <v>300</v>
      </c>
      <c r="G10" s="38"/>
      <c r="H10" s="38"/>
    </row>
    <row r="11" spans="1:20" x14ac:dyDescent="0.15">
      <c r="A11" s="21">
        <v>45194</v>
      </c>
      <c r="B11" s="62" t="s">
        <v>131</v>
      </c>
      <c r="C11" s="60" t="s">
        <v>121</v>
      </c>
      <c r="E11" s="20">
        <v>400</v>
      </c>
      <c r="F11" s="38">
        <v>400</v>
      </c>
      <c r="G11" s="38"/>
      <c r="H11" s="38"/>
    </row>
    <row r="12" spans="1:20" x14ac:dyDescent="0.15">
      <c r="A12" s="21">
        <v>45198</v>
      </c>
      <c r="B12" s="62" t="s">
        <v>132</v>
      </c>
      <c r="C12" s="60" t="s">
        <v>104</v>
      </c>
      <c r="E12" s="20">
        <v>58.07</v>
      </c>
      <c r="F12" s="38">
        <v>58.07</v>
      </c>
      <c r="G12" s="38"/>
      <c r="H12" s="38"/>
    </row>
    <row r="13" spans="1:20" x14ac:dyDescent="0.15">
      <c r="A13" s="21">
        <v>45198</v>
      </c>
      <c r="B13" s="62" t="s">
        <v>139</v>
      </c>
      <c r="C13" s="60" t="s">
        <v>106</v>
      </c>
      <c r="E13" s="20">
        <v>229.66</v>
      </c>
      <c r="F13" s="38">
        <v>229.66</v>
      </c>
      <c r="G13" s="38"/>
      <c r="H13" s="38"/>
    </row>
    <row r="14" spans="1:20" x14ac:dyDescent="0.15">
      <c r="A14" s="21"/>
      <c r="B14" s="67"/>
      <c r="C14" s="60"/>
      <c r="E14" s="20"/>
      <c r="F14" s="14"/>
      <c r="G14" s="14"/>
      <c r="H14" s="14"/>
    </row>
    <row r="15" spans="1:20" x14ac:dyDescent="0.15">
      <c r="E15" s="24">
        <f>SUM(E6:E14)</f>
        <v>2395.34</v>
      </c>
      <c r="F15" s="24">
        <f>SUM(F6:F14)</f>
        <v>2395.34</v>
      </c>
      <c r="G15" s="24">
        <f>SUM(G6:G13)</f>
        <v>0</v>
      </c>
      <c r="H15" s="24">
        <f>SUM(H6:H13)</f>
        <v>0</v>
      </c>
    </row>
    <row r="16" spans="1:20" x14ac:dyDescent="0.15">
      <c r="C16" s="2"/>
      <c r="E16" s="16"/>
      <c r="F16" s="14"/>
      <c r="G16" s="14"/>
      <c r="H16" s="14"/>
    </row>
    <row r="17" spans="1:8" x14ac:dyDescent="0.15">
      <c r="C17" s="2"/>
      <c r="E17" s="16"/>
      <c r="F17" s="14">
        <f>SUM(F15:H15)</f>
        <v>2395.34</v>
      </c>
      <c r="G17" s="14"/>
      <c r="H17" s="14"/>
    </row>
    <row r="18" spans="1:8" x14ac:dyDescent="0.15">
      <c r="C18" s="2"/>
      <c r="E18" s="16"/>
      <c r="F18" s="14"/>
      <c r="G18" s="14"/>
      <c r="H18" s="14"/>
    </row>
    <row r="19" spans="1:8" x14ac:dyDescent="0.15">
      <c r="A19" s="1"/>
      <c r="C19" s="2"/>
      <c r="E19" s="16"/>
      <c r="F19" s="14"/>
      <c r="G19" s="14"/>
      <c r="H19" s="14"/>
    </row>
    <row r="20" spans="1:8" x14ac:dyDescent="0.15">
      <c r="A20" s="60"/>
      <c r="C20" s="2"/>
      <c r="E20" s="16"/>
      <c r="F20" s="14"/>
      <c r="G20" s="14"/>
      <c r="H20" s="14"/>
    </row>
    <row r="21" spans="1:8" x14ac:dyDescent="0.15">
      <c r="B21" s="63"/>
      <c r="C21" s="60"/>
      <c r="E21" s="64"/>
      <c r="F21" s="65"/>
      <c r="G21" s="14"/>
      <c r="H21" s="14"/>
    </row>
    <row r="22" spans="1:8" x14ac:dyDescent="0.15">
      <c r="A22" s="60"/>
      <c r="C22" s="66"/>
      <c r="E22" s="16"/>
      <c r="F22" s="65"/>
      <c r="G22" s="14"/>
      <c r="H22" s="14"/>
    </row>
    <row r="23" spans="1:8" x14ac:dyDescent="0.15">
      <c r="A23" s="60"/>
      <c r="C23" s="66"/>
      <c r="E23" s="16"/>
      <c r="F23" s="65"/>
      <c r="G23" s="14"/>
      <c r="H23" s="14"/>
    </row>
    <row r="24" spans="1:8" x14ac:dyDescent="0.15">
      <c r="A24" s="60"/>
      <c r="E24" s="16"/>
      <c r="F24" s="65"/>
      <c r="G24" s="14"/>
      <c r="H24" s="14"/>
    </row>
    <row r="25" spans="1:8" x14ac:dyDescent="0.15">
      <c r="A25" s="60"/>
      <c r="E25" s="16"/>
      <c r="F25" s="65"/>
      <c r="G25" s="14"/>
      <c r="H25" s="14"/>
    </row>
    <row r="26" spans="1:8" x14ac:dyDescent="0.15">
      <c r="A26" s="60"/>
      <c r="E26" s="16"/>
      <c r="F26" s="14"/>
      <c r="G26" s="14"/>
      <c r="H26" s="14"/>
    </row>
    <row r="27" spans="1:8" x14ac:dyDescent="0.15">
      <c r="A27" s="60"/>
      <c r="E27" s="16"/>
      <c r="F27" s="14"/>
      <c r="G27" s="14"/>
      <c r="H27" s="14"/>
    </row>
    <row r="28" spans="1:8" x14ac:dyDescent="0.15">
      <c r="A28" s="60"/>
      <c r="E28" s="16"/>
      <c r="F28" s="14"/>
      <c r="G28" s="14"/>
      <c r="H28" s="14"/>
    </row>
    <row r="29" spans="1:8" x14ac:dyDescent="0.15">
      <c r="E29" s="16"/>
      <c r="F29" s="14"/>
      <c r="G29" s="14"/>
      <c r="H29" s="14"/>
    </row>
    <row r="30" spans="1:8" x14ac:dyDescent="0.15">
      <c r="E30" s="16"/>
      <c r="F30" s="14"/>
      <c r="G30" s="14"/>
      <c r="H30" s="14"/>
    </row>
    <row r="31" spans="1:8" x14ac:dyDescent="0.15">
      <c r="E31" s="16"/>
      <c r="F31" s="14"/>
      <c r="G31" s="14"/>
      <c r="H31" s="14"/>
    </row>
    <row r="32" spans="1:8" x14ac:dyDescent="0.15">
      <c r="E32" s="16"/>
      <c r="F32" s="14"/>
      <c r="G32" s="14"/>
      <c r="H32" s="14"/>
    </row>
    <row r="33" spans="5:20" x14ac:dyDescent="0.15">
      <c r="E33" s="16"/>
      <c r="F33" s="14"/>
      <c r="G33" s="14"/>
      <c r="H33" s="14"/>
    </row>
    <row r="34" spans="5:20" x14ac:dyDescent="0.15">
      <c r="E34" s="16"/>
      <c r="F34" s="14"/>
      <c r="G34" s="14"/>
      <c r="H34" s="14"/>
    </row>
    <row r="35" spans="5:20" x14ac:dyDescent="0.15">
      <c r="E35" s="16"/>
      <c r="F35" s="14"/>
      <c r="G35" s="14"/>
      <c r="H35" s="14"/>
    </row>
    <row r="36" spans="5:20" x14ac:dyDescent="0.15">
      <c r="E36" s="16"/>
      <c r="F36" s="14"/>
      <c r="G36" s="14"/>
      <c r="H36" s="14"/>
    </row>
    <row r="37" spans="5:20" x14ac:dyDescent="0.15">
      <c r="E37" s="16"/>
      <c r="F37" s="14"/>
      <c r="G37" s="14"/>
      <c r="H37" s="14"/>
    </row>
    <row r="38" spans="5:20" x14ac:dyDescent="0.15">
      <c r="E38" s="16"/>
      <c r="F38" s="14"/>
      <c r="G38" s="14"/>
      <c r="H38" s="14"/>
    </row>
    <row r="39" spans="5:20" x14ac:dyDescent="0.15">
      <c r="E39" s="16"/>
      <c r="F39" s="14"/>
      <c r="G39" s="14"/>
      <c r="H39" s="14"/>
    </row>
    <row r="40" spans="5:20" x14ac:dyDescent="0.15">
      <c r="E40" s="16"/>
      <c r="F40" s="14"/>
      <c r="G40" s="14"/>
      <c r="H40" s="14"/>
    </row>
    <row r="41" spans="5:20" x14ac:dyDescent="0.15">
      <c r="E41" s="16"/>
      <c r="F41" s="14"/>
      <c r="G41" s="14"/>
      <c r="H41" s="14"/>
    </row>
    <row r="42" spans="5:20" x14ac:dyDescent="0.15">
      <c r="E42" s="16"/>
      <c r="F42" s="14"/>
      <c r="G42" s="14"/>
      <c r="H42" s="14"/>
    </row>
    <row r="43" spans="5:20" x14ac:dyDescent="0.15">
      <c r="E43" s="16"/>
      <c r="F43" s="14"/>
      <c r="G43" s="14"/>
      <c r="H43" s="14"/>
    </row>
    <row r="44" spans="5:20" x14ac:dyDescent="0.15">
      <c r="E44" s="16"/>
      <c r="F44" s="14"/>
      <c r="G44" s="14"/>
      <c r="H44" s="14"/>
    </row>
    <row r="45" spans="5:20" x14ac:dyDescent="0.15">
      <c r="E45" s="16"/>
      <c r="F45" s="14"/>
      <c r="G45" s="14"/>
      <c r="H45" s="14"/>
    </row>
    <row r="46" spans="5:20" x14ac:dyDescent="0.15">
      <c r="E46" s="16"/>
      <c r="F46" s="14"/>
      <c r="G46" s="14"/>
      <c r="H46" s="14"/>
      <c r="K46" s="70" t="s">
        <v>128</v>
      </c>
      <c r="T46" s="70" t="s">
        <v>129</v>
      </c>
    </row>
    <row r="47" spans="5:20" x14ac:dyDescent="0.15">
      <c r="E47" s="16"/>
      <c r="F47" s="14"/>
      <c r="G47" s="14"/>
      <c r="H47" s="14"/>
    </row>
    <row r="48" spans="5:20" x14ac:dyDescent="0.15">
      <c r="E48" s="16"/>
      <c r="F48" s="14"/>
      <c r="G48" s="14"/>
      <c r="H48" s="14"/>
    </row>
    <row r="49" spans="5:8" x14ac:dyDescent="0.15">
      <c r="E49" s="16"/>
      <c r="F49" s="14"/>
      <c r="G49" s="14"/>
      <c r="H49" s="14"/>
    </row>
    <row r="50" spans="5:8" x14ac:dyDescent="0.15">
      <c r="E50" s="16"/>
      <c r="F50" s="14"/>
      <c r="G50" s="14"/>
      <c r="H50" s="14"/>
    </row>
    <row r="51" spans="5:8" x14ac:dyDescent="0.15">
      <c r="E51" s="16"/>
      <c r="F51" s="14"/>
      <c r="G51" s="14"/>
      <c r="H51" s="14"/>
    </row>
    <row r="52" spans="5:8" x14ac:dyDescent="0.15">
      <c r="E52" s="16"/>
      <c r="F52" s="14"/>
      <c r="G52" s="14"/>
      <c r="H52" s="14"/>
    </row>
    <row r="53" spans="5:8" x14ac:dyDescent="0.15">
      <c r="E53" s="16"/>
      <c r="F53" s="14"/>
      <c r="G53" s="14"/>
      <c r="H53" s="14"/>
    </row>
    <row r="54" spans="5:8" x14ac:dyDescent="0.15">
      <c r="E54" s="16"/>
      <c r="F54" s="14"/>
      <c r="G54" s="14"/>
      <c r="H54" s="14"/>
    </row>
    <row r="55" spans="5:8" x14ac:dyDescent="0.15">
      <c r="E55" s="16"/>
      <c r="F55" s="14"/>
      <c r="G55" s="14"/>
      <c r="H55" s="14"/>
    </row>
    <row r="56" spans="5:8" x14ac:dyDescent="0.15">
      <c r="E56" s="16"/>
      <c r="F56" s="14"/>
      <c r="G56" s="14"/>
      <c r="H56" s="14"/>
    </row>
    <row r="57" spans="5:8" x14ac:dyDescent="0.15">
      <c r="E57" s="16"/>
      <c r="F57" s="14"/>
      <c r="G57" s="14"/>
      <c r="H57" s="14"/>
    </row>
    <row r="58" spans="5:8" x14ac:dyDescent="0.15">
      <c r="E58" s="16"/>
      <c r="F58" s="14"/>
      <c r="G58" s="14"/>
      <c r="H58" s="14"/>
    </row>
    <row r="59" spans="5:8" x14ac:dyDescent="0.15">
      <c r="E59" s="16"/>
      <c r="F59" s="14"/>
      <c r="G59" s="14"/>
      <c r="H59" s="14"/>
    </row>
    <row r="60" spans="5:8" x14ac:dyDescent="0.15">
      <c r="E60" s="16"/>
      <c r="F60" s="14"/>
      <c r="G60" s="14"/>
      <c r="H60" s="14"/>
    </row>
    <row r="61" spans="5:8" x14ac:dyDescent="0.15">
      <c r="E61" s="16"/>
      <c r="F61" s="14"/>
      <c r="G61" s="14"/>
      <c r="H61" s="14"/>
    </row>
    <row r="62" spans="5:8" x14ac:dyDescent="0.15">
      <c r="E62" s="16"/>
      <c r="F62" s="14"/>
      <c r="G62" s="14"/>
      <c r="H62" s="14"/>
    </row>
    <row r="63" spans="5:8" x14ac:dyDescent="0.15">
      <c r="E63" s="16"/>
      <c r="F63" s="14"/>
      <c r="G63" s="14"/>
      <c r="H63" s="14"/>
    </row>
    <row r="64" spans="5:8" x14ac:dyDescent="0.15">
      <c r="E64" s="16"/>
      <c r="F64" s="14"/>
      <c r="G64" s="14"/>
      <c r="H64" s="14"/>
    </row>
    <row r="65" spans="5:8" x14ac:dyDescent="0.15">
      <c r="E65" s="16"/>
      <c r="F65" s="14"/>
      <c r="G65" s="14"/>
      <c r="H65" s="14"/>
    </row>
    <row r="66" spans="5:8" x14ac:dyDescent="0.15">
      <c r="E66" s="16"/>
      <c r="F66" s="14"/>
      <c r="G66" s="14"/>
      <c r="H66" s="14"/>
    </row>
    <row r="67" spans="5:8" x14ac:dyDescent="0.15">
      <c r="E67" s="16"/>
      <c r="F67" s="14"/>
      <c r="G67" s="14"/>
      <c r="H67" s="14"/>
    </row>
    <row r="68" spans="5:8" x14ac:dyDescent="0.15">
      <c r="E68" s="16"/>
      <c r="F68" s="14"/>
      <c r="G68" s="14"/>
      <c r="H68" s="14"/>
    </row>
    <row r="69" spans="5:8" x14ac:dyDescent="0.15">
      <c r="E69" s="16"/>
      <c r="F69" s="14"/>
      <c r="G69" s="14"/>
      <c r="H69" s="14"/>
    </row>
    <row r="70" spans="5:8" x14ac:dyDescent="0.15">
      <c r="E70" s="16"/>
      <c r="F70" s="14"/>
      <c r="G70" s="14"/>
      <c r="H70" s="14"/>
    </row>
    <row r="71" spans="5:8" x14ac:dyDescent="0.15">
      <c r="E71" s="16"/>
      <c r="F71" s="14"/>
      <c r="G71" s="14"/>
      <c r="H71" s="14"/>
    </row>
    <row r="72" spans="5:8" x14ac:dyDescent="0.15">
      <c r="E72" s="16"/>
      <c r="F72" s="14"/>
      <c r="G72" s="14"/>
      <c r="H72" s="14"/>
    </row>
    <row r="73" spans="5:8" x14ac:dyDescent="0.15">
      <c r="E73" s="16"/>
      <c r="F73" s="14"/>
      <c r="G73" s="14"/>
      <c r="H73" s="14"/>
    </row>
    <row r="74" spans="5:8" x14ac:dyDescent="0.15">
      <c r="E74" s="16"/>
      <c r="F74" s="14"/>
      <c r="G74" s="14"/>
      <c r="H74" s="14"/>
    </row>
    <row r="75" spans="5:8" x14ac:dyDescent="0.15">
      <c r="E75" s="16"/>
      <c r="F75" s="14"/>
      <c r="G75" s="14"/>
      <c r="H75" s="14"/>
    </row>
    <row r="76" spans="5:8" x14ac:dyDescent="0.15">
      <c r="E76" s="16"/>
      <c r="F76" s="14"/>
      <c r="G76" s="14"/>
      <c r="H76" s="14"/>
    </row>
    <row r="77" spans="5:8" x14ac:dyDescent="0.15">
      <c r="E77" s="16"/>
      <c r="F77" s="14"/>
      <c r="G77" s="14"/>
      <c r="H77" s="14"/>
    </row>
    <row r="78" spans="5:8" x14ac:dyDescent="0.15">
      <c r="E78" s="16"/>
      <c r="F78" s="14"/>
      <c r="G78" s="14"/>
      <c r="H78" s="14"/>
    </row>
    <row r="79" spans="5:8" x14ac:dyDescent="0.15">
      <c r="E79" s="16"/>
      <c r="F79" s="14"/>
      <c r="G79" s="14"/>
      <c r="H79" s="14"/>
    </row>
    <row r="80" spans="5:8" x14ac:dyDescent="0.15">
      <c r="E80" s="16"/>
      <c r="F80" s="14"/>
      <c r="G80" s="14"/>
      <c r="H80" s="14"/>
    </row>
    <row r="81" spans="5:23" x14ac:dyDescent="0.15">
      <c r="E81" s="16"/>
      <c r="F81" s="14"/>
      <c r="G81" s="14"/>
      <c r="H81" s="14"/>
    </row>
    <row r="82" spans="5:23" x14ac:dyDescent="0.15">
      <c r="E82" s="16"/>
      <c r="F82" s="14"/>
      <c r="G82" s="14"/>
      <c r="H82" s="14"/>
    </row>
    <row r="83" spans="5:23" x14ac:dyDescent="0.15">
      <c r="E83" s="16"/>
      <c r="F83" s="14"/>
      <c r="G83" s="14"/>
      <c r="H83" s="14"/>
    </row>
    <row r="84" spans="5:23" x14ac:dyDescent="0.15">
      <c r="E84" s="16"/>
      <c r="F84" s="14"/>
      <c r="G84" s="14"/>
      <c r="H84" s="14"/>
    </row>
    <row r="85" spans="5:23" x14ac:dyDescent="0.15">
      <c r="E85" s="16"/>
      <c r="F85" s="14"/>
      <c r="G85" s="14"/>
      <c r="H85" s="14"/>
    </row>
    <row r="86" spans="5:23" x14ac:dyDescent="0.15">
      <c r="E86" s="16"/>
      <c r="F86" s="14"/>
      <c r="G86" s="14"/>
      <c r="H86" s="14"/>
    </row>
    <row r="87" spans="5:23" x14ac:dyDescent="0.15">
      <c r="E87" s="16"/>
      <c r="F87" s="14"/>
      <c r="G87" s="14"/>
      <c r="H87" s="14"/>
    </row>
    <row r="88" spans="5:23" x14ac:dyDescent="0.15">
      <c r="E88" s="16"/>
      <c r="F88" s="14"/>
      <c r="G88" s="14"/>
      <c r="H88" s="14"/>
    </row>
    <row r="89" spans="5:23" x14ac:dyDescent="0.15">
      <c r="E89" s="16"/>
      <c r="F89" s="14"/>
      <c r="G89" s="14"/>
      <c r="H89" s="14"/>
    </row>
    <row r="90" spans="5:23" x14ac:dyDescent="0.15">
      <c r="E90" s="16"/>
      <c r="F90" s="14"/>
      <c r="G90" s="14"/>
      <c r="H90" s="14"/>
    </row>
    <row r="91" spans="5:23" x14ac:dyDescent="0.15">
      <c r="E91" s="16"/>
      <c r="F91" s="14"/>
      <c r="G91" s="14"/>
      <c r="H91" s="14"/>
    </row>
    <row r="92" spans="5:23" x14ac:dyDescent="0.15">
      <c r="E92" s="16"/>
      <c r="F92" s="14"/>
      <c r="G92" s="14"/>
      <c r="H92" s="14"/>
      <c r="W92" s="70" t="s">
        <v>131</v>
      </c>
    </row>
    <row r="93" spans="5:23" x14ac:dyDescent="0.15">
      <c r="E93" s="16"/>
      <c r="F93" s="14"/>
      <c r="G93" s="14"/>
      <c r="H93" s="14"/>
      <c r="K93" s="70" t="s">
        <v>130</v>
      </c>
    </row>
    <row r="94" spans="5:23" x14ac:dyDescent="0.15">
      <c r="E94" s="16"/>
      <c r="F94" s="14"/>
      <c r="G94" s="14"/>
      <c r="H94" s="14"/>
    </row>
    <row r="95" spans="5:23" x14ac:dyDescent="0.15">
      <c r="E95" s="16"/>
      <c r="F95" s="14"/>
      <c r="G95" s="14"/>
      <c r="H95" s="14"/>
    </row>
    <row r="96" spans="5:23" x14ac:dyDescent="0.15">
      <c r="E96" s="16"/>
      <c r="F96" s="14"/>
      <c r="G96" s="14"/>
      <c r="H96" s="14"/>
    </row>
    <row r="97" spans="5:8" x14ac:dyDescent="0.15">
      <c r="E97" s="16"/>
      <c r="F97" s="14"/>
      <c r="G97" s="14"/>
      <c r="H97" s="14"/>
    </row>
    <row r="98" spans="5:8" x14ac:dyDescent="0.15">
      <c r="E98" s="16"/>
      <c r="F98" s="14"/>
      <c r="G98" s="14"/>
      <c r="H98" s="14"/>
    </row>
    <row r="99" spans="5:8" x14ac:dyDescent="0.15">
      <c r="E99" s="16"/>
      <c r="F99" s="14"/>
      <c r="G99" s="14"/>
      <c r="H99" s="14"/>
    </row>
    <row r="100" spans="5:8" x14ac:dyDescent="0.15">
      <c r="E100" s="16"/>
      <c r="F100" s="14"/>
      <c r="G100" s="14"/>
      <c r="H100" s="14"/>
    </row>
    <row r="101" spans="5:8" x14ac:dyDescent="0.15">
      <c r="E101" s="16"/>
      <c r="F101" s="14"/>
      <c r="G101" s="14"/>
      <c r="H101" s="14"/>
    </row>
    <row r="102" spans="5:8" x14ac:dyDescent="0.15">
      <c r="E102" s="16"/>
      <c r="F102" s="14"/>
      <c r="G102" s="14"/>
      <c r="H102" s="14"/>
    </row>
    <row r="103" spans="5:8" x14ac:dyDescent="0.15">
      <c r="E103" s="16"/>
      <c r="F103" s="14"/>
      <c r="G103" s="14"/>
      <c r="H103" s="14"/>
    </row>
    <row r="104" spans="5:8" x14ac:dyDescent="0.15">
      <c r="E104" s="16"/>
      <c r="F104" s="14"/>
      <c r="G104" s="14"/>
      <c r="H104" s="14"/>
    </row>
    <row r="105" spans="5:8" x14ac:dyDescent="0.15">
      <c r="E105" s="16"/>
      <c r="F105" s="14"/>
      <c r="G105" s="14"/>
      <c r="H105" s="14"/>
    </row>
    <row r="106" spans="5:8" x14ac:dyDescent="0.15">
      <c r="E106" s="16"/>
      <c r="F106" s="14"/>
      <c r="G106" s="14"/>
      <c r="H106" s="14"/>
    </row>
    <row r="107" spans="5:8" x14ac:dyDescent="0.15">
      <c r="E107" s="16"/>
      <c r="F107" s="14"/>
      <c r="G107" s="14"/>
      <c r="H107" s="14"/>
    </row>
    <row r="108" spans="5:8" x14ac:dyDescent="0.15">
      <c r="E108" s="16"/>
      <c r="F108" s="14"/>
      <c r="G108" s="14"/>
      <c r="H108" s="14"/>
    </row>
    <row r="109" spans="5:8" x14ac:dyDescent="0.15">
      <c r="E109" s="16"/>
      <c r="F109" s="14"/>
      <c r="G109" s="14"/>
      <c r="H109" s="14"/>
    </row>
    <row r="110" spans="5:8" x14ac:dyDescent="0.15">
      <c r="E110" s="16"/>
      <c r="F110" s="14"/>
      <c r="G110" s="14"/>
      <c r="H110" s="14"/>
    </row>
    <row r="111" spans="5:8" x14ac:dyDescent="0.15">
      <c r="E111" s="16"/>
      <c r="F111" s="14"/>
      <c r="G111" s="14"/>
      <c r="H111" s="14"/>
    </row>
    <row r="112" spans="5:8" x14ac:dyDescent="0.15">
      <c r="E112" s="16"/>
      <c r="F112" s="14"/>
      <c r="G112" s="14"/>
      <c r="H112" s="14"/>
    </row>
    <row r="113" spans="5:11" x14ac:dyDescent="0.15">
      <c r="E113" s="16"/>
      <c r="F113" s="14"/>
      <c r="G113" s="14"/>
      <c r="H113" s="14"/>
    </row>
    <row r="114" spans="5:11" x14ac:dyDescent="0.15">
      <c r="E114" s="16"/>
      <c r="F114" s="14"/>
      <c r="G114" s="14"/>
      <c r="H114" s="14"/>
    </row>
    <row r="115" spans="5:11" x14ac:dyDescent="0.15">
      <c r="E115" s="16"/>
      <c r="F115" s="14"/>
      <c r="G115" s="14"/>
      <c r="H115" s="14"/>
    </row>
    <row r="116" spans="5:11" x14ac:dyDescent="0.15">
      <c r="E116" s="16"/>
      <c r="F116" s="14"/>
      <c r="G116" s="14"/>
      <c r="H116" s="14"/>
    </row>
    <row r="117" spans="5:11" x14ac:dyDescent="0.15">
      <c r="E117" s="16"/>
      <c r="F117" s="14"/>
      <c r="G117" s="14"/>
      <c r="H117" s="14"/>
    </row>
    <row r="118" spans="5:11" x14ac:dyDescent="0.15">
      <c r="E118" s="16"/>
      <c r="F118" s="14"/>
      <c r="G118" s="14"/>
      <c r="H118" s="14"/>
    </row>
    <row r="119" spans="5:11" x14ac:dyDescent="0.15">
      <c r="E119" s="16"/>
      <c r="F119" s="14"/>
      <c r="G119" s="14"/>
      <c r="H119" s="14"/>
    </row>
    <row r="120" spans="5:11" x14ac:dyDescent="0.15">
      <c r="E120" s="16"/>
      <c r="F120" s="14"/>
      <c r="G120" s="14"/>
      <c r="H120" s="14"/>
    </row>
    <row r="121" spans="5:11" x14ac:dyDescent="0.15">
      <c r="E121" s="16"/>
      <c r="F121" s="14"/>
      <c r="G121" s="14"/>
      <c r="H121" s="14"/>
    </row>
    <row r="122" spans="5:11" x14ac:dyDescent="0.15">
      <c r="E122" s="16"/>
      <c r="F122" s="14"/>
      <c r="G122" s="14"/>
      <c r="H122" s="14"/>
    </row>
    <row r="123" spans="5:11" x14ac:dyDescent="0.15">
      <c r="E123" s="16"/>
      <c r="F123" s="14"/>
      <c r="G123" s="14"/>
      <c r="H123" s="14"/>
    </row>
    <row r="124" spans="5:11" x14ac:dyDescent="0.15">
      <c r="E124" s="16"/>
      <c r="F124" s="14"/>
      <c r="G124" s="14"/>
      <c r="H124" s="14"/>
    </row>
    <row r="125" spans="5:11" x14ac:dyDescent="0.15">
      <c r="E125" s="16"/>
      <c r="F125" s="14"/>
      <c r="G125" s="14"/>
      <c r="H125" s="14"/>
      <c r="K125" s="70" t="s">
        <v>132</v>
      </c>
    </row>
    <row r="126" spans="5:11" x14ac:dyDescent="0.15">
      <c r="E126" s="16"/>
      <c r="F126" s="14"/>
      <c r="G126" s="14"/>
      <c r="H126" s="14"/>
    </row>
    <row r="127" spans="5:11" x14ac:dyDescent="0.15">
      <c r="E127" s="16"/>
      <c r="F127" s="14"/>
      <c r="G127" s="14"/>
      <c r="H127" s="14"/>
    </row>
    <row r="128" spans="5:11" x14ac:dyDescent="0.15">
      <c r="E128" s="16"/>
      <c r="F128" s="14"/>
      <c r="G128" s="14"/>
      <c r="H128" s="14"/>
    </row>
    <row r="129" spans="5:8" x14ac:dyDescent="0.15">
      <c r="E129" s="16"/>
      <c r="F129" s="14"/>
      <c r="G129" s="14"/>
      <c r="H129" s="14"/>
    </row>
    <row r="130" spans="5:8" x14ac:dyDescent="0.15">
      <c r="E130" s="16"/>
      <c r="F130" s="14"/>
      <c r="G130" s="14"/>
      <c r="H130" s="14"/>
    </row>
    <row r="131" spans="5:8" x14ac:dyDescent="0.15">
      <c r="E131" s="16"/>
      <c r="F131" s="14"/>
      <c r="G131" s="14"/>
      <c r="H131" s="14"/>
    </row>
    <row r="132" spans="5:8" x14ac:dyDescent="0.15">
      <c r="E132" s="16"/>
      <c r="F132" s="14"/>
      <c r="G132" s="14"/>
      <c r="H132" s="14"/>
    </row>
    <row r="133" spans="5:8" x14ac:dyDescent="0.15">
      <c r="E133" s="16"/>
      <c r="F133" s="14"/>
      <c r="G133" s="14"/>
      <c r="H133" s="14"/>
    </row>
    <row r="134" spans="5:8" x14ac:dyDescent="0.15">
      <c r="E134" s="16"/>
      <c r="F134" s="14"/>
      <c r="G134" s="14"/>
      <c r="H134" s="14"/>
    </row>
    <row r="135" spans="5:8" x14ac:dyDescent="0.15">
      <c r="E135" s="16"/>
      <c r="F135" s="14"/>
      <c r="G135" s="14"/>
      <c r="H135" s="14"/>
    </row>
    <row r="136" spans="5:8" x14ac:dyDescent="0.15">
      <c r="E136" s="16"/>
      <c r="F136" s="14"/>
      <c r="G136" s="14"/>
      <c r="H136" s="14"/>
    </row>
    <row r="137" spans="5:8" x14ac:dyDescent="0.15">
      <c r="E137" s="16"/>
      <c r="F137" s="14"/>
      <c r="G137" s="14"/>
      <c r="H137" s="14"/>
    </row>
    <row r="138" spans="5:8" x14ac:dyDescent="0.15">
      <c r="E138" s="16"/>
      <c r="F138" s="14"/>
      <c r="G138" s="14"/>
      <c r="H138" s="14"/>
    </row>
    <row r="139" spans="5:8" x14ac:dyDescent="0.15">
      <c r="E139" s="16"/>
      <c r="F139" s="14"/>
      <c r="G139" s="14"/>
      <c r="H139" s="14"/>
    </row>
    <row r="140" spans="5:8" x14ac:dyDescent="0.15">
      <c r="E140" s="16"/>
      <c r="F140" s="14"/>
      <c r="G140" s="14"/>
      <c r="H140" s="14"/>
    </row>
    <row r="141" spans="5:8" x14ac:dyDescent="0.15">
      <c r="E141" s="16"/>
      <c r="F141" s="14"/>
      <c r="G141" s="14"/>
      <c r="H141" s="14"/>
    </row>
    <row r="142" spans="5:8" x14ac:dyDescent="0.15">
      <c r="E142" s="16"/>
      <c r="F142" s="14"/>
      <c r="G142" s="14"/>
      <c r="H142" s="14"/>
    </row>
    <row r="143" spans="5:8" x14ac:dyDescent="0.15">
      <c r="E143" s="16"/>
      <c r="F143" s="14"/>
      <c r="G143" s="14"/>
      <c r="H143" s="14"/>
    </row>
    <row r="144" spans="5:8" x14ac:dyDescent="0.15">
      <c r="E144" s="16"/>
      <c r="F144" s="14"/>
      <c r="G144" s="14"/>
      <c r="H144" s="14"/>
    </row>
    <row r="145" spans="5:23" x14ac:dyDescent="0.15">
      <c r="E145" s="16"/>
      <c r="F145" s="14"/>
      <c r="G145" s="14"/>
      <c r="H145" s="14"/>
    </row>
    <row r="146" spans="5:23" x14ac:dyDescent="0.15">
      <c r="E146" s="16"/>
      <c r="F146" s="14"/>
      <c r="G146" s="14"/>
      <c r="H146" s="14"/>
    </row>
    <row r="147" spans="5:23" x14ac:dyDescent="0.15">
      <c r="E147" s="16"/>
      <c r="F147" s="14"/>
      <c r="G147" s="14"/>
      <c r="H147" s="14"/>
    </row>
    <row r="148" spans="5:23" x14ac:dyDescent="0.15">
      <c r="E148" s="16"/>
      <c r="F148" s="14"/>
      <c r="G148" s="14"/>
      <c r="H148" s="14"/>
    </row>
    <row r="149" spans="5:23" x14ac:dyDescent="0.15">
      <c r="E149" s="16"/>
      <c r="F149" s="14"/>
      <c r="G149" s="14"/>
      <c r="H149" s="14"/>
    </row>
    <row r="150" spans="5:23" x14ac:dyDescent="0.15">
      <c r="E150" s="16"/>
      <c r="F150" s="14"/>
      <c r="G150" s="14"/>
      <c r="H150" s="14"/>
    </row>
    <row r="151" spans="5:23" x14ac:dyDescent="0.15">
      <c r="E151" s="16"/>
      <c r="F151" s="14"/>
      <c r="G151" s="14"/>
      <c r="H151" s="14"/>
    </row>
    <row r="152" spans="5:23" x14ac:dyDescent="0.15">
      <c r="E152" s="16"/>
      <c r="F152" s="14"/>
      <c r="G152" s="14"/>
      <c r="H152" s="14"/>
    </row>
    <row r="153" spans="5:23" x14ac:dyDescent="0.15">
      <c r="E153" s="16"/>
      <c r="F153" s="14"/>
      <c r="G153" s="14"/>
      <c r="H153" s="14"/>
    </row>
    <row r="154" spans="5:23" x14ac:dyDescent="0.15">
      <c r="E154" s="16"/>
      <c r="F154" s="14"/>
      <c r="G154" s="14"/>
      <c r="H154" s="14"/>
    </row>
    <row r="155" spans="5:23" x14ac:dyDescent="0.15">
      <c r="E155" s="16"/>
      <c r="F155" s="14"/>
      <c r="G155" s="14"/>
      <c r="H155" s="14"/>
    </row>
    <row r="156" spans="5:23" x14ac:dyDescent="0.15">
      <c r="E156" s="16"/>
      <c r="F156" s="14"/>
      <c r="G156" s="14"/>
      <c r="H156" s="14"/>
    </row>
    <row r="157" spans="5:23" x14ac:dyDescent="0.15">
      <c r="E157" s="16"/>
      <c r="F157" s="14"/>
      <c r="G157" s="14"/>
      <c r="H157" s="14"/>
    </row>
    <row r="158" spans="5:23" x14ac:dyDescent="0.15">
      <c r="E158" s="16"/>
      <c r="F158" s="14"/>
      <c r="G158" s="14"/>
      <c r="H158" s="14"/>
      <c r="K158" s="70" t="s">
        <v>133</v>
      </c>
      <c r="W158" s="70" t="s">
        <v>134</v>
      </c>
    </row>
    <row r="159" spans="5:23" x14ac:dyDescent="0.15">
      <c r="E159" s="16"/>
      <c r="F159" s="14"/>
      <c r="G159" s="14"/>
      <c r="H159" s="14"/>
    </row>
    <row r="160" spans="5:23" x14ac:dyDescent="0.15">
      <c r="E160" s="16"/>
      <c r="F160" s="14"/>
      <c r="G160" s="14"/>
      <c r="H160" s="14"/>
    </row>
    <row r="161" spans="5:8" x14ac:dyDescent="0.15">
      <c r="E161" s="16"/>
      <c r="F161" s="14"/>
      <c r="G161" s="14"/>
      <c r="H161" s="14"/>
    </row>
    <row r="162" spans="5:8" x14ac:dyDescent="0.15">
      <c r="E162" s="16"/>
      <c r="F162" s="14"/>
      <c r="G162" s="14"/>
      <c r="H162" s="14"/>
    </row>
    <row r="163" spans="5:8" x14ac:dyDescent="0.15">
      <c r="E163" s="16"/>
      <c r="F163" s="14"/>
      <c r="G163" s="14"/>
      <c r="H163" s="14"/>
    </row>
    <row r="164" spans="5:8" x14ac:dyDescent="0.15">
      <c r="E164" s="16"/>
      <c r="F164" s="14"/>
      <c r="G164" s="14"/>
      <c r="H164" s="14"/>
    </row>
    <row r="165" spans="5:8" x14ac:dyDescent="0.15">
      <c r="E165" s="16"/>
      <c r="F165" s="14"/>
      <c r="G165" s="14"/>
      <c r="H165" s="14"/>
    </row>
    <row r="166" spans="5:8" x14ac:dyDescent="0.15">
      <c r="E166" s="16"/>
      <c r="F166" s="14"/>
      <c r="G166" s="14"/>
      <c r="H166" s="14"/>
    </row>
    <row r="167" spans="5:8" x14ac:dyDescent="0.15">
      <c r="E167" s="16"/>
      <c r="F167" s="14"/>
      <c r="G167" s="14"/>
      <c r="H167" s="14"/>
    </row>
    <row r="168" spans="5:8" x14ac:dyDescent="0.15">
      <c r="E168" s="16"/>
      <c r="F168" s="14"/>
      <c r="G168" s="14"/>
      <c r="H168" s="14"/>
    </row>
    <row r="169" spans="5:8" x14ac:dyDescent="0.15">
      <c r="E169" s="16"/>
      <c r="F169" s="14"/>
      <c r="G169" s="14"/>
      <c r="H169" s="14"/>
    </row>
    <row r="170" spans="5:8" x14ac:dyDescent="0.15">
      <c r="E170" s="16"/>
      <c r="F170" s="14"/>
      <c r="G170" s="14"/>
      <c r="H170" s="14"/>
    </row>
    <row r="171" spans="5:8" x14ac:dyDescent="0.15">
      <c r="E171" s="16"/>
      <c r="F171" s="14"/>
      <c r="G171" s="14"/>
      <c r="H171" s="14"/>
    </row>
    <row r="172" spans="5:8" x14ac:dyDescent="0.15">
      <c r="E172" s="16"/>
      <c r="F172" s="14"/>
      <c r="G172" s="14"/>
      <c r="H172" s="14"/>
    </row>
    <row r="173" spans="5:8" x14ac:dyDescent="0.15">
      <c r="E173" s="16"/>
      <c r="F173" s="14"/>
      <c r="G173" s="14"/>
      <c r="H173" s="14"/>
    </row>
    <row r="174" spans="5:8" x14ac:dyDescent="0.15">
      <c r="E174" s="16"/>
      <c r="F174" s="14"/>
      <c r="G174" s="14"/>
      <c r="H174" s="14"/>
    </row>
    <row r="175" spans="5:8" x14ac:dyDescent="0.15">
      <c r="E175" s="16"/>
      <c r="F175" s="14"/>
      <c r="G175" s="14"/>
      <c r="H175" s="14"/>
    </row>
    <row r="176" spans="5:8" x14ac:dyDescent="0.15">
      <c r="E176" s="16"/>
      <c r="F176" s="14"/>
      <c r="G176" s="14"/>
      <c r="H176" s="14"/>
    </row>
    <row r="177" spans="5:8" x14ac:dyDescent="0.15">
      <c r="E177" s="16"/>
      <c r="F177" s="14"/>
      <c r="G177" s="14"/>
      <c r="H177" s="14"/>
    </row>
    <row r="178" spans="5:8" x14ac:dyDescent="0.15">
      <c r="E178" s="16"/>
      <c r="F178" s="14"/>
      <c r="G178" s="14"/>
      <c r="H178" s="14"/>
    </row>
    <row r="179" spans="5:8" x14ac:dyDescent="0.15">
      <c r="E179" s="16"/>
      <c r="F179" s="14"/>
      <c r="G179" s="14"/>
      <c r="H179" s="14"/>
    </row>
    <row r="180" spans="5:8" x14ac:dyDescent="0.15">
      <c r="E180" s="16"/>
      <c r="F180" s="14"/>
      <c r="G180" s="14"/>
      <c r="H180" s="14"/>
    </row>
    <row r="181" spans="5:8" x14ac:dyDescent="0.15">
      <c r="E181" s="16"/>
      <c r="F181" s="14"/>
      <c r="G181" s="14"/>
      <c r="H181" s="14"/>
    </row>
    <row r="182" spans="5:8" x14ac:dyDescent="0.15">
      <c r="E182" s="16"/>
      <c r="F182" s="14"/>
      <c r="G182" s="14"/>
      <c r="H182" s="14"/>
    </row>
    <row r="183" spans="5:8" x14ac:dyDescent="0.15">
      <c r="E183" s="16"/>
      <c r="F183" s="14"/>
      <c r="G183" s="14"/>
      <c r="H183" s="14"/>
    </row>
    <row r="184" spans="5:8" x14ac:dyDescent="0.15">
      <c r="E184" s="16"/>
      <c r="F184" s="14"/>
      <c r="G184" s="14"/>
      <c r="H184" s="14"/>
    </row>
    <row r="185" spans="5:8" x14ac:dyDescent="0.15">
      <c r="E185" s="16"/>
      <c r="F185" s="14"/>
      <c r="G185" s="14"/>
      <c r="H185" s="14"/>
    </row>
    <row r="186" spans="5:8" x14ac:dyDescent="0.15">
      <c r="E186" s="16"/>
      <c r="F186" s="14"/>
      <c r="G186" s="14"/>
      <c r="H186" s="14"/>
    </row>
    <row r="187" spans="5:8" x14ac:dyDescent="0.15">
      <c r="E187" s="16"/>
      <c r="F187" s="14"/>
      <c r="G187" s="14"/>
      <c r="H187" s="14"/>
    </row>
    <row r="188" spans="5:8" x14ac:dyDescent="0.15">
      <c r="E188" s="16"/>
      <c r="F188" s="14"/>
      <c r="G188" s="14"/>
      <c r="H188" s="14"/>
    </row>
    <row r="189" spans="5:8" x14ac:dyDescent="0.15">
      <c r="E189" s="16"/>
      <c r="F189" s="14"/>
      <c r="G189" s="14"/>
      <c r="H189" s="14"/>
    </row>
    <row r="190" spans="5:8" x14ac:dyDescent="0.15">
      <c r="E190" s="16"/>
      <c r="F190" s="14"/>
      <c r="G190" s="14"/>
      <c r="H190" s="14"/>
    </row>
    <row r="191" spans="5:8" x14ac:dyDescent="0.15">
      <c r="E191" s="16"/>
      <c r="F191" s="14"/>
      <c r="G191" s="14"/>
      <c r="H191" s="14"/>
    </row>
    <row r="192" spans="5:8" x14ac:dyDescent="0.15">
      <c r="E192" s="16"/>
      <c r="F192" s="14"/>
      <c r="G192" s="14"/>
      <c r="H192" s="14"/>
    </row>
    <row r="193" spans="5:22" x14ac:dyDescent="0.15">
      <c r="E193" s="16"/>
      <c r="F193" s="14"/>
      <c r="G193" s="14"/>
      <c r="H193" s="14"/>
    </row>
    <row r="194" spans="5:22" x14ac:dyDescent="0.15">
      <c r="E194" s="16"/>
      <c r="F194" s="14"/>
      <c r="G194" s="14"/>
      <c r="H194" s="14"/>
    </row>
    <row r="195" spans="5:22" x14ac:dyDescent="0.15">
      <c r="E195" s="16"/>
      <c r="F195" s="14"/>
      <c r="G195" s="14"/>
      <c r="H195" s="14"/>
    </row>
    <row r="196" spans="5:22" x14ac:dyDescent="0.15">
      <c r="E196" s="16"/>
      <c r="F196" s="14"/>
      <c r="G196" s="14"/>
      <c r="H196" s="14"/>
    </row>
    <row r="197" spans="5:22" x14ac:dyDescent="0.15">
      <c r="E197" s="16"/>
      <c r="F197" s="14"/>
      <c r="G197" s="14"/>
      <c r="H197" s="14"/>
    </row>
    <row r="198" spans="5:22" x14ac:dyDescent="0.15">
      <c r="E198" s="16"/>
      <c r="F198" s="14"/>
      <c r="G198" s="14"/>
      <c r="H198" s="14"/>
    </row>
    <row r="199" spans="5:22" x14ac:dyDescent="0.15">
      <c r="E199" s="16"/>
      <c r="F199" s="14"/>
      <c r="G199" s="14"/>
      <c r="H199" s="14"/>
    </row>
    <row r="200" spans="5:22" x14ac:dyDescent="0.15">
      <c r="E200" s="16"/>
      <c r="F200" s="14"/>
      <c r="G200" s="14"/>
      <c r="H200" s="14"/>
    </row>
    <row r="201" spans="5:22" x14ac:dyDescent="0.15">
      <c r="E201" s="16"/>
      <c r="F201" s="14"/>
      <c r="G201" s="14"/>
      <c r="H201" s="14"/>
      <c r="K201" s="70" t="s">
        <v>135</v>
      </c>
      <c r="Q201" s="70" t="s">
        <v>136</v>
      </c>
      <c r="V201" s="70" t="s">
        <v>137</v>
      </c>
    </row>
    <row r="202" spans="5:22" x14ac:dyDescent="0.15">
      <c r="E202" s="16"/>
      <c r="F202" s="14"/>
      <c r="G202" s="14"/>
      <c r="H202" s="14"/>
    </row>
    <row r="203" spans="5:22" x14ac:dyDescent="0.15">
      <c r="E203" s="16"/>
      <c r="F203" s="14"/>
      <c r="G203" s="14"/>
      <c r="H203" s="14"/>
    </row>
    <row r="204" spans="5:22" x14ac:dyDescent="0.15">
      <c r="E204" s="16"/>
      <c r="F204" s="14"/>
      <c r="G204" s="14"/>
      <c r="H204" s="14"/>
    </row>
    <row r="205" spans="5:22" x14ac:dyDescent="0.15">
      <c r="E205" s="16"/>
      <c r="F205" s="14"/>
      <c r="G205" s="14"/>
      <c r="H205" s="14"/>
    </row>
    <row r="206" spans="5:22" x14ac:dyDescent="0.15">
      <c r="E206" s="16"/>
      <c r="F206" s="14"/>
      <c r="G206" s="14"/>
      <c r="H206" s="14"/>
    </row>
    <row r="207" spans="5:22" x14ac:dyDescent="0.15">
      <c r="E207" s="16"/>
      <c r="F207" s="14"/>
      <c r="G207" s="14"/>
      <c r="H207" s="14"/>
    </row>
    <row r="208" spans="5:22" x14ac:dyDescent="0.15">
      <c r="E208" s="16"/>
      <c r="F208" s="14"/>
      <c r="G208" s="14"/>
      <c r="H208" s="14"/>
    </row>
    <row r="209" spans="5:8" x14ac:dyDescent="0.15">
      <c r="E209" s="16"/>
      <c r="F209" s="14"/>
      <c r="G209" s="14"/>
      <c r="H209" s="14"/>
    </row>
    <row r="210" spans="5:8" x14ac:dyDescent="0.15">
      <c r="E210" s="16"/>
      <c r="F210" s="14"/>
      <c r="G210" s="14"/>
      <c r="H210" s="14"/>
    </row>
    <row r="211" spans="5:8" x14ac:dyDescent="0.15">
      <c r="E211" s="16"/>
      <c r="F211" s="14"/>
      <c r="G211" s="14"/>
      <c r="H211" s="14"/>
    </row>
    <row r="212" spans="5:8" x14ac:dyDescent="0.15">
      <c r="E212" s="16"/>
      <c r="F212" s="14"/>
      <c r="G212" s="14"/>
      <c r="H212" s="14"/>
    </row>
    <row r="213" spans="5:8" x14ac:dyDescent="0.15">
      <c r="E213" s="16"/>
      <c r="F213" s="14"/>
      <c r="G213" s="14"/>
      <c r="H213" s="14"/>
    </row>
    <row r="214" spans="5:8" x14ac:dyDescent="0.15">
      <c r="E214" s="16"/>
      <c r="F214" s="14"/>
      <c r="G214" s="14"/>
      <c r="H214" s="14"/>
    </row>
    <row r="215" spans="5:8" x14ac:dyDescent="0.15">
      <c r="E215" s="16"/>
      <c r="F215" s="14"/>
      <c r="G215" s="14"/>
      <c r="H215" s="14"/>
    </row>
    <row r="216" spans="5:8" x14ac:dyDescent="0.15">
      <c r="E216" s="16"/>
      <c r="F216" s="14"/>
      <c r="G216" s="14"/>
      <c r="H216" s="14"/>
    </row>
    <row r="217" spans="5:8" x14ac:dyDescent="0.15">
      <c r="E217" s="16"/>
      <c r="F217" s="14"/>
      <c r="G217" s="14"/>
      <c r="H217" s="14"/>
    </row>
    <row r="218" spans="5:8" x14ac:dyDescent="0.15">
      <c r="E218" s="16"/>
      <c r="F218" s="14"/>
      <c r="G218" s="14"/>
      <c r="H218" s="14"/>
    </row>
    <row r="219" spans="5:8" x14ac:dyDescent="0.15">
      <c r="E219" s="16"/>
      <c r="F219" s="14"/>
      <c r="G219" s="14"/>
      <c r="H219" s="14"/>
    </row>
    <row r="220" spans="5:8" x14ac:dyDescent="0.15">
      <c r="E220" s="16"/>
      <c r="F220" s="14"/>
      <c r="G220" s="14"/>
      <c r="H220" s="14"/>
    </row>
    <row r="221" spans="5:8" x14ac:dyDescent="0.15">
      <c r="E221" s="16"/>
      <c r="F221" s="14"/>
      <c r="G221" s="14"/>
      <c r="H221" s="14"/>
    </row>
    <row r="222" spans="5:8" x14ac:dyDescent="0.15">
      <c r="E222" s="16"/>
      <c r="F222" s="14"/>
      <c r="G222" s="14"/>
      <c r="H222" s="14"/>
    </row>
    <row r="223" spans="5:8" x14ac:dyDescent="0.15">
      <c r="E223" s="16"/>
      <c r="F223" s="14"/>
      <c r="G223" s="14"/>
      <c r="H223" s="14"/>
    </row>
    <row r="224" spans="5:8" x14ac:dyDescent="0.15">
      <c r="E224" s="16"/>
      <c r="F224" s="14"/>
      <c r="G224" s="14"/>
      <c r="H224" s="14"/>
    </row>
    <row r="225" spans="5:8" x14ac:dyDescent="0.15">
      <c r="E225" s="16"/>
      <c r="F225" s="14"/>
      <c r="G225" s="14"/>
      <c r="H225" s="14"/>
    </row>
    <row r="226" spans="5:8" x14ac:dyDescent="0.15">
      <c r="E226" s="16"/>
      <c r="F226" s="14"/>
      <c r="G226" s="14"/>
      <c r="H226" s="14"/>
    </row>
    <row r="227" spans="5:8" x14ac:dyDescent="0.15">
      <c r="E227" s="16"/>
      <c r="F227" s="14"/>
      <c r="G227" s="14"/>
      <c r="H227" s="14"/>
    </row>
    <row r="228" spans="5:8" x14ac:dyDescent="0.15">
      <c r="E228" s="16"/>
      <c r="F228" s="14"/>
      <c r="G228" s="14"/>
      <c r="H228" s="14"/>
    </row>
    <row r="229" spans="5:8" x14ac:dyDescent="0.15">
      <c r="E229" s="16"/>
      <c r="F229" s="14"/>
      <c r="G229" s="14"/>
      <c r="H229" s="14"/>
    </row>
    <row r="230" spans="5:8" x14ac:dyDescent="0.15">
      <c r="E230" s="16"/>
      <c r="F230" s="14"/>
      <c r="G230" s="14"/>
      <c r="H230" s="14"/>
    </row>
    <row r="231" spans="5:8" x14ac:dyDescent="0.15">
      <c r="E231" s="16"/>
      <c r="F231" s="14"/>
      <c r="G231" s="14"/>
      <c r="H231" s="14"/>
    </row>
    <row r="232" spans="5:8" x14ac:dyDescent="0.15">
      <c r="E232" s="16"/>
      <c r="F232" s="14"/>
      <c r="G232" s="14"/>
      <c r="H232" s="14"/>
    </row>
    <row r="233" spans="5:8" x14ac:dyDescent="0.15">
      <c r="E233" s="16"/>
      <c r="F233" s="14"/>
      <c r="G233" s="14"/>
      <c r="H233" s="14"/>
    </row>
    <row r="234" spans="5:8" x14ac:dyDescent="0.15">
      <c r="E234" s="16"/>
      <c r="F234" s="14"/>
      <c r="G234" s="14"/>
      <c r="H234" s="14"/>
    </row>
    <row r="235" spans="5:8" x14ac:dyDescent="0.15">
      <c r="E235" s="16"/>
      <c r="F235" s="14"/>
      <c r="G235" s="14"/>
      <c r="H235" s="14"/>
    </row>
    <row r="236" spans="5:8" x14ac:dyDescent="0.15">
      <c r="E236" s="16"/>
      <c r="F236" s="14"/>
      <c r="G236" s="14"/>
      <c r="H236" s="14"/>
    </row>
    <row r="237" spans="5:8" x14ac:dyDescent="0.15">
      <c r="E237" s="16"/>
      <c r="F237" s="14"/>
      <c r="G237" s="14"/>
      <c r="H237" s="14"/>
    </row>
    <row r="238" spans="5:8" x14ac:dyDescent="0.15">
      <c r="E238" s="16"/>
      <c r="F238" s="14"/>
      <c r="G238" s="14"/>
      <c r="H238" s="14"/>
    </row>
    <row r="239" spans="5:8" x14ac:dyDescent="0.15">
      <c r="E239" s="16"/>
      <c r="F239" s="14"/>
      <c r="G239" s="14"/>
      <c r="H239" s="14"/>
    </row>
    <row r="240" spans="5:8" x14ac:dyDescent="0.15">
      <c r="E240" s="16"/>
      <c r="F240" s="14"/>
      <c r="G240" s="14"/>
      <c r="H240" s="14"/>
    </row>
    <row r="241" spans="5:11" x14ac:dyDescent="0.15">
      <c r="E241" s="16"/>
      <c r="F241" s="14"/>
      <c r="G241" s="14"/>
      <c r="H241" s="14"/>
    </row>
    <row r="242" spans="5:11" x14ac:dyDescent="0.15">
      <c r="E242" s="16"/>
      <c r="F242" s="14"/>
      <c r="G242" s="14"/>
      <c r="H242" s="14"/>
    </row>
    <row r="243" spans="5:11" x14ac:dyDescent="0.15">
      <c r="E243" s="16"/>
      <c r="F243" s="14"/>
      <c r="G243" s="14"/>
      <c r="H243" s="14"/>
    </row>
    <row r="244" spans="5:11" x14ac:dyDescent="0.15">
      <c r="E244" s="16"/>
      <c r="F244" s="14"/>
      <c r="G244" s="14"/>
      <c r="H244" s="14"/>
    </row>
    <row r="245" spans="5:11" x14ac:dyDescent="0.15">
      <c r="E245" s="16"/>
      <c r="F245" s="14"/>
      <c r="G245" s="14"/>
      <c r="H245" s="14"/>
    </row>
    <row r="246" spans="5:11" x14ac:dyDescent="0.15">
      <c r="E246" s="16"/>
      <c r="F246" s="14"/>
      <c r="G246" s="14"/>
      <c r="H246" s="14"/>
      <c r="K246" s="70" t="s">
        <v>138</v>
      </c>
    </row>
    <row r="247" spans="5:11" x14ac:dyDescent="0.15">
      <c r="E247" s="16"/>
      <c r="F247" s="14"/>
      <c r="G247" s="14"/>
      <c r="H247" s="14"/>
    </row>
    <row r="248" spans="5:11" x14ac:dyDescent="0.15">
      <c r="E248" s="16"/>
      <c r="F248" s="14"/>
      <c r="G248" s="14"/>
      <c r="H248" s="14"/>
    </row>
    <row r="249" spans="5:11" x14ac:dyDescent="0.15">
      <c r="E249" s="16"/>
      <c r="F249" s="14"/>
      <c r="G249" s="14"/>
      <c r="H249" s="14"/>
    </row>
    <row r="250" spans="5:11" x14ac:dyDescent="0.15">
      <c r="E250" s="16"/>
      <c r="F250" s="14"/>
      <c r="G250" s="14"/>
      <c r="H250" s="14"/>
    </row>
    <row r="251" spans="5:11" x14ac:dyDescent="0.15">
      <c r="E251" s="16"/>
      <c r="F251" s="14"/>
      <c r="G251" s="14"/>
      <c r="H251" s="14"/>
    </row>
    <row r="252" spans="5:11" x14ac:dyDescent="0.15">
      <c r="E252" s="16"/>
      <c r="F252" s="14"/>
      <c r="G252" s="14"/>
      <c r="H252" s="14"/>
    </row>
    <row r="253" spans="5:11" x14ac:dyDescent="0.15">
      <c r="E253" s="16"/>
      <c r="F253" s="14"/>
      <c r="G253" s="14"/>
      <c r="H253" s="14"/>
    </row>
    <row r="254" spans="5:11" x14ac:dyDescent="0.15">
      <c r="E254" s="16"/>
      <c r="F254" s="14"/>
      <c r="G254" s="14"/>
      <c r="H254" s="14"/>
    </row>
    <row r="255" spans="5:11" x14ac:dyDescent="0.15">
      <c r="E255" s="16"/>
      <c r="F255" s="14"/>
      <c r="G255" s="14"/>
      <c r="H255" s="14"/>
    </row>
    <row r="256" spans="5:11" x14ac:dyDescent="0.15">
      <c r="E256" s="16"/>
      <c r="F256" s="14"/>
      <c r="G256" s="14"/>
      <c r="H256" s="14"/>
    </row>
    <row r="257" spans="5:8" x14ac:dyDescent="0.15">
      <c r="E257" s="16"/>
      <c r="F257" s="14"/>
      <c r="G257" s="14"/>
      <c r="H257" s="14"/>
    </row>
    <row r="258" spans="5:8" x14ac:dyDescent="0.15">
      <c r="E258" s="16"/>
      <c r="F258" s="14"/>
      <c r="G258" s="14"/>
      <c r="H258" s="14"/>
    </row>
    <row r="259" spans="5:8" x14ac:dyDescent="0.15">
      <c r="E259" s="16"/>
      <c r="F259" s="14"/>
      <c r="G259" s="14"/>
      <c r="H259" s="14"/>
    </row>
    <row r="260" spans="5:8" x14ac:dyDescent="0.15">
      <c r="E260" s="16"/>
      <c r="F260" s="14"/>
      <c r="G260" s="14"/>
      <c r="H260" s="14"/>
    </row>
    <row r="261" spans="5:8" x14ac:dyDescent="0.15">
      <c r="E261" s="16"/>
      <c r="F261" s="14"/>
      <c r="G261" s="14"/>
      <c r="H261" s="14"/>
    </row>
    <row r="262" spans="5:8" x14ac:dyDescent="0.15">
      <c r="E262" s="16"/>
      <c r="F262" s="14"/>
      <c r="G262" s="14"/>
      <c r="H262" s="14"/>
    </row>
    <row r="263" spans="5:8" x14ac:dyDescent="0.15">
      <c r="E263" s="16"/>
      <c r="F263" s="14"/>
      <c r="G263" s="14"/>
      <c r="H263" s="14"/>
    </row>
    <row r="264" spans="5:8" x14ac:dyDescent="0.15">
      <c r="E264" s="16"/>
      <c r="F264" s="14"/>
      <c r="G264" s="14"/>
      <c r="H264" s="14"/>
    </row>
    <row r="265" spans="5:8" x14ac:dyDescent="0.15">
      <c r="E265" s="16"/>
      <c r="F265" s="14"/>
      <c r="G265" s="14"/>
      <c r="H265" s="14"/>
    </row>
    <row r="266" spans="5:8" x14ac:dyDescent="0.15">
      <c r="E266" s="16"/>
      <c r="F266" s="14"/>
      <c r="G266" s="14"/>
      <c r="H266" s="14"/>
    </row>
    <row r="267" spans="5:8" x14ac:dyDescent="0.15">
      <c r="E267" s="16"/>
      <c r="F267" s="14"/>
      <c r="G267" s="14"/>
      <c r="H267" s="14"/>
    </row>
    <row r="268" spans="5:8" x14ac:dyDescent="0.15">
      <c r="E268" s="16"/>
      <c r="F268" s="14"/>
      <c r="G268" s="14"/>
      <c r="H268" s="14"/>
    </row>
    <row r="269" spans="5:8" x14ac:dyDescent="0.15">
      <c r="E269" s="16"/>
      <c r="F269" s="14"/>
      <c r="G269" s="14"/>
      <c r="H269" s="14"/>
    </row>
    <row r="270" spans="5:8" x14ac:dyDescent="0.15">
      <c r="E270" s="16"/>
      <c r="F270" s="14"/>
      <c r="G270" s="14"/>
      <c r="H270" s="14"/>
    </row>
    <row r="271" spans="5:8" x14ac:dyDescent="0.15">
      <c r="E271" s="16"/>
      <c r="F271" s="14"/>
      <c r="G271" s="14"/>
      <c r="H271" s="14"/>
    </row>
    <row r="272" spans="5:8" x14ac:dyDescent="0.15">
      <c r="E272" s="16"/>
      <c r="F272" s="14"/>
      <c r="G272" s="14"/>
      <c r="H272" s="14"/>
    </row>
    <row r="273" spans="5:8" x14ac:dyDescent="0.15">
      <c r="E273" s="16"/>
      <c r="F273" s="14"/>
      <c r="G273" s="14"/>
      <c r="H273" s="14"/>
    </row>
    <row r="274" spans="5:8" x14ac:dyDescent="0.15">
      <c r="E274" s="16"/>
      <c r="F274" s="14"/>
      <c r="G274" s="14"/>
      <c r="H274" s="14"/>
    </row>
    <row r="275" spans="5:8" x14ac:dyDescent="0.15">
      <c r="E275" s="16"/>
      <c r="F275" s="14"/>
      <c r="G275" s="14"/>
      <c r="H275" s="14"/>
    </row>
    <row r="276" spans="5:8" x14ac:dyDescent="0.15">
      <c r="E276" s="16"/>
      <c r="F276" s="14"/>
      <c r="G276" s="14"/>
      <c r="H276" s="14"/>
    </row>
    <row r="277" spans="5:8" x14ac:dyDescent="0.15">
      <c r="E277" s="16"/>
      <c r="F277" s="14"/>
      <c r="G277" s="14"/>
      <c r="H277" s="14"/>
    </row>
    <row r="278" spans="5:8" x14ac:dyDescent="0.15">
      <c r="E278" s="16"/>
      <c r="F278" s="14"/>
      <c r="G278" s="14"/>
      <c r="H278" s="14"/>
    </row>
    <row r="279" spans="5:8" x14ac:dyDescent="0.15">
      <c r="E279" s="16"/>
      <c r="F279" s="14"/>
      <c r="G279" s="14"/>
      <c r="H279" s="14"/>
    </row>
    <row r="280" spans="5:8" x14ac:dyDescent="0.15">
      <c r="E280" s="16"/>
      <c r="F280" s="14"/>
      <c r="G280" s="14"/>
      <c r="H280" s="14"/>
    </row>
    <row r="281" spans="5:8" x14ac:dyDescent="0.15">
      <c r="E281" s="16"/>
      <c r="F281" s="14"/>
      <c r="G281" s="14"/>
      <c r="H281" s="14"/>
    </row>
    <row r="282" spans="5:8" x14ac:dyDescent="0.15">
      <c r="E282" s="16"/>
      <c r="F282" s="14"/>
      <c r="G282" s="14"/>
      <c r="H282" s="14"/>
    </row>
    <row r="283" spans="5:8" x14ac:dyDescent="0.15">
      <c r="E283" s="16"/>
      <c r="F283" s="14"/>
      <c r="G283" s="14"/>
      <c r="H283" s="14"/>
    </row>
    <row r="284" spans="5:8" x14ac:dyDescent="0.15">
      <c r="E284" s="16"/>
      <c r="F284" s="14"/>
      <c r="G284" s="14"/>
      <c r="H284" s="14"/>
    </row>
    <row r="285" spans="5:8" x14ac:dyDescent="0.15">
      <c r="E285" s="16"/>
      <c r="F285" s="14"/>
      <c r="G285" s="14"/>
      <c r="H285" s="14"/>
    </row>
    <row r="286" spans="5:8" x14ac:dyDescent="0.15">
      <c r="E286" s="16"/>
      <c r="F286" s="14"/>
      <c r="G286" s="14"/>
      <c r="H286" s="14"/>
    </row>
    <row r="287" spans="5:8" x14ac:dyDescent="0.15">
      <c r="E287" s="16"/>
      <c r="F287" s="14"/>
      <c r="G287" s="14"/>
      <c r="H287" s="14"/>
    </row>
    <row r="288" spans="5:8" x14ac:dyDescent="0.15">
      <c r="E288" s="16"/>
      <c r="F288" s="14"/>
      <c r="G288" s="14"/>
      <c r="H288" s="14"/>
    </row>
    <row r="289" spans="5:8" x14ac:dyDescent="0.15">
      <c r="E289" s="16"/>
      <c r="F289" s="14"/>
      <c r="G289" s="14"/>
      <c r="H289" s="14"/>
    </row>
    <row r="290" spans="5:8" x14ac:dyDescent="0.15">
      <c r="E290" s="16"/>
      <c r="F290" s="14"/>
      <c r="G290" s="14"/>
      <c r="H290" s="14"/>
    </row>
    <row r="291" spans="5:8" x14ac:dyDescent="0.15">
      <c r="E291" s="16"/>
      <c r="F291" s="14"/>
      <c r="G291" s="14"/>
      <c r="H291" s="14"/>
    </row>
    <row r="292" spans="5:8" x14ac:dyDescent="0.15">
      <c r="E292" s="16"/>
      <c r="F292" s="14"/>
      <c r="G292" s="14"/>
      <c r="H292" s="14"/>
    </row>
    <row r="293" spans="5:8" x14ac:dyDescent="0.15">
      <c r="E293" s="16"/>
      <c r="F293" s="14"/>
      <c r="G293" s="14"/>
      <c r="H293" s="14"/>
    </row>
    <row r="294" spans="5:8" x14ac:dyDescent="0.15">
      <c r="E294" s="16"/>
      <c r="F294" s="14"/>
      <c r="G294" s="14"/>
      <c r="H294" s="14"/>
    </row>
    <row r="295" spans="5:8" x14ac:dyDescent="0.15">
      <c r="E295" s="16"/>
      <c r="F295" s="14"/>
      <c r="G295" s="14"/>
      <c r="H295" s="14"/>
    </row>
    <row r="296" spans="5:8" x14ac:dyDescent="0.15">
      <c r="E296" s="16"/>
      <c r="F296" s="14"/>
      <c r="G296" s="14"/>
      <c r="H296" s="14"/>
    </row>
    <row r="297" spans="5:8" x14ac:dyDescent="0.15">
      <c r="E297" s="16"/>
      <c r="F297" s="14"/>
      <c r="G297" s="14"/>
      <c r="H297" s="14"/>
    </row>
    <row r="298" spans="5:8" x14ac:dyDescent="0.15">
      <c r="E298" s="16"/>
      <c r="F298" s="14"/>
      <c r="G298" s="14"/>
      <c r="H298" s="14"/>
    </row>
    <row r="299" spans="5:8" x14ac:dyDescent="0.15">
      <c r="E299" s="16"/>
      <c r="F299" s="14"/>
      <c r="G299" s="14"/>
      <c r="H299" s="14"/>
    </row>
    <row r="300" spans="5:8" x14ac:dyDescent="0.15">
      <c r="E300" s="16"/>
      <c r="F300" s="14"/>
      <c r="G300" s="14"/>
      <c r="H300" s="14"/>
    </row>
    <row r="301" spans="5:8" x14ac:dyDescent="0.15">
      <c r="E301" s="16"/>
      <c r="F301" s="14"/>
      <c r="G301" s="14"/>
      <c r="H301" s="14"/>
    </row>
    <row r="302" spans="5:8" x14ac:dyDescent="0.15">
      <c r="E302" s="16"/>
      <c r="F302" s="14"/>
      <c r="G302" s="14"/>
      <c r="H302" s="14"/>
    </row>
    <row r="303" spans="5:8" x14ac:dyDescent="0.15">
      <c r="E303" s="16"/>
      <c r="F303" s="14"/>
      <c r="G303" s="14"/>
      <c r="H303" s="14"/>
    </row>
    <row r="304" spans="5:8" x14ac:dyDescent="0.15">
      <c r="E304" s="16"/>
      <c r="F304" s="14"/>
      <c r="G304" s="14"/>
      <c r="H304" s="14"/>
    </row>
    <row r="305" spans="5:8" x14ac:dyDescent="0.15">
      <c r="E305" s="16"/>
      <c r="F305" s="14"/>
      <c r="G305" s="14"/>
      <c r="H305" s="14"/>
    </row>
    <row r="306" spans="5:8" x14ac:dyDescent="0.15">
      <c r="E306" s="16"/>
      <c r="F306" s="14"/>
      <c r="G306" s="14"/>
      <c r="H306" s="14"/>
    </row>
    <row r="307" spans="5:8" x14ac:dyDescent="0.15">
      <c r="E307" s="16"/>
      <c r="F307" s="14"/>
      <c r="G307" s="14"/>
      <c r="H307" s="14"/>
    </row>
    <row r="308" spans="5:8" x14ac:dyDescent="0.15">
      <c r="E308" s="16"/>
      <c r="F308" s="14"/>
      <c r="G308" s="14"/>
      <c r="H308" s="14"/>
    </row>
    <row r="309" spans="5:8" x14ac:dyDescent="0.15">
      <c r="E309" s="16"/>
      <c r="F309" s="14"/>
      <c r="G309" s="14"/>
      <c r="H309" s="14"/>
    </row>
    <row r="310" spans="5:8" x14ac:dyDescent="0.15">
      <c r="E310" s="16"/>
      <c r="F310" s="14"/>
      <c r="G310" s="14"/>
      <c r="H310" s="14"/>
    </row>
    <row r="311" spans="5:8" x14ac:dyDescent="0.15">
      <c r="E311" s="16"/>
      <c r="F311" s="14"/>
      <c r="G311" s="14"/>
      <c r="H311" s="14"/>
    </row>
    <row r="312" spans="5:8" x14ac:dyDescent="0.15">
      <c r="E312" s="16"/>
      <c r="F312" s="14"/>
      <c r="G312" s="14"/>
      <c r="H312" s="14"/>
    </row>
    <row r="313" spans="5:8" x14ac:dyDescent="0.15">
      <c r="E313" s="16"/>
      <c r="F313" s="14"/>
      <c r="G313" s="14"/>
      <c r="H313" s="14"/>
    </row>
    <row r="314" spans="5:8" x14ac:dyDescent="0.15">
      <c r="E314" s="16"/>
      <c r="F314" s="14"/>
      <c r="G314" s="14"/>
      <c r="H314" s="14"/>
    </row>
    <row r="315" spans="5:8" x14ac:dyDescent="0.15">
      <c r="E315" s="16"/>
      <c r="F315" s="14"/>
      <c r="G315" s="14"/>
      <c r="H315" s="14"/>
    </row>
    <row r="316" spans="5:8" x14ac:dyDescent="0.15">
      <c r="E316" s="16"/>
      <c r="F316" s="14"/>
      <c r="G316" s="14"/>
      <c r="H316" s="14"/>
    </row>
    <row r="317" spans="5:8" x14ac:dyDescent="0.15">
      <c r="E317" s="16"/>
      <c r="F317" s="14"/>
      <c r="G317" s="14"/>
      <c r="H317" s="14"/>
    </row>
    <row r="318" spans="5:8" x14ac:dyDescent="0.15">
      <c r="E318" s="16"/>
      <c r="F318" s="14"/>
      <c r="G318" s="14"/>
      <c r="H318" s="14"/>
    </row>
    <row r="319" spans="5:8" x14ac:dyDescent="0.15">
      <c r="E319" s="16"/>
      <c r="F319" s="14"/>
      <c r="G319" s="14"/>
      <c r="H319" s="14"/>
    </row>
    <row r="320" spans="5:8" x14ac:dyDescent="0.15">
      <c r="E320" s="16"/>
      <c r="F320" s="14"/>
      <c r="G320" s="14"/>
      <c r="H320" s="14"/>
    </row>
    <row r="321" spans="5:8" x14ac:dyDescent="0.15">
      <c r="E321" s="16"/>
      <c r="F321" s="14"/>
      <c r="G321" s="14"/>
      <c r="H321" s="14"/>
    </row>
    <row r="322" spans="5:8" x14ac:dyDescent="0.15">
      <c r="E322" s="16"/>
      <c r="F322" s="14"/>
      <c r="G322" s="14"/>
      <c r="H322" s="14"/>
    </row>
    <row r="323" spans="5:8" x14ac:dyDescent="0.15">
      <c r="E323" s="16"/>
      <c r="F323" s="14"/>
      <c r="G323" s="14"/>
      <c r="H323" s="14"/>
    </row>
    <row r="324" spans="5:8" x14ac:dyDescent="0.15">
      <c r="E324" s="16"/>
      <c r="F324" s="14"/>
      <c r="G324" s="14"/>
      <c r="H324" s="14"/>
    </row>
    <row r="325" spans="5:8" x14ac:dyDescent="0.15">
      <c r="E325" s="16"/>
      <c r="F325" s="14"/>
      <c r="G325" s="14"/>
      <c r="H325" s="14"/>
    </row>
    <row r="326" spans="5:8" x14ac:dyDescent="0.15">
      <c r="E326" s="16"/>
      <c r="F326" s="14"/>
      <c r="G326" s="14"/>
      <c r="H326" s="14"/>
    </row>
    <row r="327" spans="5:8" x14ac:dyDescent="0.15">
      <c r="E327" s="16"/>
      <c r="F327" s="14"/>
      <c r="G327" s="14"/>
      <c r="H327" s="14"/>
    </row>
    <row r="328" spans="5:8" x14ac:dyDescent="0.15">
      <c r="E328" s="16"/>
      <c r="F328" s="14"/>
      <c r="G328" s="14"/>
      <c r="H328" s="14"/>
    </row>
    <row r="329" spans="5:8" x14ac:dyDescent="0.15">
      <c r="E329" s="16"/>
      <c r="F329" s="14"/>
      <c r="G329" s="14"/>
      <c r="H329" s="14"/>
    </row>
    <row r="330" spans="5:8" x14ac:dyDescent="0.15">
      <c r="E330" s="16"/>
      <c r="F330" s="14"/>
      <c r="G330" s="14"/>
      <c r="H330" s="14"/>
    </row>
    <row r="331" spans="5:8" x14ac:dyDescent="0.15">
      <c r="E331" s="16"/>
      <c r="F331" s="14"/>
      <c r="G331" s="14"/>
      <c r="H331" s="14"/>
    </row>
    <row r="332" spans="5:8" x14ac:dyDescent="0.15">
      <c r="E332" s="16"/>
      <c r="F332" s="14"/>
      <c r="G332" s="14"/>
      <c r="H332" s="14"/>
    </row>
    <row r="333" spans="5:8" x14ac:dyDescent="0.15">
      <c r="E333" s="16"/>
      <c r="F333" s="14"/>
      <c r="G333" s="14"/>
      <c r="H333" s="14"/>
    </row>
    <row r="334" spans="5:8" x14ac:dyDescent="0.15">
      <c r="E334" s="16"/>
      <c r="F334" s="14"/>
      <c r="G334" s="14"/>
      <c r="H334" s="14"/>
    </row>
    <row r="335" spans="5:8" x14ac:dyDescent="0.15">
      <c r="E335" s="16"/>
      <c r="F335" s="14"/>
      <c r="G335" s="14"/>
      <c r="H335" s="14"/>
    </row>
    <row r="336" spans="5:8" x14ac:dyDescent="0.15">
      <c r="E336" s="16"/>
      <c r="F336" s="14"/>
      <c r="G336" s="14"/>
      <c r="H336" s="14"/>
    </row>
    <row r="337" spans="5:8" x14ac:dyDescent="0.15">
      <c r="E337" s="16"/>
      <c r="F337" s="14"/>
      <c r="G337" s="14"/>
      <c r="H337" s="14"/>
    </row>
    <row r="338" spans="5:8" x14ac:dyDescent="0.15">
      <c r="E338" s="16"/>
      <c r="F338" s="14"/>
      <c r="G338" s="14"/>
      <c r="H338" s="14"/>
    </row>
    <row r="339" spans="5:8" x14ac:dyDescent="0.15">
      <c r="E339" s="16"/>
      <c r="F339" s="14"/>
      <c r="G339" s="14"/>
      <c r="H339" s="14"/>
    </row>
    <row r="340" spans="5:8" x14ac:dyDescent="0.15">
      <c r="E340" s="16"/>
      <c r="F340" s="14"/>
      <c r="G340" s="14"/>
      <c r="H340" s="14"/>
    </row>
    <row r="341" spans="5:8" x14ac:dyDescent="0.15">
      <c r="E341" s="16"/>
      <c r="F341" s="14"/>
      <c r="G341" s="14"/>
      <c r="H341" s="14"/>
    </row>
    <row r="342" spans="5:8" x14ac:dyDescent="0.15">
      <c r="E342" s="16"/>
      <c r="F342" s="14"/>
      <c r="G342" s="14"/>
      <c r="H342" s="14"/>
    </row>
    <row r="343" spans="5:8" x14ac:dyDescent="0.15">
      <c r="E343" s="16"/>
      <c r="F343" s="14"/>
      <c r="G343" s="14"/>
      <c r="H343" s="14"/>
    </row>
    <row r="344" spans="5:8" x14ac:dyDescent="0.15">
      <c r="E344" s="16"/>
      <c r="F344" s="14"/>
      <c r="G344" s="14"/>
      <c r="H344" s="14"/>
    </row>
    <row r="345" spans="5:8" x14ac:dyDescent="0.15">
      <c r="E345" s="16"/>
      <c r="F345" s="14"/>
      <c r="G345" s="14"/>
      <c r="H345" s="14"/>
    </row>
    <row r="346" spans="5:8" x14ac:dyDescent="0.15">
      <c r="E346" s="16"/>
      <c r="F346" s="14"/>
      <c r="G346" s="14"/>
      <c r="H346" s="14"/>
    </row>
    <row r="347" spans="5:8" x14ac:dyDescent="0.15">
      <c r="E347" s="16"/>
      <c r="F347" s="14"/>
      <c r="G347" s="14"/>
      <c r="H347" s="14"/>
    </row>
    <row r="348" spans="5:8" x14ac:dyDescent="0.15">
      <c r="E348" s="16"/>
      <c r="F348" s="14"/>
      <c r="G348" s="14"/>
      <c r="H348" s="14"/>
    </row>
    <row r="349" spans="5:8" x14ac:dyDescent="0.15">
      <c r="E349" s="16"/>
      <c r="F349" s="14"/>
      <c r="G349" s="14"/>
      <c r="H349" s="14"/>
    </row>
    <row r="350" spans="5:8" x14ac:dyDescent="0.15">
      <c r="E350" s="16"/>
      <c r="F350" s="14"/>
      <c r="G350" s="14"/>
      <c r="H350" s="14"/>
    </row>
    <row r="351" spans="5:8" x14ac:dyDescent="0.15">
      <c r="E351" s="16"/>
      <c r="F351" s="14"/>
      <c r="G351" s="14"/>
      <c r="H351" s="14"/>
    </row>
    <row r="352" spans="5:8" x14ac:dyDescent="0.15">
      <c r="E352" s="16"/>
      <c r="F352" s="14"/>
      <c r="G352" s="14"/>
      <c r="H352" s="14"/>
    </row>
    <row r="353" spans="5:8" x14ac:dyDescent="0.15">
      <c r="E353" s="16"/>
      <c r="F353" s="14"/>
      <c r="G353" s="14"/>
      <c r="H353" s="14"/>
    </row>
    <row r="354" spans="5:8" x14ac:dyDescent="0.15">
      <c r="E354" s="16"/>
      <c r="F354" s="14"/>
      <c r="G354" s="14"/>
      <c r="H354" s="14"/>
    </row>
    <row r="355" spans="5:8" x14ac:dyDescent="0.15">
      <c r="E355" s="16"/>
      <c r="F355" s="14"/>
      <c r="G355" s="14"/>
      <c r="H355" s="14"/>
    </row>
    <row r="356" spans="5:8" x14ac:dyDescent="0.15">
      <c r="E356" s="16"/>
      <c r="F356" s="14"/>
      <c r="G356" s="14"/>
      <c r="H356" s="14"/>
    </row>
    <row r="357" spans="5:8" x14ac:dyDescent="0.15">
      <c r="E357" s="16"/>
      <c r="F357" s="14"/>
      <c r="G357" s="14"/>
      <c r="H357" s="14"/>
    </row>
    <row r="358" spans="5:8" x14ac:dyDescent="0.15">
      <c r="E358" s="16"/>
      <c r="F358" s="14"/>
      <c r="G358" s="14"/>
      <c r="H358" s="14"/>
    </row>
    <row r="359" spans="5:8" x14ac:dyDescent="0.15">
      <c r="E359" s="16"/>
      <c r="F359" s="14"/>
      <c r="G359" s="14"/>
      <c r="H359" s="14"/>
    </row>
    <row r="360" spans="5:8" x14ac:dyDescent="0.15">
      <c r="E360" s="16"/>
      <c r="F360" s="14"/>
      <c r="G360" s="14"/>
      <c r="H360" s="14"/>
    </row>
    <row r="361" spans="5:8" x14ac:dyDescent="0.15">
      <c r="E361" s="16"/>
      <c r="F361" s="14"/>
      <c r="G361" s="14"/>
      <c r="H361" s="14"/>
    </row>
    <row r="362" spans="5:8" x14ac:dyDescent="0.15">
      <c r="E362" s="16"/>
      <c r="F362" s="14"/>
      <c r="G362" s="14"/>
      <c r="H362" s="14"/>
    </row>
    <row r="363" spans="5:8" x14ac:dyDescent="0.15">
      <c r="E363" s="16"/>
      <c r="F363" s="14"/>
      <c r="G363" s="14"/>
      <c r="H363" s="14"/>
    </row>
    <row r="364" spans="5:8" x14ac:dyDescent="0.15">
      <c r="E364" s="16"/>
      <c r="F364" s="14"/>
      <c r="G364" s="14"/>
      <c r="H364" s="14"/>
    </row>
    <row r="365" spans="5:8" x14ac:dyDescent="0.15">
      <c r="E365" s="16"/>
      <c r="F365" s="14"/>
      <c r="G365" s="14"/>
      <c r="H365" s="14"/>
    </row>
    <row r="366" spans="5:8" x14ac:dyDescent="0.15">
      <c r="E366" s="16"/>
      <c r="F366" s="14"/>
      <c r="G366" s="14"/>
      <c r="H366" s="14"/>
    </row>
    <row r="367" spans="5:8" x14ac:dyDescent="0.15">
      <c r="E367" s="16"/>
      <c r="F367" s="14"/>
      <c r="G367" s="14"/>
      <c r="H367" s="14"/>
    </row>
    <row r="368" spans="5:8" x14ac:dyDescent="0.15">
      <c r="E368" s="16"/>
      <c r="F368" s="14"/>
      <c r="G368" s="14"/>
      <c r="H368" s="14"/>
    </row>
    <row r="369" spans="5:8" x14ac:dyDescent="0.15">
      <c r="E369" s="16"/>
      <c r="F369" s="14"/>
      <c r="G369" s="14"/>
      <c r="H369" s="14"/>
    </row>
    <row r="370" spans="5:8" x14ac:dyDescent="0.15">
      <c r="E370" s="16"/>
      <c r="F370" s="14"/>
      <c r="G370" s="14"/>
      <c r="H370" s="14"/>
    </row>
    <row r="371" spans="5:8" x14ac:dyDescent="0.15">
      <c r="E371" s="16"/>
      <c r="F371" s="14"/>
      <c r="G371" s="14"/>
      <c r="H371" s="14"/>
    </row>
    <row r="372" spans="5:8" x14ac:dyDescent="0.15">
      <c r="E372" s="16"/>
      <c r="F372" s="14"/>
      <c r="G372" s="14"/>
      <c r="H372" s="14"/>
    </row>
    <row r="373" spans="5:8" x14ac:dyDescent="0.15">
      <c r="E373" s="16"/>
      <c r="F373" s="14"/>
      <c r="G373" s="14"/>
      <c r="H373" s="14"/>
    </row>
  </sheetData>
  <phoneticPr fontId="3" type="noConversion"/>
  <pageMargins left="0.75" right="0.75" top="1" bottom="1" header="0.5" footer="0.5"/>
  <pageSetup paperSize="9" scale="86" orientation="landscape" horizontalDpi="360" verticalDpi="36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0DE6038B-5963-425F-9834-C52FE85F315F}"/>
</file>

<file path=customXml/itemProps2.xml><?xml version="1.0" encoding="utf-8"?>
<ds:datastoreItem xmlns:ds="http://schemas.openxmlformats.org/officeDocument/2006/customXml" ds:itemID="{9C960D77-300F-4A92-9C9C-514B61BEA320}"/>
</file>

<file path=customXml/itemProps3.xml><?xml version="1.0" encoding="utf-8"?>
<ds:datastoreItem xmlns:ds="http://schemas.openxmlformats.org/officeDocument/2006/customXml" ds:itemID="{C9D25D2B-2094-49D6-98B5-561481BE9D7D}"/>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Trustees</vt:lpstr>
      <vt:lpstr>Indep exam</vt:lpstr>
      <vt:lpstr>RandP accs</vt:lpstr>
      <vt:lpstr>Stat of bals</vt:lpstr>
      <vt:lpstr>Notes</vt:lpstr>
      <vt:lpstr>Income 2024-25</vt:lpstr>
      <vt:lpstr>Income 2023-24</vt:lpstr>
      <vt:lpstr>CB exps 2024-25</vt:lpstr>
      <vt:lpstr>CB exps 2023-24</vt:lpstr>
      <vt:lpstr>Bank statement 2024-25</vt:lpstr>
      <vt:lpstr>Bank statement 2023-24</vt:lpstr>
      <vt:lpstr>GT_Custom</vt:lpstr>
      <vt:lpstr>'Indep exam'!Print_Area</vt:lpstr>
      <vt:lpstr>Notes!Print_Area</vt:lpstr>
      <vt:lpstr>'RandP accs'!Print_Area</vt:lpstr>
      <vt:lpstr>'Stat of bals'!Print_Area</vt:lpstr>
      <vt:lpstr>Trustees!Print_Area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ddefault</dc:creator>
  <cp:lastModifiedBy>Susan Evans</cp:lastModifiedBy>
  <cp:lastPrinted>2018-09-24T18:53:12Z</cp:lastPrinted>
  <dcterms:created xsi:type="dcterms:W3CDTF">2003-08-25T18:40:31Z</dcterms:created>
  <dcterms:modified xsi:type="dcterms:W3CDTF">2026-03-19T08:02:07Z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56b2886a-ef90-4db0-aff2-891e983a6146</vt:lpwstr>
  </property>
  <property fmtid="{D5CDD505-2E9C-101B-9397-08002B2CF9AE}" pid="3" name="Classification">
    <vt:lpwstr>Internal</vt:lpwstr>
  </property>
  <property fmtid="{D5CDD505-2E9C-101B-9397-08002B2CF9AE}" pid="4" name="HeadersandFooters">
    <vt:lpwstr>None</vt:lpwstr>
  </property>
  <property fmtid="{D5CDD505-2E9C-101B-9397-08002B2CF9AE}" pid="5" name="ContentTypeId">
    <vt:lpwstr>0x010100CD04853568B40F4E8366B3070197220F</vt:lpwstr>
  </property>
</Properties>
</file>