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incienergies-my.sharepoint.com/personal/sinead_uttley_vinci-energies_net/Documents/Personal/PTA Accounts/2024 25/"/>
    </mc:Choice>
  </mc:AlternateContent>
  <xr:revisionPtr revIDLastSave="61" documentId="8_{C869BE54-F80E-4B61-8135-505F808361B5}" xr6:coauthVersionLast="47" xr6:coauthVersionMax="47" xr10:uidLastSave="{0BFDC15F-41CE-4DA9-A7DC-0A7DA7F614E0}"/>
  <bookViews>
    <workbookView xWindow="-110" yWindow="-110" windowWidth="19420" windowHeight="10300" activeTab="1" xr2:uid="{00000000-000D-0000-FFFF-FFFF00000000}"/>
  </bookViews>
  <sheets>
    <sheet name="Summary" sheetId="3" r:id="rId1"/>
    <sheet name="Summary Income and Receipts" sheetId="10" r:id="rId2"/>
    <sheet name="Amounts Per Event" sheetId="5" r:id="rId3"/>
    <sheet name="Bank Accounts Detail" sheetId="7" r:id="rId4"/>
    <sheet name="Bank Screenshots" sheetId="11" r:id="rId5"/>
  </sheets>
  <definedNames>
    <definedName name="_xlnm._FilterDatabase" localSheetId="2" hidden="1">'Amounts Per Event'!$A$33:$G$60</definedName>
    <definedName name="_xlnm._FilterDatabase" localSheetId="1" hidden="1">'Summary Income and Receipts'!$A$24:$F$41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B16" i="3"/>
  <c r="D43" i="10"/>
  <c r="B3" i="10" s="1"/>
  <c r="B41" i="10"/>
  <c r="B21" i="10"/>
  <c r="B43" i="10" l="1"/>
  <c r="E62" i="5" l="1"/>
  <c r="C60" i="5"/>
  <c r="B7" i="3" s="1"/>
  <c r="C30" i="5"/>
  <c r="B6" i="3" s="1"/>
  <c r="C3" i="5" l="1"/>
  <c r="G67" i="7"/>
  <c r="F67" i="7"/>
  <c r="B13" i="3" l="1"/>
  <c r="B12" i="3"/>
  <c r="C62" i="5"/>
  <c r="B8" i="3" l="1"/>
  <c r="D8" i="3" l="1"/>
  <c r="D14" i="3"/>
  <c r="B11" i="3" s="1"/>
  <c r="B14" i="3" l="1"/>
</calcChain>
</file>

<file path=xl/sharedStrings.xml><?xml version="1.0" encoding="utf-8"?>
<sst xmlns="http://schemas.openxmlformats.org/spreadsheetml/2006/main" count="378" uniqueCount="115">
  <si>
    <t>Transaction Date</t>
  </si>
  <si>
    <t>Transaction Type</t>
  </si>
  <si>
    <t>Sort Code</t>
  </si>
  <si>
    <t>Account Number</t>
  </si>
  <si>
    <t>Transaction Description</t>
  </si>
  <si>
    <t>Debit Amount</t>
  </si>
  <si>
    <t>Credit Amount</t>
  </si>
  <si>
    <t>Balance</t>
  </si>
  <si>
    <t>FPO</t>
  </si>
  <si>
    <t>80-18-26</t>
  </si>
  <si>
    <t>Smart TVs</t>
  </si>
  <si>
    <t>DEP</t>
  </si>
  <si>
    <t>CHEQUE DEPOSIT BOS FALKIRK HIGH</t>
  </si>
  <si>
    <t>PAY</t>
  </si>
  <si>
    <t>BGC</t>
  </si>
  <si>
    <t>ALPHAGRAPHICS CARDS 2023</t>
  </si>
  <si>
    <t>FPI</t>
  </si>
  <si>
    <t>SC039680</t>
  </si>
  <si>
    <t>Event</t>
  </si>
  <si>
    <t>Christmas Parties</t>
  </si>
  <si>
    <t>Total Income</t>
  </si>
  <si>
    <t>Total Expenditure</t>
  </si>
  <si>
    <t>Net Surplus/Deficit</t>
  </si>
  <si>
    <t>Bank Reconciliation</t>
  </si>
  <si>
    <t>Net Balance</t>
  </si>
  <si>
    <t>Add income received</t>
  </si>
  <si>
    <t>Less payments deducted</t>
  </si>
  <si>
    <t>Category</t>
  </si>
  <si>
    <t>Check to bank</t>
  </si>
  <si>
    <t>GBP</t>
  </si>
  <si>
    <t>2023/2024</t>
  </si>
  <si>
    <t>Sinead Uttley</t>
  </si>
  <si>
    <t>Accountant ACMA, CGMA</t>
  </si>
  <si>
    <t>Amount Paid</t>
  </si>
  <si>
    <t>2024/2025</t>
  </si>
  <si>
    <t>Closing Balance (30 June)</t>
  </si>
  <si>
    <t>Opening Balance (01 July)</t>
  </si>
  <si>
    <t>Summary of Financial Status 2024/25</t>
  </si>
  <si>
    <t>ST MARGARETS PRIMA 300000001621004732 SMART TV HIVE 801826 10 25AUG25 14:04</t>
  </si>
  <si>
    <t>ST MARGARETS PRIMA 300000001621004482 SMART TV X 4 801826 10 25AUG25 14:03</t>
  </si>
  <si>
    <t>MRS DAWN CLARKE 600000001609107645 COLLECTION BOOKS 832237 10 09AUG25 15:29</t>
  </si>
  <si>
    <t>Library Expenses</t>
  </si>
  <si>
    <t>MRS DAWN CLARKE 400000001596277051 LIBRARY BOOK BOXES 832237 10 08JUL25 22:41</t>
  </si>
  <si>
    <t>MRS DAWN CLARKE 300000001594836676 ZOOM MAY-JUN 832237 10 08JUL25 22:41</t>
  </si>
  <si>
    <t>Zoom Subscription</t>
  </si>
  <si>
    <t>AVICOL LTD 300000001594836538 006 ST MARGARETS 040605 10 08JUL25 22:40</t>
  </si>
  <si>
    <t>Summer Disco DJ</t>
  </si>
  <si>
    <t>Summer Raffle Money</t>
  </si>
  <si>
    <t>Summer Disco Float</t>
  </si>
  <si>
    <t>Summer Disco</t>
  </si>
  <si>
    <t>INTERAKTIV 500000001578027694 ST MARGS - BOOKERS 040004 10 16JUN25 09:02</t>
  </si>
  <si>
    <t>Summer Disco Bookers Run</t>
  </si>
  <si>
    <t>CHEQUE DEPOSIT BOS GRANGEMOUTH L</t>
  </si>
  <si>
    <t>May Dress Down Day</t>
  </si>
  <si>
    <t>CIVIC PRINT 500000001571933488 ST MARGARETS PRIMA 800774 10 04JUN25 22:42</t>
  </si>
  <si>
    <t>P7 Year Books</t>
  </si>
  <si>
    <t>LOUISE MA ALLISON- 100000001562786143 GAMBLING LICENSE 110940 10 04JUN25 22:41</t>
  </si>
  <si>
    <t>Gambling License</t>
  </si>
  <si>
    <t>MRS DAWN CLARKE 400000001576777500 ZOOM MAR-APR 832237 10 04JUN25 22:40</t>
  </si>
  <si>
    <t>Zoom</t>
  </si>
  <si>
    <t>MRS DAWN CLARKE 400000001576777155 BOXES LIBRARY BFA 832237 10 04JUN25 22:39</t>
  </si>
  <si>
    <t>Mar Dress Down Day</t>
  </si>
  <si>
    <t>MRS DAWN CLARKE 500000001518691196 ZOOM JAN-FEB 832237 10 03MAR25 23:17</t>
  </si>
  <si>
    <t>INTERAKTIV 100000001509515993 ST MARGS - BOOKERS 040004 10 03MAR25 23:17</t>
  </si>
  <si>
    <t>Feb Disco Expenses</t>
  </si>
  <si>
    <t>AVICOL LTD 300000001522111632 003 ST MARGARETS 040605 10 03MAR25 23:16</t>
  </si>
  <si>
    <t>Feb Disco DJ</t>
  </si>
  <si>
    <t>Feb Disco</t>
  </si>
  <si>
    <t>Feb Disco - Includes float for disco (forgot to deposit seperately)</t>
  </si>
  <si>
    <t>Jan Dress Down Day</t>
  </si>
  <si>
    <t>Float for Feb Disco</t>
  </si>
  <si>
    <t>Feb Dress Down Day</t>
  </si>
  <si>
    <t>Christmas Cards</t>
  </si>
  <si>
    <t>ST MARGARETS PRIMA 600000001482613916 ENTERPRISE STALL 801826 10 29DEC24 11:32</t>
  </si>
  <si>
    <t>Christmas Fayre Enterprise Stall</t>
  </si>
  <si>
    <t>MRS DAWN CLARKE 400000001487735600 ZOOM NOV-DEC 832237 10 29DEC24 11:31</t>
  </si>
  <si>
    <t>DIXON P&amp;J 100000001459585539 LIBRARY EXPENSES 832239 10 03DEC24 22:20</t>
  </si>
  <si>
    <t>LOUISE MA ALLISON- 500000001468790887 CHRISTMAS FAYRE 110940 10 03DEC24 22:19</t>
  </si>
  <si>
    <t>Expenses for Christmas Fayre</t>
  </si>
  <si>
    <t>MRS DAWN CLARKE 200000001464731361 CHRISTMAS FAYRE 832237 10 03DEC24 22:18</t>
  </si>
  <si>
    <t>ROSALEEN A GRANT 200000001464731131 CHRISTMAS FAYRE 804787 10 03DEC24 22:18</t>
  </si>
  <si>
    <t>DEPOSIT POINT</t>
  </si>
  <si>
    <t>Income from Christmas Fayre</t>
  </si>
  <si>
    <t>Float for Christmas Fayre</t>
  </si>
  <si>
    <t>HEATHER MCKENZIE CHRISTMAS FAYRE CBBPI1527184642482 826801 10 27NOV24 15:27</t>
  </si>
  <si>
    <t>Christmas Fayre external stall holder deposit</t>
  </si>
  <si>
    <t>ST MARGARETS PRIMA 400000001467100236 CHRISTMAS PARTIES 801826 10 23NOV24 23:39</t>
  </si>
  <si>
    <t>J CUTHELL 600000001460566264 804726 10 21NOV24 15:46</t>
  </si>
  <si>
    <t>Float of Halloween Disco</t>
  </si>
  <si>
    <t>Income from Halloween disco</t>
  </si>
  <si>
    <t>From other Bank Account</t>
  </si>
  <si>
    <t>STUART DOBBIE 600000001451057830 SCHOOL DISCO EXPEN 804671 10 03NOV24 21:55</t>
  </si>
  <si>
    <t>Expenses for Halloween disco</t>
  </si>
  <si>
    <t>MRS DAWN CLARKE 300000001454739938 ZOOM AUG-OCT 832237 10 03NOV24 21:55</t>
  </si>
  <si>
    <t>Zoom Expense</t>
  </si>
  <si>
    <t>INTERAKTIV 100000001442122308 ST MARGS - BOOKERS 040004 10 03NOV24 21:54</t>
  </si>
  <si>
    <t>GAVIN ORR 400000001456165012 SCHOOL DISCO EXPEN 801595 10 03NOV24 21:53</t>
  </si>
  <si>
    <t>AVICOL LTD 500000001451361003 003 ST MARGARETS 040605 10 03NOV24 21:52</t>
  </si>
  <si>
    <t>DJ for Halloween disco</t>
  </si>
  <si>
    <t>GAVIN ORR 600000001448118614 SCHOOL DISCO EXPEN 801595 10 30OCT24 12:47</t>
  </si>
  <si>
    <t>GRANGEMOUTH (80472</t>
  </si>
  <si>
    <t>IAN MORRISON XMASFAYRESTALL 00151138632BBGPLCN 090126 10 22OCT24 15:50</t>
  </si>
  <si>
    <t>T BLACKSHAW ALLI BLACKSHAW CHR 600000001442578746 804726 10 20OCT24 15:30</t>
  </si>
  <si>
    <t>L STEVENSON XMAS FAYRE TABLE 500000001438423914 804671 10 11OCT24 19:35</t>
  </si>
  <si>
    <t>DONNA MACKENZIE DONNA MACKENZIE 241011183131134973 877901 10 11OCT24 18:31</t>
  </si>
  <si>
    <t>MITCHELL SG&amp;AM/CA A MITCHELL STALL 41164208273331000R 831909 10 11OCT24 16:42</t>
  </si>
  <si>
    <t>E MCKEEVER 400000001441533022 804726 10 08OCT24 21:14</t>
  </si>
  <si>
    <t>2024-25 Fundraising Group Totals</t>
  </si>
  <si>
    <t>2023/24 figure =</t>
  </si>
  <si>
    <t>Opening Balance</t>
  </si>
  <si>
    <t>Closing Balance</t>
  </si>
  <si>
    <t>Date</t>
  </si>
  <si>
    <t>Amount Received</t>
  </si>
  <si>
    <t>Closing</t>
  </si>
  <si>
    <t>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</si>
</sst>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"/>
    <numFmt numFmtId="165" formatCode="_-&quot;£&quot;* #,##0.00_-;\-&quot;£&quot;* #,##0.00_-;_-&quot;£&quot;* &quot;-&quot;??_-;_-@"/>
    <numFmt numFmtId="166" formatCode="_-* #,##0_-;\-* #,##0_-;_-* &quot;-&quot;??_-;_-@_-"/>
    <numFmt numFmtId="167" formatCode="[$-F800]dddd\,\ mmmm\ dd\,\ yyyy"/>
  </numFmts>
  <fonts count="22">
    <font>
      <sz val="10"/>
      <color rgb="FF000000"/>
      <name val="Arial"/>
      <scheme val="minor"/>
    </font>
    <font>
      <sz val="11"/>
      <color rgb="FF000000"/>
      <name val="&quot;Aptos Narrow&quot;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rgb="FF000000"/>
      <name val="Arial"/>
      <family val="2"/>
      <scheme val="minor"/>
    </font>
    <font>
      <sz val="11"/>
      <color rgb="FF000000"/>
      <name val="Arial"/>
    </font>
    <font>
      <sz val="10"/>
      <color theme="1"/>
      <name val="Arial"/>
      <scheme val="minor"/>
    </font>
    <font>
      <b/>
      <sz val="11"/>
      <color rgb="FF000000"/>
      <name val="Arial"/>
    </font>
    <font>
      <b/>
      <sz val="11"/>
      <color rgb="FF000000"/>
      <name val="&quot;Aptos Narrow&quot;"/>
    </font>
    <font>
      <sz val="10"/>
      <color rgb="FF000000"/>
      <name val="Arial"/>
    </font>
    <font>
      <sz val="11"/>
      <color rgb="FF000000"/>
      <name val="Calibri"/>
    </font>
    <font>
      <sz val="11"/>
      <color rgb="FFFF0000"/>
      <name val="Calibri"/>
    </font>
    <font>
      <sz val="10"/>
      <color rgb="FFFF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49A"/>
        <bgColor rgb="FFFDE49A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0">
    <xf numFmtId="0" fontId="0" fillId="0" borderId="0" xfId="0"/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right"/>
    </xf>
    <xf numFmtId="0" fontId="2" fillId="0" borderId="0" xfId="0" applyFont="1"/>
    <xf numFmtId="165" fontId="3" fillId="0" borderId="0" xfId="0" applyNumberFormat="1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65" fontId="5" fillId="0" borderId="1" xfId="0" applyNumberFormat="1" applyFont="1" applyBorder="1"/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43" fontId="0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3" fontId="1" fillId="0" borderId="0" xfId="1" applyFont="1"/>
    <xf numFmtId="43" fontId="11" fillId="0" borderId="0" xfId="1" applyFont="1"/>
    <xf numFmtId="0" fontId="0" fillId="0" borderId="0" xfId="0" applyAlignment="1">
      <alignment horizontal="left"/>
    </xf>
    <xf numFmtId="43" fontId="3" fillId="0" borderId="0" xfId="1" applyFont="1"/>
    <xf numFmtId="40" fontId="0" fillId="0" borderId="0" xfId="0" applyNumberForma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165" fontId="6" fillId="0" borderId="0" xfId="0" applyNumberFormat="1" applyFont="1"/>
    <xf numFmtId="166" fontId="0" fillId="0" borderId="0" xfId="1" applyNumberFormat="1" applyFont="1"/>
    <xf numFmtId="166" fontId="0" fillId="0" borderId="0" xfId="0" applyNumberFormat="1"/>
    <xf numFmtId="166" fontId="13" fillId="0" borderId="0" xfId="1" applyNumberFormat="1" applyFont="1"/>
    <xf numFmtId="166" fontId="13" fillId="0" borderId="0" xfId="0" applyNumberFormat="1" applyFont="1"/>
    <xf numFmtId="167" fontId="13" fillId="0" borderId="0" xfId="0" applyNumberFormat="1" applyFont="1" applyAlignment="1">
      <alignment horizontal="left"/>
    </xf>
    <xf numFmtId="0" fontId="7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14" fontId="1" fillId="3" borderId="0" xfId="0" applyNumberFormat="1" applyFont="1" applyFill="1" applyAlignment="1">
      <alignment horizontal="right"/>
    </xf>
    <xf numFmtId="0" fontId="1" fillId="3" borderId="0" xfId="0" applyFont="1" applyFill="1"/>
    <xf numFmtId="0" fontId="1" fillId="3" borderId="0" xfId="0" quotePrefix="1" applyFont="1" applyFill="1"/>
    <xf numFmtId="0" fontId="1" fillId="3" borderId="0" xfId="0" applyFont="1" applyFill="1" applyAlignment="1">
      <alignment horizontal="right"/>
    </xf>
    <xf numFmtId="0" fontId="15" fillId="3" borderId="0" xfId="0" applyFont="1" applyFill="1"/>
    <xf numFmtId="0" fontId="14" fillId="3" borderId="0" xfId="0" applyFont="1" applyFill="1" applyAlignment="1">
      <alignment horizontal="right"/>
    </xf>
    <xf numFmtId="14" fontId="1" fillId="0" borderId="0" xfId="0" applyNumberFormat="1" applyFont="1" applyAlignment="1">
      <alignment horizontal="right"/>
    </xf>
    <xf numFmtId="0" fontId="15" fillId="5" borderId="0" xfId="0" applyFont="1" applyFill="1"/>
    <xf numFmtId="0" fontId="14" fillId="0" borderId="0" xfId="0" applyFont="1" applyAlignment="1">
      <alignment horizontal="right"/>
    </xf>
    <xf numFmtId="164" fontId="1" fillId="5" borderId="0" xfId="0" applyNumberFormat="1" applyFont="1" applyFill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right"/>
    </xf>
    <xf numFmtId="14" fontId="0" fillId="5" borderId="0" xfId="0" applyNumberFormat="1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/>
    </xf>
    <xf numFmtId="2" fontId="0" fillId="2" borderId="0" xfId="0" applyNumberFormat="1" applyFill="1" applyAlignment="1">
      <alignment horizontal="right"/>
    </xf>
    <xf numFmtId="4" fontId="0" fillId="2" borderId="0" xfId="0" applyNumberFormat="1" applyFill="1"/>
    <xf numFmtId="0" fontId="15" fillId="0" borderId="0" xfId="0" applyFont="1"/>
    <xf numFmtId="2" fontId="0" fillId="2" borderId="0" xfId="0" applyNumberFormat="1" applyFill="1"/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14" fontId="19" fillId="5" borderId="0" xfId="0" applyNumberFormat="1" applyFont="1" applyFill="1" applyAlignment="1">
      <alignment horizontal="right"/>
    </xf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2" borderId="0" xfId="0" applyFont="1" applyFill="1"/>
    <xf numFmtId="4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right"/>
    </xf>
    <xf numFmtId="4" fontId="19" fillId="2" borderId="0" xfId="0" applyNumberFormat="1" applyFont="1" applyFill="1"/>
    <xf numFmtId="14" fontId="20" fillId="5" borderId="0" xfId="0" applyNumberFormat="1" applyFont="1" applyFill="1" applyAlignment="1">
      <alignment horizontal="right"/>
    </xf>
    <xf numFmtId="0" fontId="20" fillId="5" borderId="0" xfId="0" applyFont="1" applyFill="1"/>
    <xf numFmtId="0" fontId="20" fillId="2" borderId="0" xfId="0" applyFont="1" applyFill="1" applyAlignment="1">
      <alignment horizontal="right"/>
    </xf>
    <xf numFmtId="4" fontId="20" fillId="2" borderId="0" xfId="0" applyNumberFormat="1" applyFont="1" applyFill="1"/>
    <xf numFmtId="0" fontId="20" fillId="5" borderId="0" xfId="0" applyFont="1" applyFill="1" applyAlignment="1">
      <alignment horizontal="right"/>
    </xf>
    <xf numFmtId="0" fontId="21" fillId="5" borderId="0" xfId="0" applyFont="1" applyFill="1"/>
    <xf numFmtId="0" fontId="21" fillId="0" borderId="0" xfId="0" applyFont="1"/>
    <xf numFmtId="14" fontId="20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4" fontId="20" fillId="2" borderId="0" xfId="0" applyNumberFormat="1" applyFont="1" applyFill="1" applyAlignment="1">
      <alignment horizontal="right"/>
    </xf>
    <xf numFmtId="14" fontId="15" fillId="0" borderId="0" xfId="0" applyNumberFormat="1" applyFont="1"/>
    <xf numFmtId="0" fontId="15" fillId="2" borderId="0" xfId="0" applyFont="1" applyFill="1"/>
    <xf numFmtId="4" fontId="15" fillId="2" borderId="0" xfId="0" applyNumberFormat="1" applyFont="1" applyFill="1"/>
    <xf numFmtId="43" fontId="14" fillId="3" borderId="0" xfId="1" applyFont="1" applyFill="1" applyAlignment="1">
      <alignment horizontal="right"/>
    </xf>
    <xf numFmtId="43" fontId="1" fillId="3" borderId="0" xfId="1" applyFont="1" applyFill="1"/>
    <xf numFmtId="43" fontId="14" fillId="3" borderId="0" xfId="1" applyFont="1" applyFill="1"/>
    <xf numFmtId="43" fontId="1" fillId="4" borderId="0" xfId="1" applyFont="1" applyFill="1"/>
    <xf numFmtId="43" fontId="14" fillId="4" borderId="0" xfId="1" applyFont="1" applyFill="1"/>
    <xf numFmtId="43" fontId="14" fillId="4" borderId="0" xfId="1" applyFont="1" applyFill="1" applyAlignment="1">
      <alignment horizontal="right"/>
    </xf>
    <xf numFmtId="43" fontId="1" fillId="4" borderId="0" xfId="1" applyFont="1" applyFill="1" applyAlignment="1">
      <alignment horizontal="right"/>
    </xf>
    <xf numFmtId="43" fontId="1" fillId="2" borderId="0" xfId="1" applyFont="1" applyFill="1"/>
    <xf numFmtId="43" fontId="16" fillId="2" borderId="0" xfId="1" applyFont="1" applyFill="1" applyAlignment="1">
      <alignment horizontal="right"/>
    </xf>
    <xf numFmtId="43" fontId="17" fillId="2" borderId="0" xfId="1" applyFont="1" applyFill="1"/>
    <xf numFmtId="44" fontId="0" fillId="0" borderId="0" xfId="0" applyNumberFormat="1"/>
    <xf numFmtId="43" fontId="3" fillId="0" borderId="0" xfId="0" applyNumberFormat="1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left"/>
    </xf>
    <xf numFmtId="0" fontId="20" fillId="0" borderId="0" xfId="0" applyFont="1"/>
    <xf numFmtId="0" fontId="0" fillId="0" borderId="0" xfId="0"/>
    <xf numFmtId="0" fontId="19" fillId="5" borderId="0" xfId="0" applyFont="1" applyFill="1"/>
    <xf numFmtId="0" fontId="0" fillId="5" borderId="0" xfId="0" applyFill="1"/>
    <xf numFmtId="43" fontId="1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120650</xdr:colOff>
      <xdr:row>0</xdr:row>
      <xdr:rowOff>158750</xdr:rowOff>
    </xdr:from>
    <xdr:ext cx="4876800" cy="30956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6FE8A8BA-F03B-496D-A1D7-5B7F879A74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89600" y="158750"/>
          <a:ext cx="4876800" cy="3095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47620</xdr:colOff>
      <xdr:row>45</xdr:row>
      <xdr:rowOff>28576</xdr:rowOff>
    </xdr:from>
    <xdr:ext cx="1155700" cy="742950"/>
    <xdr:pic>
      <xdr:nvPicPr>
        <xdr:cNvPr id="2" name="Picture 1">
          <a:extLst>
            <a:ext uri="{FF2B5EF4-FFF2-40B4-BE49-F238E27FC236}">
              <a16:creationId xmlns:a16="http://schemas.microsoft.com/office/drawing/2014/main" id="{E16AF666-DD8C-47CB-B292-C72A36B72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0" y="12601576"/>
          <a:ext cx="11557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68263</xdr:rowOff>
    </xdr:from>
    <xdr:ext cx="1155700" cy="742950"/>
    <xdr:pic>
      <xdr:nvPicPr>
        <xdr:cNvPr id="2" name="Picture 1">
          <a:extLst>
            <a:ext uri="{FF2B5EF4-FFF2-40B4-BE49-F238E27FC236}">
              <a16:creationId xmlns:a16="http://schemas.microsoft.com/office/drawing/2014/main" id="{23F5F5AB-BD7D-44A3-8BE1-A1CA46E5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1888"/>
          <a:ext cx="11557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213050</xdr:colOff>
      <xdr:row>40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FED31F-BDBD-D5C1-E96E-9B71C1D8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8250" cy="646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88900</xdr:rowOff>
    </xdr:from>
    <xdr:to>
      <xdr:col>12</xdr:col>
      <xdr:colOff>222907</xdr:colOff>
      <xdr:row>78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EC42CC-1BFD-CFB8-6532-968973BE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5250"/>
          <a:ext cx="7538107" cy="602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5908-9C76-42A6-A7BD-7B4BC0B83962}">
  <dimension ref="A1:D16"/>
  <sheetViews>
    <sheetView showGridLines="0" workbookViewId="0"/>
  </sheetViews>
  <sheetFormatPr defaultRowHeight="12.5"/>
  <cols>
    <col min="1" max="1" width="36.81640625" bestFit="1" customWidth="1"/>
    <col min="2" max="2" width="10.1796875" bestFit="1" customWidth="1"/>
    <col min="3" max="3" width="2" customWidth="1"/>
    <col min="4" max="4" width="10.1796875" bestFit="1" customWidth="1"/>
  </cols>
  <sheetData>
    <row r="1" spans="1:4" ht="18">
      <c r="A1" s="15" t="s">
        <v>37</v>
      </c>
    </row>
    <row r="4" spans="1:4" ht="13">
      <c r="B4" s="25" t="s">
        <v>34</v>
      </c>
      <c r="D4" s="25" t="s">
        <v>30</v>
      </c>
    </row>
    <row r="5" spans="1:4" ht="13">
      <c r="A5" s="17" t="s">
        <v>24</v>
      </c>
      <c r="B5" s="25" t="s">
        <v>29</v>
      </c>
      <c r="D5" s="25" t="s">
        <v>29</v>
      </c>
    </row>
    <row r="6" spans="1:4">
      <c r="A6" s="16" t="s">
        <v>20</v>
      </c>
      <c r="B6" s="27">
        <f>'Amounts Per Event'!C30</f>
        <v>10614.07</v>
      </c>
      <c r="C6" s="28"/>
      <c r="D6" s="27">
        <v>9498.49</v>
      </c>
    </row>
    <row r="7" spans="1:4">
      <c r="A7" s="16" t="s">
        <v>21</v>
      </c>
      <c r="B7" s="27">
        <f>-'Amounts Per Event'!C60</f>
        <v>10411.299999999999</v>
      </c>
      <c r="C7" s="28"/>
      <c r="D7" s="27">
        <v>10642.65</v>
      </c>
    </row>
    <row r="8" spans="1:4" ht="13">
      <c r="A8" s="24" t="s">
        <v>22</v>
      </c>
      <c r="B8" s="29">
        <f>B6-B7</f>
        <v>202.77000000000044</v>
      </c>
      <c r="C8" s="30"/>
      <c r="D8" s="29">
        <f>D6-D7</f>
        <v>-1144.1599999999999</v>
      </c>
    </row>
    <row r="9" spans="1:4">
      <c r="B9" s="27"/>
      <c r="C9" s="28"/>
      <c r="D9" s="27"/>
    </row>
    <row r="10" spans="1:4" ht="13">
      <c r="A10" s="17" t="s">
        <v>23</v>
      </c>
      <c r="B10" s="27"/>
      <c r="C10" s="28"/>
      <c r="D10" s="27"/>
    </row>
    <row r="11" spans="1:4">
      <c r="A11" s="32" t="s">
        <v>36</v>
      </c>
      <c r="B11" s="27">
        <f>D14</f>
        <v>4334.3099999999995</v>
      </c>
      <c r="C11" s="28"/>
      <c r="D11" s="27">
        <v>5478.4699999999993</v>
      </c>
    </row>
    <row r="12" spans="1:4">
      <c r="A12" s="16" t="s">
        <v>25</v>
      </c>
      <c r="B12" s="27">
        <f>B6</f>
        <v>10614.07</v>
      </c>
      <c r="C12" s="28"/>
      <c r="D12" s="27">
        <v>9498.49</v>
      </c>
    </row>
    <row r="13" spans="1:4">
      <c r="A13" s="16" t="s">
        <v>26</v>
      </c>
      <c r="B13" s="27">
        <f>B7</f>
        <v>10411.299999999999</v>
      </c>
      <c r="C13" s="28"/>
      <c r="D13" s="27">
        <v>10642.65</v>
      </c>
    </row>
    <row r="14" spans="1:4" ht="13">
      <c r="A14" s="24" t="s">
        <v>35</v>
      </c>
      <c r="B14" s="29">
        <f>B11+B12-B13</f>
        <v>4537.08</v>
      </c>
      <c r="C14" s="28"/>
      <c r="D14" s="29">
        <f>D11+D12-D13</f>
        <v>4334.3099999999995</v>
      </c>
    </row>
    <row r="15" spans="1:4">
      <c r="B15" s="27"/>
      <c r="C15" s="28"/>
      <c r="D15" s="27"/>
    </row>
    <row r="16" spans="1:4" ht="13">
      <c r="A16" s="24" t="s">
        <v>28</v>
      </c>
      <c r="B16" s="29">
        <f>B14-'Bank Screenshots'!O10</f>
        <v>-0.1999999999998181</v>
      </c>
      <c r="C16" s="29"/>
      <c r="D16" s="29">
        <f>D14-'Bank Screenshots'!O72</f>
        <v>-0.2000000000007276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BE90-B407-4BD4-8803-5D15E84402E5}">
  <sheetPr>
    <outlinePr summaryBelow="0" summaryRight="0"/>
    <pageSetUpPr fitToPage="1"/>
  </sheetPr>
  <dimension ref="A1:F52"/>
  <sheetViews>
    <sheetView showGridLines="0" tabSelected="1" topLeftCell="A15" zoomScale="80" zoomScaleNormal="80" workbookViewId="0">
      <selection activeCell="A24" sqref="A24:XFD24"/>
    </sheetView>
  </sheetViews>
  <sheetFormatPr defaultColWidth="12.54296875" defaultRowHeight="15.75" customHeight="1"/>
  <cols>
    <col min="1" max="1" width="55.54296875" bestFit="1" customWidth="1"/>
    <col min="2" max="2" width="17.54296875" customWidth="1"/>
    <col min="3" max="3" width="16.54296875" bestFit="1" customWidth="1"/>
    <col min="4" max="4" width="16.26953125" bestFit="1" customWidth="1"/>
  </cols>
  <sheetData>
    <row r="1" spans="1:6" ht="35.15" customHeight="1">
      <c r="A1" s="5" t="s">
        <v>107</v>
      </c>
      <c r="B1" s="26" t="s">
        <v>17</v>
      </c>
      <c r="D1" s="7"/>
      <c r="E1" s="7"/>
    </row>
    <row r="2" spans="1:6" ht="15.75" customHeight="1">
      <c r="A2" s="7"/>
      <c r="B2" s="6"/>
      <c r="C2" s="7"/>
      <c r="D2" s="7"/>
      <c r="E2" s="7"/>
    </row>
    <row r="3" spans="1:6" ht="15.75" customHeight="1">
      <c r="A3" s="8" t="s">
        <v>109</v>
      </c>
      <c r="B3" s="12">
        <f>D43</f>
        <v>4334.3099999999995</v>
      </c>
      <c r="C3" s="7" t="s">
        <v>108</v>
      </c>
      <c r="D3" s="12">
        <v>5478.4699999999993</v>
      </c>
      <c r="E3" s="91"/>
    </row>
    <row r="4" spans="1:6" ht="15.75" customHeight="1">
      <c r="A4" s="7"/>
      <c r="B4" s="6"/>
      <c r="C4" s="7"/>
      <c r="D4" s="7"/>
      <c r="E4" s="7"/>
    </row>
    <row r="5" spans="1:6" ht="15.75" customHeight="1">
      <c r="A5" s="8" t="s">
        <v>18</v>
      </c>
      <c r="B5" s="9" t="s">
        <v>112</v>
      </c>
      <c r="C5" s="23"/>
      <c r="D5" s="23"/>
      <c r="E5" s="7"/>
    </row>
    <row r="6" spans="1:6" ht="15.75" customHeight="1">
      <c r="A6" s="7" t="s">
        <v>72</v>
      </c>
      <c r="B6" s="6">
        <v>430.61</v>
      </c>
      <c r="C6" s="21"/>
      <c r="D6" s="21"/>
      <c r="E6" s="7"/>
      <c r="F6" s="93"/>
    </row>
    <row r="7" spans="1:6" ht="15.75" customHeight="1">
      <c r="A7" s="7" t="s">
        <v>85</v>
      </c>
      <c r="B7" s="6">
        <v>160</v>
      </c>
      <c r="C7" s="21"/>
      <c r="D7" s="21"/>
      <c r="E7" s="7"/>
      <c r="F7" s="93"/>
    </row>
    <row r="8" spans="1:6" ht="15.75" customHeight="1">
      <c r="A8" s="7" t="s">
        <v>67</v>
      </c>
      <c r="B8" s="11">
        <v>1115.77</v>
      </c>
      <c r="C8" s="21"/>
      <c r="D8" s="21"/>
      <c r="E8" s="7"/>
      <c r="F8" s="93"/>
    </row>
    <row r="9" spans="1:6" ht="15.75" customHeight="1">
      <c r="A9" s="7" t="s">
        <v>71</v>
      </c>
      <c r="B9" s="11">
        <v>141.5</v>
      </c>
      <c r="C9" s="21"/>
      <c r="D9" s="21"/>
      <c r="E9" s="7"/>
      <c r="F9" s="93"/>
    </row>
    <row r="10" spans="1:6" ht="15.75" customHeight="1">
      <c r="A10" s="7" t="s">
        <v>83</v>
      </c>
      <c r="B10" s="11">
        <v>785</v>
      </c>
      <c r="C10" s="21"/>
      <c r="D10" s="21"/>
      <c r="E10" s="7"/>
      <c r="F10" s="93"/>
    </row>
    <row r="11" spans="1:6" ht="15.75" customHeight="1">
      <c r="A11" s="7" t="s">
        <v>88</v>
      </c>
      <c r="B11" s="11">
        <v>242</v>
      </c>
      <c r="C11" s="21"/>
      <c r="D11" s="21"/>
      <c r="E11" s="7"/>
      <c r="F11" s="93"/>
    </row>
    <row r="12" spans="1:6" ht="15.75" customHeight="1">
      <c r="A12" s="7" t="s">
        <v>90</v>
      </c>
      <c r="B12" s="11">
        <v>1639.94</v>
      </c>
      <c r="C12" s="21"/>
      <c r="D12" s="21"/>
      <c r="E12" s="7"/>
      <c r="F12" s="93"/>
    </row>
    <row r="13" spans="1:6" ht="15.75" customHeight="1">
      <c r="A13" s="7" t="s">
        <v>82</v>
      </c>
      <c r="B13" s="11">
        <v>2798.1800000000003</v>
      </c>
      <c r="C13" s="14"/>
      <c r="D13" s="21"/>
      <c r="F13" s="93"/>
    </row>
    <row r="14" spans="1:6" ht="15.75" customHeight="1">
      <c r="A14" s="7" t="s">
        <v>89</v>
      </c>
      <c r="B14" s="11">
        <v>956.75</v>
      </c>
      <c r="C14" s="21"/>
      <c r="D14" s="21"/>
      <c r="E14" s="7"/>
      <c r="F14" s="93"/>
    </row>
    <row r="15" spans="1:6" ht="15.75" customHeight="1">
      <c r="A15" s="7" t="s">
        <v>69</v>
      </c>
      <c r="B15" s="11">
        <v>107.9</v>
      </c>
      <c r="C15" s="21"/>
      <c r="D15" s="21"/>
      <c r="E15" s="7"/>
      <c r="F15" s="93"/>
    </row>
    <row r="16" spans="1:6" ht="15.75" customHeight="1">
      <c r="A16" s="7" t="s">
        <v>61</v>
      </c>
      <c r="B16" s="11">
        <v>99</v>
      </c>
      <c r="C16" s="21"/>
      <c r="D16" s="21"/>
      <c r="E16" s="7"/>
      <c r="F16" s="93"/>
    </row>
    <row r="17" spans="1:6" ht="15.75" customHeight="1">
      <c r="A17" s="7" t="s">
        <v>53</v>
      </c>
      <c r="B17" s="11">
        <v>115</v>
      </c>
      <c r="C17" s="21"/>
      <c r="D17" s="21"/>
      <c r="E17" s="7"/>
      <c r="F17" s="93"/>
    </row>
    <row r="18" spans="1:6" ht="15.75" customHeight="1">
      <c r="A18" s="7" t="s">
        <v>49</v>
      </c>
      <c r="B18" s="11">
        <v>985.12</v>
      </c>
      <c r="C18" s="21"/>
      <c r="D18" s="21"/>
      <c r="E18" s="7"/>
      <c r="F18" s="93"/>
    </row>
    <row r="19" spans="1:6" ht="15.75" customHeight="1">
      <c r="A19" s="7" t="s">
        <v>48</v>
      </c>
      <c r="B19" s="11">
        <v>242</v>
      </c>
      <c r="C19" s="21"/>
      <c r="D19" s="21"/>
      <c r="E19" s="7"/>
      <c r="F19" s="93"/>
    </row>
    <row r="20" spans="1:6" ht="15.75" customHeight="1">
      <c r="A20" s="7" t="s">
        <v>47</v>
      </c>
      <c r="B20" s="11">
        <v>795.3</v>
      </c>
      <c r="C20" s="21"/>
      <c r="D20" s="21"/>
      <c r="E20" s="7"/>
      <c r="F20" s="93"/>
    </row>
    <row r="21" spans="1:6" ht="15" thickBot="1">
      <c r="A21" s="7"/>
      <c r="B21" s="13">
        <f>SUM(B6:B20)</f>
        <v>10614.07</v>
      </c>
      <c r="C21" s="7" t="s">
        <v>108</v>
      </c>
      <c r="D21" s="10">
        <v>9498.49</v>
      </c>
    </row>
    <row r="22" spans="1:6" ht="15" thickTop="1">
      <c r="D22" s="7"/>
    </row>
    <row r="23" spans="1:6" ht="14.5">
      <c r="D23" s="11"/>
    </row>
    <row r="24" spans="1:6" ht="21">
      <c r="A24" s="8" t="s">
        <v>18</v>
      </c>
      <c r="B24" s="9" t="s">
        <v>33</v>
      </c>
      <c r="C24" s="23"/>
      <c r="D24" s="23"/>
    </row>
    <row r="25" spans="1:6" ht="14.5">
      <c r="A25" t="s">
        <v>74</v>
      </c>
      <c r="B25" s="11">
        <v>-184.1</v>
      </c>
      <c r="C25" s="22"/>
      <c r="D25" s="21"/>
    </row>
    <row r="26" spans="1:6" ht="14.5">
      <c r="A26" t="s">
        <v>19</v>
      </c>
      <c r="B26" s="11">
        <v>-140</v>
      </c>
      <c r="C26" s="22"/>
      <c r="D26" s="21"/>
      <c r="E26" s="6"/>
    </row>
    <row r="27" spans="1:6" ht="14.5">
      <c r="A27" t="s">
        <v>98</v>
      </c>
      <c r="B27" s="11">
        <v>-130</v>
      </c>
      <c r="C27" s="22"/>
      <c r="D27" s="21"/>
      <c r="E27" s="6"/>
    </row>
    <row r="28" spans="1:6" ht="14.5">
      <c r="A28" t="s">
        <v>78</v>
      </c>
      <c r="B28" s="11">
        <v>-408.06</v>
      </c>
      <c r="C28" s="22"/>
      <c r="D28" s="21"/>
      <c r="E28" s="6"/>
    </row>
    <row r="29" spans="1:6" ht="14.5">
      <c r="A29" t="s">
        <v>92</v>
      </c>
      <c r="B29" s="11">
        <v>-343.98</v>
      </c>
      <c r="C29" s="22"/>
      <c r="D29" s="21"/>
      <c r="E29" s="6"/>
    </row>
    <row r="30" spans="1:6" ht="14.5">
      <c r="A30" t="s">
        <v>64</v>
      </c>
      <c r="B30" s="11">
        <v>-371.37</v>
      </c>
      <c r="C30" s="22"/>
      <c r="D30" s="21"/>
      <c r="E30" s="6"/>
    </row>
    <row r="31" spans="1:6" ht="14.5">
      <c r="A31" t="s">
        <v>83</v>
      </c>
      <c r="B31" s="11">
        <v>-785</v>
      </c>
      <c r="C31" s="22"/>
      <c r="D31" s="21"/>
      <c r="E31" s="6"/>
    </row>
    <row r="32" spans="1:6" ht="14.5">
      <c r="A32" t="s">
        <v>70</v>
      </c>
      <c r="B32" s="11">
        <v>-242</v>
      </c>
      <c r="C32" s="22"/>
      <c r="D32" s="21"/>
      <c r="E32" s="6"/>
    </row>
    <row r="33" spans="1:5" ht="14.5">
      <c r="A33" t="s">
        <v>88</v>
      </c>
      <c r="B33" s="11">
        <v>-242</v>
      </c>
      <c r="C33" s="22"/>
      <c r="D33" s="21"/>
      <c r="E33" s="6"/>
    </row>
    <row r="34" spans="1:5" ht="14.5">
      <c r="A34" t="s">
        <v>57</v>
      </c>
      <c r="B34" s="11">
        <v>-20</v>
      </c>
      <c r="C34" s="22"/>
      <c r="D34" s="21"/>
      <c r="E34" s="6"/>
    </row>
    <row r="35" spans="1:5" ht="14.5">
      <c r="A35" t="s">
        <v>41</v>
      </c>
      <c r="B35" s="11">
        <v>-144.94999999999999</v>
      </c>
      <c r="C35" s="22"/>
      <c r="D35" s="21"/>
      <c r="E35" s="6"/>
    </row>
    <row r="36" spans="1:5" ht="14.5">
      <c r="A36" t="s">
        <v>55</v>
      </c>
      <c r="B36" s="11">
        <v>-423</v>
      </c>
      <c r="C36" s="22"/>
      <c r="D36" s="21"/>
      <c r="E36" s="6"/>
    </row>
    <row r="37" spans="1:5" ht="14.5">
      <c r="A37" t="s">
        <v>10</v>
      </c>
      <c r="B37" s="11">
        <v>-6143.55</v>
      </c>
      <c r="C37" s="22"/>
      <c r="D37" s="21"/>
      <c r="E37" s="6"/>
    </row>
    <row r="38" spans="1:5" ht="14.5">
      <c r="A38" t="s">
        <v>49</v>
      </c>
      <c r="B38" s="11">
        <v>-660.6</v>
      </c>
      <c r="C38" s="22"/>
      <c r="D38" s="21"/>
      <c r="E38" s="6"/>
    </row>
    <row r="39" spans="1:5" ht="14.5">
      <c r="A39" t="s">
        <v>94</v>
      </c>
      <c r="B39" s="11">
        <v>-140.31</v>
      </c>
      <c r="C39" s="22"/>
      <c r="D39" s="21"/>
      <c r="E39" s="6"/>
    </row>
    <row r="40" spans="1:5" ht="14.5">
      <c r="A40" t="s">
        <v>44</v>
      </c>
      <c r="B40" s="11">
        <v>-32.380000000000003</v>
      </c>
      <c r="C40" s="22"/>
      <c r="D40" s="21"/>
      <c r="E40" s="6"/>
    </row>
    <row r="41" spans="1:5" ht="15.75" customHeight="1" thickBot="1">
      <c r="A41" s="7"/>
      <c r="B41" s="13">
        <f>SUM(B25:B40)</f>
        <v>-10411.299999999999</v>
      </c>
      <c r="C41" s="7" t="s">
        <v>108</v>
      </c>
      <c r="D41" s="10">
        <v>-10642.65</v>
      </c>
    </row>
    <row r="42" spans="1:5" ht="15.75" customHeight="1" thickTop="1"/>
    <row r="43" spans="1:5" ht="15.75" customHeight="1">
      <c r="A43" s="8" t="s">
        <v>110</v>
      </c>
      <c r="B43" s="12">
        <f>B41+B21+B3</f>
        <v>4537.08</v>
      </c>
      <c r="C43" s="7" t="s">
        <v>108</v>
      </c>
      <c r="D43" s="12">
        <f>D41+D21+D3</f>
        <v>4334.3099999999995</v>
      </c>
    </row>
    <row r="44" spans="1:5" ht="15.75" customHeight="1">
      <c r="B44" s="90"/>
    </row>
    <row r="50" spans="1:1" ht="15.75" customHeight="1">
      <c r="A50" s="17" t="s">
        <v>31</v>
      </c>
    </row>
    <row r="51" spans="1:1" ht="15.75" customHeight="1">
      <c r="A51" s="24" t="s">
        <v>32</v>
      </c>
    </row>
    <row r="52" spans="1:1" ht="15.75" customHeight="1">
      <c r="A52" s="31">
        <v>46112</v>
      </c>
    </row>
  </sheetData>
  <pageMargins left="0.25" right="0.25" top="0.75" bottom="0.75" header="0.3" footer="0.3"/>
  <pageSetup paperSize="9" scale="8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1DE5-6950-4C03-8A1E-3774F4C128F2}">
  <sheetPr>
    <outlinePr summaryBelow="0" summaryRight="0"/>
    <pageSetUpPr fitToPage="1"/>
  </sheetPr>
  <dimension ref="A1:G71"/>
  <sheetViews>
    <sheetView showGridLines="0" zoomScale="80" zoomScaleNormal="80" workbookViewId="0"/>
  </sheetViews>
  <sheetFormatPr defaultColWidth="12.54296875" defaultRowHeight="15.75" customHeight="1"/>
  <cols>
    <col min="1" max="1" width="14.90625" customWidth="1"/>
    <col min="2" max="2" width="55.54296875" bestFit="1" customWidth="1"/>
    <col min="3" max="3" width="17.54296875" customWidth="1"/>
    <col min="4" max="4" width="16.54296875" bestFit="1" customWidth="1"/>
    <col min="5" max="5" width="16.26953125" bestFit="1" customWidth="1"/>
  </cols>
  <sheetData>
    <row r="1" spans="1:7" ht="35.15" customHeight="1">
      <c r="A1" s="5" t="s">
        <v>107</v>
      </c>
      <c r="C1" s="26" t="s">
        <v>17</v>
      </c>
      <c r="E1" s="7"/>
      <c r="F1" s="7"/>
    </row>
    <row r="2" spans="1:7" ht="15.75" customHeight="1">
      <c r="A2" s="7"/>
      <c r="C2" s="6"/>
      <c r="D2" s="7"/>
      <c r="E2" s="7"/>
      <c r="F2" s="7"/>
    </row>
    <row r="3" spans="1:7" ht="15.75" customHeight="1">
      <c r="A3" s="8" t="s">
        <v>109</v>
      </c>
      <c r="C3" s="12">
        <f>E62</f>
        <v>4334.3099999999995</v>
      </c>
      <c r="D3" s="7" t="s">
        <v>108</v>
      </c>
      <c r="E3" s="12">
        <v>5478.4699999999993</v>
      </c>
      <c r="F3" s="91"/>
    </row>
    <row r="4" spans="1:7" ht="15.75" customHeight="1">
      <c r="B4" s="7"/>
      <c r="C4" s="6"/>
      <c r="D4" s="7"/>
      <c r="E4" s="7"/>
      <c r="F4" s="7"/>
    </row>
    <row r="5" spans="1:7" ht="15.75" customHeight="1">
      <c r="A5" s="94" t="s">
        <v>111</v>
      </c>
      <c r="B5" s="8" t="s">
        <v>18</v>
      </c>
      <c r="C5" s="9" t="s">
        <v>112</v>
      </c>
      <c r="D5" s="23"/>
      <c r="E5" s="23"/>
      <c r="F5" s="7"/>
    </row>
    <row r="6" spans="1:7" ht="15.75" customHeight="1">
      <c r="A6" s="92">
        <v>45572</v>
      </c>
      <c r="B6" s="7" t="s">
        <v>90</v>
      </c>
      <c r="C6" s="6">
        <v>500</v>
      </c>
      <c r="D6" s="21"/>
      <c r="E6" s="21"/>
      <c r="F6" s="7"/>
      <c r="G6" s="93"/>
    </row>
    <row r="7" spans="1:7" ht="15.75" customHeight="1">
      <c r="A7" s="92">
        <v>45573</v>
      </c>
      <c r="B7" s="7" t="s">
        <v>85</v>
      </c>
      <c r="C7" s="6">
        <v>20</v>
      </c>
      <c r="D7" s="21"/>
      <c r="E7" s="21"/>
      <c r="F7" s="7"/>
      <c r="G7" s="93"/>
    </row>
    <row r="8" spans="1:7" ht="15.75" customHeight="1">
      <c r="A8" s="92">
        <v>45576</v>
      </c>
      <c r="B8" s="7" t="s">
        <v>85</v>
      </c>
      <c r="C8" s="11">
        <v>60</v>
      </c>
      <c r="D8" s="21"/>
      <c r="E8" s="21"/>
      <c r="F8" s="7"/>
      <c r="G8" s="93"/>
    </row>
    <row r="9" spans="1:7" ht="15.75" customHeight="1">
      <c r="A9" s="92">
        <v>45586</v>
      </c>
      <c r="B9" s="7" t="s">
        <v>85</v>
      </c>
      <c r="C9" s="11">
        <v>20</v>
      </c>
      <c r="D9" s="21"/>
      <c r="E9" s="21"/>
      <c r="F9" s="7"/>
      <c r="G9" s="93"/>
    </row>
    <row r="10" spans="1:7" ht="15.75" customHeight="1">
      <c r="A10" s="92">
        <v>45587</v>
      </c>
      <c r="B10" s="7" t="s">
        <v>85</v>
      </c>
      <c r="C10" s="11">
        <v>20</v>
      </c>
      <c r="D10" s="21"/>
      <c r="E10" s="21"/>
      <c r="F10" s="7"/>
      <c r="G10" s="93"/>
    </row>
    <row r="11" spans="1:7" ht="15.75" customHeight="1">
      <c r="A11" s="92">
        <v>45594</v>
      </c>
      <c r="B11" s="7" t="s">
        <v>90</v>
      </c>
      <c r="C11" s="11">
        <v>600</v>
      </c>
      <c r="D11" s="21"/>
      <c r="E11" s="21"/>
      <c r="F11" s="7"/>
      <c r="G11" s="93"/>
    </row>
    <row r="12" spans="1:7" ht="15.75" customHeight="1">
      <c r="A12" s="92">
        <v>45600</v>
      </c>
      <c r="B12" s="7" t="s">
        <v>88</v>
      </c>
      <c r="C12" s="11">
        <v>242</v>
      </c>
      <c r="D12" s="21"/>
      <c r="E12" s="21"/>
      <c r="F12" s="7"/>
      <c r="G12" s="93"/>
    </row>
    <row r="13" spans="1:7" ht="15.75" customHeight="1">
      <c r="A13" s="92">
        <v>45600</v>
      </c>
      <c r="B13" s="7" t="s">
        <v>90</v>
      </c>
      <c r="C13" s="11">
        <v>539.94000000000005</v>
      </c>
      <c r="D13" s="14"/>
      <c r="E13" s="21"/>
      <c r="G13" s="93"/>
    </row>
    <row r="14" spans="1:7" ht="15.75" customHeight="1">
      <c r="A14" s="92">
        <v>45600</v>
      </c>
      <c r="B14" s="7" t="s">
        <v>89</v>
      </c>
      <c r="C14" s="11">
        <v>956.75</v>
      </c>
      <c r="D14" s="21"/>
      <c r="E14" s="21"/>
      <c r="F14" s="7"/>
      <c r="G14" s="93"/>
    </row>
    <row r="15" spans="1:7" ht="15.75" customHeight="1">
      <c r="A15" s="92">
        <v>45617</v>
      </c>
      <c r="B15" s="7" t="s">
        <v>85</v>
      </c>
      <c r="C15" s="11">
        <v>20</v>
      </c>
      <c r="D15" s="21"/>
      <c r="E15" s="21"/>
      <c r="F15" s="7"/>
      <c r="G15" s="93"/>
    </row>
    <row r="16" spans="1:7" ht="15.75" customHeight="1">
      <c r="A16" s="92">
        <v>45623</v>
      </c>
      <c r="B16" s="7" t="s">
        <v>85</v>
      </c>
      <c r="C16" s="11">
        <v>20</v>
      </c>
      <c r="D16" s="21"/>
      <c r="E16" s="21"/>
      <c r="F16" s="7"/>
      <c r="G16" s="93"/>
    </row>
    <row r="17" spans="1:7" ht="15.75" customHeight="1">
      <c r="A17" s="92">
        <v>45628</v>
      </c>
      <c r="B17" s="7" t="s">
        <v>83</v>
      </c>
      <c r="C17" s="11">
        <v>785</v>
      </c>
      <c r="D17" s="21"/>
      <c r="E17" s="21"/>
      <c r="F17" s="7"/>
      <c r="G17" s="93"/>
    </row>
    <row r="18" spans="1:7" ht="15.75" customHeight="1">
      <c r="A18" s="92">
        <v>45628</v>
      </c>
      <c r="B18" s="7" t="s">
        <v>82</v>
      </c>
      <c r="C18" s="11">
        <v>2798.1800000000003</v>
      </c>
      <c r="D18" s="21"/>
      <c r="E18" s="21"/>
      <c r="F18" s="7"/>
      <c r="G18" s="93"/>
    </row>
    <row r="19" spans="1:7" ht="15.75" customHeight="1">
      <c r="A19" s="92">
        <v>45693</v>
      </c>
      <c r="B19" s="7" t="s">
        <v>72</v>
      </c>
      <c r="C19" s="11">
        <v>430.61</v>
      </c>
      <c r="D19" s="21"/>
      <c r="E19" s="21"/>
      <c r="F19" s="7"/>
      <c r="G19" s="93"/>
    </row>
    <row r="20" spans="1:7" ht="15.75" customHeight="1">
      <c r="A20" s="92">
        <v>45712</v>
      </c>
      <c r="B20" s="7" t="s">
        <v>71</v>
      </c>
      <c r="C20" s="11">
        <v>141.5</v>
      </c>
      <c r="D20" s="21"/>
      <c r="E20" s="21"/>
      <c r="F20" s="7"/>
      <c r="G20" s="93"/>
    </row>
    <row r="21" spans="1:7" ht="15.75" customHeight="1">
      <c r="A21" s="92">
        <v>45712</v>
      </c>
      <c r="B21" s="7" t="s">
        <v>69</v>
      </c>
      <c r="C21" s="11">
        <v>107.9</v>
      </c>
      <c r="D21" s="21"/>
      <c r="E21" s="21"/>
      <c r="F21" s="7"/>
      <c r="G21" s="93"/>
    </row>
    <row r="22" spans="1:7" ht="15.75" customHeight="1">
      <c r="A22" s="92">
        <v>45719</v>
      </c>
      <c r="B22" s="7" t="s">
        <v>67</v>
      </c>
      <c r="C22" s="11">
        <v>755.77</v>
      </c>
      <c r="D22" s="21"/>
      <c r="E22" s="21"/>
      <c r="F22" s="7"/>
      <c r="G22" s="93"/>
    </row>
    <row r="23" spans="1:7" ht="15.75" customHeight="1">
      <c r="A23" s="92">
        <v>45719</v>
      </c>
      <c r="B23" s="7" t="s">
        <v>68</v>
      </c>
      <c r="C23" s="11">
        <v>360</v>
      </c>
      <c r="D23" s="21"/>
      <c r="E23" s="21"/>
      <c r="F23" s="7"/>
      <c r="G23" s="93"/>
    </row>
    <row r="24" spans="1:7" ht="15.75" customHeight="1">
      <c r="A24" s="92">
        <v>45754</v>
      </c>
      <c r="B24" s="7" t="s">
        <v>61</v>
      </c>
      <c r="C24" s="11">
        <v>99</v>
      </c>
      <c r="D24" s="21"/>
      <c r="E24" s="21"/>
      <c r="F24" s="7"/>
      <c r="G24" s="93"/>
    </row>
    <row r="25" spans="1:7" ht="15.75" customHeight="1">
      <c r="A25" s="92">
        <v>45819</v>
      </c>
      <c r="B25" s="7" t="s">
        <v>53</v>
      </c>
      <c r="C25" s="11">
        <v>115</v>
      </c>
      <c r="D25" s="21"/>
      <c r="E25" s="21"/>
      <c r="F25" s="7"/>
      <c r="G25" s="93"/>
    </row>
    <row r="26" spans="1:7" ht="15.75" customHeight="1">
      <c r="A26" s="92">
        <v>45833</v>
      </c>
      <c r="B26" s="7" t="s">
        <v>49</v>
      </c>
      <c r="C26" s="11">
        <v>985.12</v>
      </c>
      <c r="D26" s="21"/>
      <c r="E26" s="21"/>
      <c r="F26" s="7"/>
      <c r="G26" s="93"/>
    </row>
    <row r="27" spans="1:7" ht="15.75" customHeight="1">
      <c r="A27" s="92">
        <v>45833</v>
      </c>
      <c r="B27" s="7" t="s">
        <v>48</v>
      </c>
      <c r="C27" s="11">
        <v>242</v>
      </c>
      <c r="D27" s="21"/>
      <c r="E27" s="21"/>
      <c r="F27" s="7"/>
      <c r="G27" s="93"/>
    </row>
    <row r="28" spans="1:7" ht="15.75" customHeight="1">
      <c r="A28" s="92">
        <v>45833</v>
      </c>
      <c r="B28" s="7" t="s">
        <v>47</v>
      </c>
      <c r="C28" s="11">
        <v>745.3</v>
      </c>
      <c r="D28" s="21"/>
      <c r="E28" s="21"/>
      <c r="F28" s="7"/>
      <c r="G28" s="93"/>
    </row>
    <row r="29" spans="1:7" ht="15.75" customHeight="1">
      <c r="A29" s="92">
        <v>45845</v>
      </c>
      <c r="B29" s="7" t="s">
        <v>47</v>
      </c>
      <c r="C29" s="11">
        <v>50</v>
      </c>
      <c r="D29" s="21"/>
      <c r="E29" s="21"/>
      <c r="F29" s="7"/>
      <c r="G29" s="93"/>
    </row>
    <row r="30" spans="1:7" ht="15" thickBot="1">
      <c r="A30" s="20"/>
      <c r="B30" s="7"/>
      <c r="C30" s="13">
        <f>SUM(C6:C29)</f>
        <v>10614.07</v>
      </c>
      <c r="D30" s="7" t="s">
        <v>108</v>
      </c>
      <c r="E30" s="10">
        <v>9498.49</v>
      </c>
    </row>
    <row r="31" spans="1:7" ht="15" thickTop="1">
      <c r="A31" s="20"/>
      <c r="E31" s="7"/>
    </row>
    <row r="32" spans="1:7" ht="14.5">
      <c r="A32" s="20"/>
      <c r="E32" s="11"/>
    </row>
    <row r="33" spans="1:6" ht="21">
      <c r="A33" s="94" t="s">
        <v>111</v>
      </c>
      <c r="B33" s="8" t="s">
        <v>18</v>
      </c>
      <c r="C33" s="9" t="s">
        <v>33</v>
      </c>
      <c r="D33" s="23"/>
      <c r="E33" s="23"/>
    </row>
    <row r="34" spans="1:6" ht="14.5">
      <c r="A34" s="92">
        <v>45594</v>
      </c>
      <c r="B34" t="s">
        <v>88</v>
      </c>
      <c r="C34" s="11">
        <v>-242</v>
      </c>
      <c r="D34" s="22"/>
      <c r="E34" s="21"/>
    </row>
    <row r="35" spans="1:6" ht="14.5">
      <c r="A35" s="92">
        <v>45595</v>
      </c>
      <c r="B35" t="s">
        <v>92</v>
      </c>
      <c r="C35" s="11">
        <v>-57.07</v>
      </c>
      <c r="D35" s="22"/>
      <c r="E35" s="21"/>
      <c r="F35" s="6"/>
    </row>
    <row r="36" spans="1:6" ht="14.5">
      <c r="A36" s="92">
        <v>45600</v>
      </c>
      <c r="B36" t="s">
        <v>98</v>
      </c>
      <c r="C36" s="11">
        <v>-130</v>
      </c>
      <c r="D36" s="22"/>
      <c r="E36" s="21"/>
      <c r="F36" s="6"/>
    </row>
    <row r="37" spans="1:6" ht="14.5">
      <c r="A37" s="92">
        <v>45600</v>
      </c>
      <c r="B37" t="s">
        <v>92</v>
      </c>
      <c r="C37" s="11">
        <v>-286.91000000000003</v>
      </c>
      <c r="D37" s="22"/>
      <c r="E37" s="21"/>
      <c r="F37" s="6"/>
    </row>
    <row r="38" spans="1:6" ht="14.5">
      <c r="A38" s="92">
        <v>45600</v>
      </c>
      <c r="B38" t="s">
        <v>94</v>
      </c>
      <c r="C38" s="11">
        <v>-46.77</v>
      </c>
      <c r="D38" s="22"/>
      <c r="E38" s="21"/>
      <c r="F38" s="6"/>
    </row>
    <row r="39" spans="1:6" ht="14.5">
      <c r="A39" s="92">
        <v>45621</v>
      </c>
      <c r="B39" t="s">
        <v>19</v>
      </c>
      <c r="C39" s="11">
        <v>-140</v>
      </c>
      <c r="D39" s="22"/>
      <c r="E39" s="21"/>
      <c r="F39" s="6"/>
    </row>
    <row r="40" spans="1:6" ht="14.5">
      <c r="A40" s="92">
        <v>45623</v>
      </c>
      <c r="B40" t="s">
        <v>83</v>
      </c>
      <c r="C40" s="11">
        <v>-785</v>
      </c>
      <c r="D40" s="22"/>
      <c r="E40" s="21"/>
      <c r="F40" s="6"/>
    </row>
    <row r="41" spans="1:6" ht="14.5">
      <c r="A41" s="92">
        <v>45629</v>
      </c>
      <c r="B41" t="s">
        <v>78</v>
      </c>
      <c r="C41" s="11">
        <v>-408.06</v>
      </c>
      <c r="D41" s="22"/>
      <c r="E41" s="21"/>
      <c r="F41" s="6"/>
    </row>
    <row r="42" spans="1:6" ht="14.5">
      <c r="A42" s="92">
        <v>45629</v>
      </c>
      <c r="B42" t="s">
        <v>41</v>
      </c>
      <c r="C42" s="11">
        <v>-16.98</v>
      </c>
      <c r="D42" s="22"/>
      <c r="E42" s="21"/>
      <c r="F42" s="6"/>
    </row>
    <row r="43" spans="1:6" ht="14.5">
      <c r="A43" s="92">
        <v>45656</v>
      </c>
      <c r="B43" t="s">
        <v>74</v>
      </c>
      <c r="C43" s="11">
        <v>-184.1</v>
      </c>
      <c r="D43" s="22"/>
      <c r="E43" s="21"/>
      <c r="F43" s="6"/>
    </row>
    <row r="44" spans="1:6" ht="14.5">
      <c r="A44" s="92">
        <v>45656</v>
      </c>
      <c r="B44" t="s">
        <v>59</v>
      </c>
      <c r="C44" s="11">
        <v>-31.18</v>
      </c>
      <c r="D44" s="22"/>
      <c r="E44" s="21"/>
      <c r="F44" s="6"/>
    </row>
    <row r="45" spans="1:6" ht="14.5">
      <c r="A45" s="92">
        <v>45712</v>
      </c>
      <c r="B45" t="s">
        <v>70</v>
      </c>
      <c r="C45" s="11">
        <v>-242</v>
      </c>
      <c r="D45" s="22"/>
      <c r="E45" s="21"/>
      <c r="F45" s="6"/>
    </row>
    <row r="46" spans="1:6" ht="14.5">
      <c r="A46" s="92">
        <v>45719</v>
      </c>
      <c r="B46" t="s">
        <v>66</v>
      </c>
      <c r="C46" s="11">
        <v>-130</v>
      </c>
      <c r="D46" s="22"/>
      <c r="E46" s="21"/>
      <c r="F46" s="6"/>
    </row>
    <row r="47" spans="1:6" ht="14.5">
      <c r="A47" s="92">
        <v>45719</v>
      </c>
      <c r="B47" t="s">
        <v>64</v>
      </c>
      <c r="C47" s="11">
        <v>-241.37</v>
      </c>
      <c r="D47" s="22"/>
      <c r="E47" s="21"/>
      <c r="F47" s="6"/>
    </row>
    <row r="48" spans="1:6" ht="14.5">
      <c r="A48" s="92">
        <v>45719</v>
      </c>
      <c r="B48" t="s">
        <v>59</v>
      </c>
      <c r="C48" s="11">
        <v>-31.18</v>
      </c>
      <c r="D48" s="22"/>
      <c r="E48" s="21"/>
      <c r="F48" s="6"/>
    </row>
    <row r="49" spans="1:6" ht="14.5">
      <c r="A49" s="92">
        <v>45812</v>
      </c>
      <c r="B49" t="s">
        <v>57</v>
      </c>
      <c r="C49" s="11">
        <v>-20</v>
      </c>
      <c r="D49" s="22"/>
      <c r="E49" s="21"/>
      <c r="F49" s="6"/>
    </row>
    <row r="50" spans="1:6" ht="14.5">
      <c r="A50" s="92">
        <v>45812</v>
      </c>
      <c r="B50" t="s">
        <v>41</v>
      </c>
      <c r="C50" s="11">
        <v>-15.99</v>
      </c>
      <c r="D50" s="22"/>
      <c r="E50" s="21"/>
      <c r="F50" s="6"/>
    </row>
    <row r="51" spans="1:6" ht="14.5">
      <c r="A51" s="92">
        <v>45812</v>
      </c>
      <c r="B51" t="s">
        <v>55</v>
      </c>
      <c r="C51" s="11">
        <v>-423</v>
      </c>
      <c r="D51" s="22"/>
      <c r="E51" s="21"/>
      <c r="F51" s="6"/>
    </row>
    <row r="52" spans="1:6" ht="14.5">
      <c r="A52" s="92">
        <v>45812</v>
      </c>
      <c r="B52" t="s">
        <v>59</v>
      </c>
      <c r="C52" s="11">
        <v>-31.18</v>
      </c>
      <c r="D52" s="22"/>
      <c r="E52" s="21"/>
      <c r="F52" s="6"/>
    </row>
    <row r="53" spans="1:6" ht="14.5">
      <c r="A53" s="92">
        <v>45819</v>
      </c>
      <c r="B53" t="s">
        <v>48</v>
      </c>
      <c r="C53" s="11">
        <v>-242</v>
      </c>
      <c r="D53" s="22"/>
      <c r="E53" s="21"/>
      <c r="F53" s="6"/>
    </row>
    <row r="54" spans="1:6" ht="14.5">
      <c r="A54" s="92">
        <v>45824</v>
      </c>
      <c r="B54" t="s">
        <v>51</v>
      </c>
      <c r="C54" s="11">
        <v>-288.60000000000002</v>
      </c>
      <c r="D54" s="22"/>
      <c r="E54" s="21"/>
      <c r="F54" s="6"/>
    </row>
    <row r="55" spans="1:6" ht="14.5">
      <c r="A55" s="92">
        <v>45846</v>
      </c>
      <c r="B55" t="s">
        <v>41</v>
      </c>
      <c r="C55" s="11">
        <v>-31.98</v>
      </c>
      <c r="D55" s="22"/>
      <c r="E55" s="21"/>
      <c r="F55" s="6"/>
    </row>
    <row r="56" spans="1:6" ht="14.5">
      <c r="A56" s="92">
        <v>45846</v>
      </c>
      <c r="B56" t="s">
        <v>46</v>
      </c>
      <c r="C56" s="11">
        <v>-130</v>
      </c>
      <c r="D56" s="22"/>
      <c r="E56" s="21"/>
      <c r="F56" s="6"/>
    </row>
    <row r="57" spans="1:6" ht="14.5">
      <c r="A57" s="92">
        <v>45846</v>
      </c>
      <c r="B57" t="s">
        <v>44</v>
      </c>
      <c r="C57" s="11">
        <v>-32.380000000000003</v>
      </c>
      <c r="D57" s="22"/>
      <c r="E57" s="21"/>
      <c r="F57" s="6"/>
    </row>
    <row r="58" spans="1:6" ht="14.5">
      <c r="A58" s="92">
        <v>45880</v>
      </c>
      <c r="B58" t="s">
        <v>41</v>
      </c>
      <c r="C58" s="11">
        <v>-80</v>
      </c>
      <c r="D58" s="22"/>
      <c r="E58" s="21"/>
      <c r="F58" s="6"/>
    </row>
    <row r="59" spans="1:6" ht="14.5">
      <c r="A59" s="92">
        <v>45895</v>
      </c>
      <c r="B59" t="s">
        <v>10</v>
      </c>
      <c r="C59" s="11">
        <v>-6143.55</v>
      </c>
      <c r="D59" s="22"/>
      <c r="E59" s="21"/>
      <c r="F59" s="6"/>
    </row>
    <row r="60" spans="1:6" ht="15.75" customHeight="1" thickBot="1">
      <c r="B60" s="7"/>
      <c r="C60" s="13">
        <f>SUM(C34:C59)</f>
        <v>-10411.299999999999</v>
      </c>
      <c r="D60" s="7" t="s">
        <v>108</v>
      </c>
      <c r="E60" s="10">
        <v>-10642.65</v>
      </c>
    </row>
    <row r="61" spans="1:6" ht="15.75" customHeight="1" thickTop="1"/>
    <row r="62" spans="1:6" ht="15.75" customHeight="1">
      <c r="A62" s="8" t="s">
        <v>110</v>
      </c>
      <c r="C62" s="12">
        <f>C60+C30+C3</f>
        <v>4537.08</v>
      </c>
      <c r="D62" s="7" t="s">
        <v>108</v>
      </c>
      <c r="E62" s="12">
        <f>E60+E30+E3</f>
        <v>4334.3099999999995</v>
      </c>
    </row>
    <row r="63" spans="1:6" ht="15.75" customHeight="1">
      <c r="C63" s="90"/>
    </row>
    <row r="69" spans="1:1" ht="15.75" customHeight="1">
      <c r="A69" s="17" t="s">
        <v>31</v>
      </c>
    </row>
    <row r="70" spans="1:1" ht="15.75" customHeight="1">
      <c r="A70" s="24" t="s">
        <v>32</v>
      </c>
    </row>
    <row r="71" spans="1:1" ht="15.75" customHeight="1">
      <c r="A71" s="31">
        <v>46112</v>
      </c>
    </row>
  </sheetData>
  <autoFilter ref="A33:G60" xr:uid="{37CD1DE5-6950-4C03-8A1E-3774F4C128F2}"/>
  <pageMargins left="0.25" right="0.25" top="0.75" bottom="0.75" header="0.3" footer="0.3"/>
  <pageSetup paperSize="9" scale="8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A765-87F1-44F3-9136-D6C2C374325B}">
  <sheetPr>
    <outlinePr summaryBelow="0" summaryRight="0"/>
  </sheetPr>
  <dimension ref="A1:Z1091"/>
  <sheetViews>
    <sheetView showGridLines="0" topLeftCell="A53" zoomScale="80" zoomScaleNormal="80" workbookViewId="0">
      <selection activeCell="C73" sqref="C73"/>
    </sheetView>
  </sheetViews>
  <sheetFormatPr defaultColWidth="12.6328125" defaultRowHeight="15.75" customHeight="1"/>
  <cols>
    <col min="1" max="1" width="23" customWidth="1"/>
    <col min="5" max="5" width="94.26953125" bestFit="1" customWidth="1"/>
    <col min="7" max="7" width="17.7265625" customWidth="1"/>
  </cols>
  <sheetData>
    <row r="1" spans="1:26" ht="14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3" t="s">
        <v>5</v>
      </c>
      <c r="G1" s="34" t="s">
        <v>6</v>
      </c>
      <c r="H1" s="2" t="s">
        <v>7</v>
      </c>
      <c r="I1" s="19" t="s">
        <v>27</v>
      </c>
    </row>
    <row r="2" spans="1:26" ht="14">
      <c r="A2" s="35">
        <v>45895</v>
      </c>
      <c r="B2" s="36" t="s">
        <v>8</v>
      </c>
      <c r="C2" s="37" t="s">
        <v>9</v>
      </c>
      <c r="D2" s="38">
        <v>257507</v>
      </c>
      <c r="E2" s="36" t="s">
        <v>38</v>
      </c>
      <c r="F2" s="80">
        <v>-1304.21</v>
      </c>
      <c r="G2" s="81"/>
      <c r="H2" s="38">
        <v>4537.28</v>
      </c>
      <c r="I2" s="39" t="s">
        <v>10</v>
      </c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4">
      <c r="A3" s="35">
        <v>45895</v>
      </c>
      <c r="B3" s="36" t="s">
        <v>8</v>
      </c>
      <c r="C3" s="37" t="s">
        <v>9</v>
      </c>
      <c r="D3" s="38">
        <v>257507</v>
      </c>
      <c r="E3" s="36" t="s">
        <v>39</v>
      </c>
      <c r="F3" s="80">
        <v>-4839.34</v>
      </c>
      <c r="G3" s="81"/>
      <c r="H3" s="38">
        <v>5841.49</v>
      </c>
      <c r="I3" s="39" t="s">
        <v>10</v>
      </c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4">
      <c r="A4" s="35">
        <v>45880</v>
      </c>
      <c r="B4" s="36" t="s">
        <v>8</v>
      </c>
      <c r="C4" s="37" t="s">
        <v>9</v>
      </c>
      <c r="D4" s="38">
        <v>257507</v>
      </c>
      <c r="E4" s="36" t="s">
        <v>40</v>
      </c>
      <c r="F4" s="82">
        <v>-80</v>
      </c>
      <c r="G4" s="81"/>
      <c r="H4" s="40">
        <v>10680.83</v>
      </c>
      <c r="I4" s="39" t="s">
        <v>41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4">
      <c r="A5" s="35">
        <v>45846</v>
      </c>
      <c r="B5" s="36" t="s">
        <v>8</v>
      </c>
      <c r="C5" s="37" t="s">
        <v>9</v>
      </c>
      <c r="D5" s="38">
        <v>257507</v>
      </c>
      <c r="E5" s="36" t="s">
        <v>42</v>
      </c>
      <c r="F5" s="82">
        <v>-31.98</v>
      </c>
      <c r="G5" s="81"/>
      <c r="H5" s="38">
        <v>10760.83</v>
      </c>
      <c r="I5" s="39" t="s">
        <v>41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4">
      <c r="A6" s="35">
        <v>45846</v>
      </c>
      <c r="B6" s="36" t="s">
        <v>8</v>
      </c>
      <c r="C6" s="37" t="s">
        <v>9</v>
      </c>
      <c r="D6" s="38">
        <v>257507</v>
      </c>
      <c r="E6" s="36" t="s">
        <v>43</v>
      </c>
      <c r="F6" s="82">
        <v>-32.380000000000003</v>
      </c>
      <c r="G6" s="81"/>
      <c r="H6" s="38">
        <v>10792.81</v>
      </c>
      <c r="I6" s="39" t="s">
        <v>44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4">
      <c r="A7" s="35">
        <v>45846</v>
      </c>
      <c r="B7" s="36" t="s">
        <v>8</v>
      </c>
      <c r="C7" s="37" t="s">
        <v>9</v>
      </c>
      <c r="D7" s="38">
        <v>257507</v>
      </c>
      <c r="E7" s="36" t="s">
        <v>45</v>
      </c>
      <c r="F7" s="82">
        <v>-130</v>
      </c>
      <c r="G7" s="81"/>
      <c r="H7" s="38">
        <v>10825.19</v>
      </c>
      <c r="I7" s="39" t="s">
        <v>46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4">
      <c r="A8" s="35">
        <v>45845</v>
      </c>
      <c r="B8" s="36" t="s">
        <v>11</v>
      </c>
      <c r="C8" s="37" t="s">
        <v>9</v>
      </c>
      <c r="D8" s="38">
        <v>257507</v>
      </c>
      <c r="E8" s="38">
        <v>500200</v>
      </c>
      <c r="F8" s="81"/>
      <c r="G8" s="81">
        <v>50</v>
      </c>
      <c r="H8" s="38">
        <v>10955.19</v>
      </c>
      <c r="I8" s="39" t="s">
        <v>47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4">
      <c r="A9" s="41">
        <v>45833</v>
      </c>
      <c r="B9" s="2" t="s">
        <v>11</v>
      </c>
      <c r="C9" s="3" t="s">
        <v>9</v>
      </c>
      <c r="D9" s="4">
        <v>257507</v>
      </c>
      <c r="E9" s="4">
        <v>500195</v>
      </c>
      <c r="F9" s="18"/>
      <c r="G9" s="83">
        <v>242</v>
      </c>
      <c r="H9" s="4">
        <v>10905.19</v>
      </c>
      <c r="I9" s="42" t="s">
        <v>48</v>
      </c>
    </row>
    <row r="10" spans="1:26" ht="14">
      <c r="A10" s="41">
        <v>45833</v>
      </c>
      <c r="B10" s="2" t="s">
        <v>11</v>
      </c>
      <c r="C10" s="3" t="s">
        <v>9</v>
      </c>
      <c r="D10" s="4">
        <v>257507</v>
      </c>
      <c r="E10" s="4">
        <v>500196</v>
      </c>
      <c r="F10" s="18"/>
      <c r="G10" s="83">
        <v>775</v>
      </c>
      <c r="H10" s="4">
        <v>10663.19</v>
      </c>
      <c r="I10" s="42" t="s">
        <v>49</v>
      </c>
    </row>
    <row r="11" spans="1:26" ht="14">
      <c r="A11" s="41">
        <v>45833</v>
      </c>
      <c r="B11" s="2" t="s">
        <v>11</v>
      </c>
      <c r="C11" s="3" t="s">
        <v>9</v>
      </c>
      <c r="D11" s="4">
        <v>257507</v>
      </c>
      <c r="E11" s="4">
        <v>500199</v>
      </c>
      <c r="F11" s="18"/>
      <c r="G11" s="83">
        <v>745.3</v>
      </c>
      <c r="H11" s="4">
        <v>9888.19</v>
      </c>
      <c r="I11" s="42" t="s">
        <v>47</v>
      </c>
    </row>
    <row r="12" spans="1:26" ht="14">
      <c r="A12" s="41">
        <v>45833</v>
      </c>
      <c r="B12" s="2" t="s">
        <v>11</v>
      </c>
      <c r="C12" s="3" t="s">
        <v>9</v>
      </c>
      <c r="D12" s="4">
        <v>257507</v>
      </c>
      <c r="E12" s="4">
        <v>500198</v>
      </c>
      <c r="F12" s="18"/>
      <c r="G12" s="83">
        <v>55.12</v>
      </c>
      <c r="H12" s="4">
        <v>9142.89</v>
      </c>
      <c r="I12" s="42" t="s">
        <v>49</v>
      </c>
    </row>
    <row r="13" spans="1:26" ht="14">
      <c r="A13" s="41">
        <v>45833</v>
      </c>
      <c r="B13" s="2" t="s">
        <v>11</v>
      </c>
      <c r="C13" s="3" t="s">
        <v>9</v>
      </c>
      <c r="D13" s="4">
        <v>257507</v>
      </c>
      <c r="E13" s="4">
        <v>500197</v>
      </c>
      <c r="F13" s="18"/>
      <c r="G13" s="83">
        <v>155</v>
      </c>
      <c r="H13" s="4">
        <v>9087.77</v>
      </c>
      <c r="I13" s="42" t="s">
        <v>49</v>
      </c>
    </row>
    <row r="14" spans="1:26" ht="14">
      <c r="A14" s="41">
        <v>45824</v>
      </c>
      <c r="B14" s="2" t="s">
        <v>8</v>
      </c>
      <c r="C14" s="3" t="s">
        <v>9</v>
      </c>
      <c r="D14" s="4">
        <v>257507</v>
      </c>
      <c r="E14" s="2" t="s">
        <v>50</v>
      </c>
      <c r="F14" s="84">
        <v>-288.60000000000002</v>
      </c>
      <c r="G14" s="18"/>
      <c r="H14" s="4">
        <v>8932.77</v>
      </c>
      <c r="I14" s="42" t="s">
        <v>51</v>
      </c>
    </row>
    <row r="15" spans="1:26" ht="14">
      <c r="A15" s="41">
        <v>45819</v>
      </c>
      <c r="B15" s="2" t="s">
        <v>13</v>
      </c>
      <c r="C15" s="3" t="s">
        <v>9</v>
      </c>
      <c r="D15" s="4">
        <v>257507</v>
      </c>
      <c r="E15" s="4">
        <v>10935</v>
      </c>
      <c r="F15" s="84">
        <v>-242</v>
      </c>
      <c r="G15" s="18"/>
      <c r="H15" s="4">
        <v>9221.3700000000008</v>
      </c>
      <c r="I15" s="42" t="s">
        <v>48</v>
      </c>
    </row>
    <row r="16" spans="1:26" ht="14">
      <c r="A16" s="41">
        <v>45819</v>
      </c>
      <c r="B16" s="2" t="s">
        <v>11</v>
      </c>
      <c r="C16" s="3" t="s">
        <v>9</v>
      </c>
      <c r="D16" s="4">
        <v>257507</v>
      </c>
      <c r="E16" s="2" t="s">
        <v>52</v>
      </c>
      <c r="F16" s="18"/>
      <c r="G16" s="83">
        <v>115</v>
      </c>
      <c r="H16" s="4">
        <v>9463.3700000000008</v>
      </c>
      <c r="I16" s="42" t="s">
        <v>53</v>
      </c>
    </row>
    <row r="17" spans="1:9" ht="14">
      <c r="A17" s="41">
        <v>45812</v>
      </c>
      <c r="B17" s="2" t="s">
        <v>8</v>
      </c>
      <c r="C17" s="3" t="s">
        <v>9</v>
      </c>
      <c r="D17" s="2">
        <v>257507</v>
      </c>
      <c r="E17" s="2" t="s">
        <v>54</v>
      </c>
      <c r="F17" s="85">
        <v>-423</v>
      </c>
      <c r="G17" s="18"/>
      <c r="H17" s="4">
        <v>9348.3700000000008</v>
      </c>
      <c r="I17" s="42" t="s">
        <v>55</v>
      </c>
    </row>
    <row r="18" spans="1:9" ht="14">
      <c r="A18" s="41">
        <v>45812</v>
      </c>
      <c r="B18" s="2" t="s">
        <v>8</v>
      </c>
      <c r="C18" s="3" t="s">
        <v>9</v>
      </c>
      <c r="D18" s="2">
        <v>257507</v>
      </c>
      <c r="E18" s="2" t="s">
        <v>56</v>
      </c>
      <c r="F18" s="85">
        <v>-20</v>
      </c>
      <c r="G18" s="18"/>
      <c r="H18" s="4">
        <v>9771.3700000000008</v>
      </c>
      <c r="I18" s="42" t="s">
        <v>57</v>
      </c>
    </row>
    <row r="19" spans="1:9" ht="14">
      <c r="A19" s="41">
        <v>45812</v>
      </c>
      <c r="B19" s="2" t="s">
        <v>8</v>
      </c>
      <c r="C19" s="3" t="s">
        <v>9</v>
      </c>
      <c r="D19" s="2">
        <v>257507</v>
      </c>
      <c r="E19" s="2" t="s">
        <v>58</v>
      </c>
      <c r="F19" s="85">
        <v>-31.18</v>
      </c>
      <c r="G19" s="18"/>
      <c r="H19" s="4">
        <v>9791.3700000000008</v>
      </c>
      <c r="I19" s="42" t="s">
        <v>59</v>
      </c>
    </row>
    <row r="20" spans="1:9" ht="14">
      <c r="A20" s="41">
        <v>45812</v>
      </c>
      <c r="B20" s="2" t="s">
        <v>8</v>
      </c>
      <c r="C20" s="3" t="s">
        <v>9</v>
      </c>
      <c r="D20" s="2">
        <v>257507</v>
      </c>
      <c r="E20" s="2" t="s">
        <v>60</v>
      </c>
      <c r="F20" s="85">
        <v>-15.99</v>
      </c>
      <c r="G20" s="18"/>
      <c r="H20" s="4">
        <v>9822.5499999999993</v>
      </c>
      <c r="I20" s="42" t="s">
        <v>41</v>
      </c>
    </row>
    <row r="21" spans="1:9" ht="14">
      <c r="A21" s="1">
        <v>45754</v>
      </c>
      <c r="B21" s="2" t="s">
        <v>11</v>
      </c>
      <c r="C21" s="3" t="s">
        <v>9</v>
      </c>
      <c r="D21" s="2">
        <v>257507</v>
      </c>
      <c r="E21" s="2" t="s">
        <v>12</v>
      </c>
      <c r="F21" s="18"/>
      <c r="G21" s="86">
        <v>99</v>
      </c>
      <c r="H21" s="4">
        <v>9838.5400000000009</v>
      </c>
      <c r="I21" s="42" t="s">
        <v>61</v>
      </c>
    </row>
    <row r="22" spans="1:9" ht="14">
      <c r="A22" s="1">
        <v>45719</v>
      </c>
      <c r="B22" s="2" t="s">
        <v>8</v>
      </c>
      <c r="C22" s="3" t="s">
        <v>9</v>
      </c>
      <c r="D22" s="2">
        <v>257507</v>
      </c>
      <c r="E22" s="2" t="s">
        <v>62</v>
      </c>
      <c r="F22" s="85">
        <v>-31.18</v>
      </c>
      <c r="G22" s="87"/>
      <c r="H22" s="4">
        <v>9739.5400000000009</v>
      </c>
      <c r="I22" s="42" t="s">
        <v>59</v>
      </c>
    </row>
    <row r="23" spans="1:9" ht="14">
      <c r="A23" s="1">
        <v>45719</v>
      </c>
      <c r="B23" s="2" t="s">
        <v>8</v>
      </c>
      <c r="C23" s="3" t="s">
        <v>9</v>
      </c>
      <c r="D23" s="2">
        <v>257507</v>
      </c>
      <c r="E23" s="2" t="s">
        <v>63</v>
      </c>
      <c r="F23" s="85">
        <v>-241.37</v>
      </c>
      <c r="G23" s="87"/>
      <c r="H23" s="4">
        <v>9770.7199999999993</v>
      </c>
      <c r="I23" s="42" t="s">
        <v>64</v>
      </c>
    </row>
    <row r="24" spans="1:9" ht="14">
      <c r="A24" s="1">
        <v>45719</v>
      </c>
      <c r="B24" s="2" t="s">
        <v>8</v>
      </c>
      <c r="C24" s="3" t="s">
        <v>9</v>
      </c>
      <c r="D24" s="2">
        <v>257507</v>
      </c>
      <c r="E24" s="2" t="s">
        <v>65</v>
      </c>
      <c r="F24" s="85">
        <v>-130</v>
      </c>
      <c r="G24" s="87"/>
      <c r="H24" s="4">
        <v>10012.09</v>
      </c>
      <c r="I24" s="42" t="s">
        <v>66</v>
      </c>
    </row>
    <row r="25" spans="1:9" ht="14">
      <c r="A25" s="1">
        <v>45719</v>
      </c>
      <c r="B25" s="2" t="s">
        <v>11</v>
      </c>
      <c r="C25" s="3" t="s">
        <v>9</v>
      </c>
      <c r="D25" s="2">
        <v>257507</v>
      </c>
      <c r="E25" s="4">
        <v>500278</v>
      </c>
      <c r="F25" s="87"/>
      <c r="G25" s="86">
        <v>139.77000000000001</v>
      </c>
      <c r="H25" s="4">
        <v>10142.09</v>
      </c>
      <c r="I25" s="42" t="s">
        <v>67</v>
      </c>
    </row>
    <row r="26" spans="1:9" ht="14">
      <c r="A26" s="1">
        <v>45719</v>
      </c>
      <c r="B26" s="2" t="s">
        <v>11</v>
      </c>
      <c r="C26" s="3" t="s">
        <v>9</v>
      </c>
      <c r="D26" s="2">
        <v>257507</v>
      </c>
      <c r="E26" s="4">
        <v>500277</v>
      </c>
      <c r="F26" s="87"/>
      <c r="G26" s="86">
        <v>360</v>
      </c>
      <c r="H26" s="4">
        <v>10002.32</v>
      </c>
      <c r="I26" s="42" t="s">
        <v>68</v>
      </c>
    </row>
    <row r="27" spans="1:9" ht="14">
      <c r="A27" s="1">
        <v>45719</v>
      </c>
      <c r="B27" s="2" t="s">
        <v>11</v>
      </c>
      <c r="C27" s="3" t="s">
        <v>9</v>
      </c>
      <c r="D27" s="2">
        <v>257507</v>
      </c>
      <c r="E27" s="4">
        <v>500276</v>
      </c>
      <c r="F27" s="87"/>
      <c r="G27" s="86">
        <v>616</v>
      </c>
      <c r="H27" s="4">
        <v>9642.32</v>
      </c>
      <c r="I27" s="42" t="s">
        <v>67</v>
      </c>
    </row>
    <row r="28" spans="1:9" ht="14">
      <c r="A28" s="1">
        <v>45712</v>
      </c>
      <c r="B28" s="2" t="s">
        <v>11</v>
      </c>
      <c r="C28" s="3" t="s">
        <v>9</v>
      </c>
      <c r="D28" s="4">
        <v>257507</v>
      </c>
      <c r="E28" s="2" t="s">
        <v>52</v>
      </c>
      <c r="F28" s="18"/>
      <c r="G28" s="85">
        <v>107.9</v>
      </c>
      <c r="H28" s="4">
        <v>9026.32</v>
      </c>
      <c r="I28" s="42" t="s">
        <v>69</v>
      </c>
    </row>
    <row r="29" spans="1:9" ht="14">
      <c r="A29" s="1">
        <v>45712</v>
      </c>
      <c r="B29" s="2" t="s">
        <v>13</v>
      </c>
      <c r="C29" s="3" t="s">
        <v>9</v>
      </c>
      <c r="D29" s="4">
        <v>257507</v>
      </c>
      <c r="E29" s="4">
        <v>10934</v>
      </c>
      <c r="F29" s="85">
        <v>-242</v>
      </c>
      <c r="G29" s="87"/>
      <c r="H29" s="4">
        <v>8918.42</v>
      </c>
      <c r="I29" s="42" t="s">
        <v>70</v>
      </c>
    </row>
    <row r="30" spans="1:9" ht="14">
      <c r="A30" s="1">
        <v>45712</v>
      </c>
      <c r="B30" s="2" t="s">
        <v>11</v>
      </c>
      <c r="C30" s="3" t="s">
        <v>9</v>
      </c>
      <c r="D30" s="4">
        <v>257507</v>
      </c>
      <c r="E30" s="2" t="s">
        <v>52</v>
      </c>
      <c r="F30" s="18"/>
      <c r="G30" s="86">
        <v>141.5</v>
      </c>
      <c r="H30" s="4">
        <v>9160.42</v>
      </c>
      <c r="I30" s="42" t="s">
        <v>71</v>
      </c>
    </row>
    <row r="31" spans="1:9" ht="14">
      <c r="A31" s="1">
        <v>45693</v>
      </c>
      <c r="B31" s="2" t="s">
        <v>14</v>
      </c>
      <c r="C31" s="3" t="s">
        <v>9</v>
      </c>
      <c r="D31" s="4">
        <v>257507</v>
      </c>
      <c r="E31" s="2" t="s">
        <v>15</v>
      </c>
      <c r="F31" s="18"/>
      <c r="G31" s="85">
        <v>430.61</v>
      </c>
      <c r="H31" s="4">
        <v>9018.92</v>
      </c>
      <c r="I31" s="42" t="s">
        <v>72</v>
      </c>
    </row>
    <row r="32" spans="1:9" ht="14">
      <c r="A32" s="1">
        <v>45656</v>
      </c>
      <c r="B32" s="2" t="s">
        <v>8</v>
      </c>
      <c r="C32" s="3" t="s">
        <v>9</v>
      </c>
      <c r="D32" s="4">
        <v>257507</v>
      </c>
      <c r="E32" s="2" t="s">
        <v>73</v>
      </c>
      <c r="F32" s="85">
        <v>-184.1</v>
      </c>
      <c r="G32" s="87"/>
      <c r="H32" s="4">
        <v>8588.31</v>
      </c>
      <c r="I32" s="42" t="s">
        <v>74</v>
      </c>
    </row>
    <row r="33" spans="1:9" ht="14">
      <c r="A33" s="1">
        <v>45656</v>
      </c>
      <c r="B33" s="2" t="s">
        <v>8</v>
      </c>
      <c r="C33" s="3" t="s">
        <v>9</v>
      </c>
      <c r="D33" s="4">
        <v>257507</v>
      </c>
      <c r="E33" s="2" t="s">
        <v>75</v>
      </c>
      <c r="F33" s="85">
        <v>-31.18</v>
      </c>
      <c r="G33" s="87"/>
      <c r="H33" s="4">
        <v>8772.41</v>
      </c>
      <c r="I33" s="42" t="s">
        <v>59</v>
      </c>
    </row>
    <row r="34" spans="1:9" ht="14">
      <c r="A34" s="1">
        <v>45629</v>
      </c>
      <c r="B34" s="2" t="s">
        <v>8</v>
      </c>
      <c r="C34" s="3" t="s">
        <v>9</v>
      </c>
      <c r="D34" s="4">
        <v>257507</v>
      </c>
      <c r="E34" s="2" t="s">
        <v>76</v>
      </c>
      <c r="F34" s="85">
        <v>-16.98</v>
      </c>
      <c r="G34" s="87"/>
      <c r="H34" s="4">
        <v>8803.59</v>
      </c>
      <c r="I34" s="42" t="s">
        <v>41</v>
      </c>
    </row>
    <row r="35" spans="1:9" ht="14">
      <c r="A35" s="1">
        <v>45629</v>
      </c>
      <c r="B35" s="2" t="s">
        <v>8</v>
      </c>
      <c r="C35" s="3" t="s">
        <v>9</v>
      </c>
      <c r="D35" s="4">
        <v>257507</v>
      </c>
      <c r="E35" s="2" t="s">
        <v>77</v>
      </c>
      <c r="F35" s="85">
        <v>-15.1</v>
      </c>
      <c r="G35" s="87"/>
      <c r="H35" s="4">
        <v>8820.57</v>
      </c>
      <c r="I35" s="42" t="s">
        <v>78</v>
      </c>
    </row>
    <row r="36" spans="1:9" ht="14">
      <c r="A36" s="1">
        <v>45629</v>
      </c>
      <c r="B36" s="2" t="s">
        <v>8</v>
      </c>
      <c r="C36" s="3" t="s">
        <v>9</v>
      </c>
      <c r="D36" s="4">
        <v>257507</v>
      </c>
      <c r="E36" s="2" t="s">
        <v>79</v>
      </c>
      <c r="F36" s="85">
        <v>-55.3</v>
      </c>
      <c r="G36" s="87"/>
      <c r="H36" s="4">
        <v>8835.67</v>
      </c>
      <c r="I36" s="42" t="s">
        <v>78</v>
      </c>
    </row>
    <row r="37" spans="1:9" ht="14">
      <c r="A37" s="1">
        <v>45629</v>
      </c>
      <c r="B37" s="2" t="s">
        <v>8</v>
      </c>
      <c r="C37" s="3" t="s">
        <v>9</v>
      </c>
      <c r="D37" s="4">
        <v>257507</v>
      </c>
      <c r="E37" s="2" t="s">
        <v>80</v>
      </c>
      <c r="F37" s="85">
        <v>-337.66</v>
      </c>
      <c r="G37" s="87"/>
      <c r="H37" s="4">
        <v>8890.9699999999993</v>
      </c>
      <c r="I37" s="42" t="s">
        <v>78</v>
      </c>
    </row>
    <row r="38" spans="1:9" ht="14">
      <c r="A38" s="1">
        <v>45628</v>
      </c>
      <c r="B38" s="2" t="s">
        <v>11</v>
      </c>
      <c r="C38" s="3" t="s">
        <v>9</v>
      </c>
      <c r="D38" s="2">
        <v>257507</v>
      </c>
      <c r="E38" s="2" t="s">
        <v>81</v>
      </c>
      <c r="F38" s="18"/>
      <c r="G38" s="86">
        <v>83.2</v>
      </c>
      <c r="H38" s="4">
        <v>9228.6299999999992</v>
      </c>
      <c r="I38" s="42" t="s">
        <v>82</v>
      </c>
    </row>
    <row r="39" spans="1:9" ht="14">
      <c r="A39" s="1">
        <v>45628</v>
      </c>
      <c r="B39" s="2" t="s">
        <v>11</v>
      </c>
      <c r="C39" s="3" t="s">
        <v>9</v>
      </c>
      <c r="D39" s="2">
        <v>257507</v>
      </c>
      <c r="E39" s="4">
        <v>500272</v>
      </c>
      <c r="F39" s="87"/>
      <c r="G39" s="86">
        <v>154.5</v>
      </c>
      <c r="H39" s="4">
        <v>9145.43</v>
      </c>
      <c r="I39" s="42" t="s">
        <v>82</v>
      </c>
    </row>
    <row r="40" spans="1:9" ht="14">
      <c r="A40" s="1">
        <v>45628</v>
      </c>
      <c r="B40" s="2" t="s">
        <v>11</v>
      </c>
      <c r="C40" s="3" t="s">
        <v>9</v>
      </c>
      <c r="D40" s="2">
        <v>257507</v>
      </c>
      <c r="E40" s="2" t="s">
        <v>81</v>
      </c>
      <c r="F40" s="18"/>
      <c r="G40" s="86">
        <v>358</v>
      </c>
      <c r="H40" s="4">
        <v>8990.93</v>
      </c>
      <c r="I40" s="42" t="s">
        <v>82</v>
      </c>
    </row>
    <row r="41" spans="1:9" ht="14">
      <c r="A41" s="1">
        <v>45628</v>
      </c>
      <c r="B41" s="2" t="s">
        <v>11</v>
      </c>
      <c r="C41" s="3" t="s">
        <v>9</v>
      </c>
      <c r="D41" s="2">
        <v>257507</v>
      </c>
      <c r="E41" s="2" t="s">
        <v>81</v>
      </c>
      <c r="F41" s="18"/>
      <c r="G41" s="86">
        <v>52.48</v>
      </c>
      <c r="H41" s="4">
        <v>8632.93</v>
      </c>
      <c r="I41" s="42" t="s">
        <v>82</v>
      </c>
    </row>
    <row r="42" spans="1:9" ht="14">
      <c r="A42" s="1">
        <v>45628</v>
      </c>
      <c r="B42" s="2" t="s">
        <v>11</v>
      </c>
      <c r="C42" s="3" t="s">
        <v>9</v>
      </c>
      <c r="D42" s="2">
        <v>257507</v>
      </c>
      <c r="E42" s="4">
        <v>500267</v>
      </c>
      <c r="F42" s="87"/>
      <c r="G42" s="86">
        <v>290</v>
      </c>
      <c r="H42" s="4">
        <v>8580.4500000000007</v>
      </c>
      <c r="I42" s="42" t="s">
        <v>82</v>
      </c>
    </row>
    <row r="43" spans="1:9" ht="14">
      <c r="A43" s="1">
        <v>45628</v>
      </c>
      <c r="B43" s="2" t="s">
        <v>11</v>
      </c>
      <c r="C43" s="3" t="s">
        <v>9</v>
      </c>
      <c r="D43" s="2">
        <v>257507</v>
      </c>
      <c r="E43" s="4">
        <v>500266</v>
      </c>
      <c r="F43" s="87"/>
      <c r="G43" s="86">
        <v>1860</v>
      </c>
      <c r="H43" s="4">
        <v>8290.4500000000007</v>
      </c>
      <c r="I43" s="42" t="s">
        <v>82</v>
      </c>
    </row>
    <row r="44" spans="1:9" ht="14">
      <c r="A44" s="1">
        <v>45628</v>
      </c>
      <c r="B44" s="2" t="s">
        <v>11</v>
      </c>
      <c r="C44" s="3" t="s">
        <v>9</v>
      </c>
      <c r="D44" s="2">
        <v>257507</v>
      </c>
      <c r="E44" s="4">
        <v>500265</v>
      </c>
      <c r="F44" s="87"/>
      <c r="G44" s="86">
        <v>785</v>
      </c>
      <c r="H44" s="4">
        <v>6430.45</v>
      </c>
      <c r="I44" s="42" t="s">
        <v>83</v>
      </c>
    </row>
    <row r="45" spans="1:9" ht="14">
      <c r="A45" s="1">
        <v>45623</v>
      </c>
      <c r="B45" s="2" t="s">
        <v>16</v>
      </c>
      <c r="C45" s="3" t="s">
        <v>9</v>
      </c>
      <c r="D45" s="2">
        <v>257507</v>
      </c>
      <c r="E45" s="2" t="s">
        <v>84</v>
      </c>
      <c r="F45" s="18"/>
      <c r="G45" s="86">
        <v>20</v>
      </c>
      <c r="H45" s="4">
        <v>5645.45</v>
      </c>
      <c r="I45" s="42" t="s">
        <v>85</v>
      </c>
    </row>
    <row r="46" spans="1:9" ht="14">
      <c r="A46" s="1">
        <v>45623</v>
      </c>
      <c r="B46" s="2" t="s">
        <v>13</v>
      </c>
      <c r="C46" s="3" t="s">
        <v>9</v>
      </c>
      <c r="D46" s="2">
        <v>257507</v>
      </c>
      <c r="E46" s="2">
        <v>10933</v>
      </c>
      <c r="F46" s="85">
        <v>-785</v>
      </c>
      <c r="G46" s="87"/>
      <c r="H46" s="4">
        <v>5625.45</v>
      </c>
      <c r="I46" s="42" t="s">
        <v>83</v>
      </c>
    </row>
    <row r="47" spans="1:9" ht="14">
      <c r="A47" s="1">
        <v>45621</v>
      </c>
      <c r="B47" s="2" t="s">
        <v>8</v>
      </c>
      <c r="C47" s="3" t="s">
        <v>9</v>
      </c>
      <c r="D47" s="2">
        <v>257507</v>
      </c>
      <c r="E47" s="2" t="s">
        <v>86</v>
      </c>
      <c r="F47" s="85">
        <v>-140</v>
      </c>
      <c r="G47" s="87"/>
      <c r="H47" s="4">
        <v>6410.45</v>
      </c>
      <c r="I47" s="42" t="s">
        <v>19</v>
      </c>
    </row>
    <row r="48" spans="1:9" ht="14">
      <c r="A48" s="1">
        <v>45617</v>
      </c>
      <c r="B48" s="2" t="s">
        <v>16</v>
      </c>
      <c r="C48" s="3" t="s">
        <v>9</v>
      </c>
      <c r="D48" s="2">
        <v>257507</v>
      </c>
      <c r="E48" s="2" t="s">
        <v>87</v>
      </c>
      <c r="F48" s="18"/>
      <c r="G48" s="86">
        <v>20</v>
      </c>
      <c r="H48" s="4">
        <v>6550.45</v>
      </c>
      <c r="I48" s="42" t="s">
        <v>85</v>
      </c>
    </row>
    <row r="49" spans="1:9" ht="14">
      <c r="A49" s="1">
        <v>45600</v>
      </c>
      <c r="B49" s="2" t="s">
        <v>11</v>
      </c>
      <c r="C49" s="3" t="s">
        <v>9</v>
      </c>
      <c r="D49" s="2">
        <v>257507</v>
      </c>
      <c r="E49" s="4">
        <v>500262</v>
      </c>
      <c r="F49" s="87"/>
      <c r="G49" s="86">
        <v>242</v>
      </c>
      <c r="H49" s="4">
        <v>6530.45</v>
      </c>
      <c r="I49" s="42" t="s">
        <v>88</v>
      </c>
    </row>
    <row r="50" spans="1:9" ht="14">
      <c r="A50" s="1">
        <v>45600</v>
      </c>
      <c r="B50" s="2" t="s">
        <v>11</v>
      </c>
      <c r="C50" s="3" t="s">
        <v>9</v>
      </c>
      <c r="D50" s="2">
        <v>257507</v>
      </c>
      <c r="E50" s="4">
        <v>500263</v>
      </c>
      <c r="F50" s="87"/>
      <c r="G50" s="85">
        <v>956.75</v>
      </c>
      <c r="H50" s="4">
        <v>6288.45</v>
      </c>
      <c r="I50" s="42" t="s">
        <v>89</v>
      </c>
    </row>
    <row r="51" spans="1:9" ht="14">
      <c r="A51" s="1">
        <v>45600</v>
      </c>
      <c r="B51" s="2" t="s">
        <v>11</v>
      </c>
      <c r="C51" s="3" t="s">
        <v>9</v>
      </c>
      <c r="D51" s="2">
        <v>257507</v>
      </c>
      <c r="E51" s="2" t="s">
        <v>52</v>
      </c>
      <c r="F51" s="18"/>
      <c r="G51" s="86">
        <v>539.94000000000005</v>
      </c>
      <c r="H51" s="4">
        <v>5331.7</v>
      </c>
      <c r="I51" s="42" t="s">
        <v>90</v>
      </c>
    </row>
    <row r="52" spans="1:9" ht="14">
      <c r="A52" s="1">
        <v>45600</v>
      </c>
      <c r="B52" s="2" t="s">
        <v>8</v>
      </c>
      <c r="C52" s="3" t="s">
        <v>9</v>
      </c>
      <c r="D52" s="2">
        <v>257507</v>
      </c>
      <c r="E52" s="2" t="s">
        <v>91</v>
      </c>
      <c r="F52" s="85">
        <v>-71.959999999999994</v>
      </c>
      <c r="G52" s="87"/>
      <c r="H52" s="4">
        <v>4791.76</v>
      </c>
      <c r="I52" s="42" t="s">
        <v>92</v>
      </c>
    </row>
    <row r="53" spans="1:9" ht="14">
      <c r="A53" s="1">
        <v>45600</v>
      </c>
      <c r="B53" s="2" t="s">
        <v>8</v>
      </c>
      <c r="C53" s="3" t="s">
        <v>9</v>
      </c>
      <c r="D53" s="2">
        <v>257507</v>
      </c>
      <c r="E53" s="2" t="s">
        <v>93</v>
      </c>
      <c r="F53" s="85">
        <v>-46.77</v>
      </c>
      <c r="G53" s="87"/>
      <c r="H53" s="4">
        <v>4863.72</v>
      </c>
      <c r="I53" s="42" t="s">
        <v>94</v>
      </c>
    </row>
    <row r="54" spans="1:9" ht="14">
      <c r="A54" s="1">
        <v>45600</v>
      </c>
      <c r="B54" s="2" t="s">
        <v>8</v>
      </c>
      <c r="C54" s="3" t="s">
        <v>9</v>
      </c>
      <c r="D54" s="2">
        <v>257507</v>
      </c>
      <c r="E54" s="2" t="s">
        <v>95</v>
      </c>
      <c r="F54" s="85">
        <v>-207.96</v>
      </c>
      <c r="G54" s="87"/>
      <c r="H54" s="4">
        <v>4910.49</v>
      </c>
      <c r="I54" s="42" t="s">
        <v>92</v>
      </c>
    </row>
    <row r="55" spans="1:9" ht="14">
      <c r="A55" s="1">
        <v>45600</v>
      </c>
      <c r="B55" s="2" t="s">
        <v>8</v>
      </c>
      <c r="C55" s="3" t="s">
        <v>9</v>
      </c>
      <c r="D55" s="2">
        <v>257507</v>
      </c>
      <c r="E55" s="2" t="s">
        <v>96</v>
      </c>
      <c r="F55" s="85">
        <v>-6.99</v>
      </c>
      <c r="G55" s="87"/>
      <c r="H55" s="4">
        <v>5118.45</v>
      </c>
      <c r="I55" s="42" t="s">
        <v>92</v>
      </c>
    </row>
    <row r="56" spans="1:9" ht="14">
      <c r="A56" s="1">
        <v>45600</v>
      </c>
      <c r="B56" s="2" t="s">
        <v>8</v>
      </c>
      <c r="C56" s="3" t="s">
        <v>9</v>
      </c>
      <c r="D56" s="2">
        <v>257507</v>
      </c>
      <c r="E56" s="2" t="s">
        <v>97</v>
      </c>
      <c r="F56" s="85">
        <v>-130</v>
      </c>
      <c r="G56" s="87"/>
      <c r="H56" s="4">
        <v>5125.4399999999996</v>
      </c>
      <c r="I56" s="42" t="s">
        <v>98</v>
      </c>
    </row>
    <row r="57" spans="1:9" ht="14">
      <c r="A57" s="1">
        <v>45595</v>
      </c>
      <c r="B57" s="2" t="s">
        <v>8</v>
      </c>
      <c r="C57" s="3" t="s">
        <v>9</v>
      </c>
      <c r="D57" s="4">
        <v>257507</v>
      </c>
      <c r="E57" s="2" t="s">
        <v>99</v>
      </c>
      <c r="F57" s="85">
        <v>-57.07</v>
      </c>
      <c r="G57" s="87"/>
      <c r="H57" s="4">
        <v>5255.44</v>
      </c>
      <c r="I57" s="42" t="s">
        <v>92</v>
      </c>
    </row>
    <row r="58" spans="1:9" ht="14">
      <c r="A58" s="1">
        <v>45594</v>
      </c>
      <c r="B58" s="2" t="s">
        <v>11</v>
      </c>
      <c r="C58" s="3" t="s">
        <v>9</v>
      </c>
      <c r="D58" s="4">
        <v>257507</v>
      </c>
      <c r="E58" s="2" t="s">
        <v>100</v>
      </c>
      <c r="F58" s="87"/>
      <c r="G58" s="86">
        <v>600</v>
      </c>
      <c r="H58" s="4">
        <v>5312.51</v>
      </c>
      <c r="I58" s="42" t="s">
        <v>90</v>
      </c>
    </row>
    <row r="59" spans="1:9" ht="14">
      <c r="A59" s="1">
        <v>45594</v>
      </c>
      <c r="B59" s="2" t="s">
        <v>13</v>
      </c>
      <c r="C59" s="3" t="s">
        <v>9</v>
      </c>
      <c r="D59" s="4">
        <v>257507</v>
      </c>
      <c r="E59" s="4">
        <v>10932</v>
      </c>
      <c r="F59" s="85">
        <v>-242</v>
      </c>
      <c r="G59" s="87"/>
      <c r="H59" s="4">
        <v>4712.51</v>
      </c>
      <c r="I59" s="42" t="s">
        <v>88</v>
      </c>
    </row>
    <row r="60" spans="1:9" ht="14">
      <c r="A60" s="1">
        <v>45587</v>
      </c>
      <c r="B60" s="2" t="s">
        <v>16</v>
      </c>
      <c r="C60" s="3" t="s">
        <v>9</v>
      </c>
      <c r="D60" s="4">
        <v>257507</v>
      </c>
      <c r="E60" s="2" t="s">
        <v>101</v>
      </c>
      <c r="F60" s="87"/>
      <c r="G60" s="86">
        <v>20</v>
      </c>
      <c r="H60" s="4">
        <v>4954.51</v>
      </c>
      <c r="I60" s="42" t="s">
        <v>85</v>
      </c>
    </row>
    <row r="61" spans="1:9" ht="14">
      <c r="A61" s="1">
        <v>45586</v>
      </c>
      <c r="B61" s="2" t="s">
        <v>16</v>
      </c>
      <c r="C61" s="3" t="s">
        <v>9</v>
      </c>
      <c r="D61" s="4">
        <v>257507</v>
      </c>
      <c r="E61" s="2" t="s">
        <v>102</v>
      </c>
      <c r="F61" s="87"/>
      <c r="G61" s="86">
        <v>20</v>
      </c>
      <c r="H61" s="4">
        <v>4934.51</v>
      </c>
      <c r="I61" s="42" t="s">
        <v>85</v>
      </c>
    </row>
    <row r="62" spans="1:9" ht="14">
      <c r="A62" s="1">
        <v>45576</v>
      </c>
      <c r="B62" s="2" t="s">
        <v>16</v>
      </c>
      <c r="C62" s="3" t="s">
        <v>9</v>
      </c>
      <c r="D62" s="4">
        <v>257507</v>
      </c>
      <c r="E62" s="2" t="s">
        <v>103</v>
      </c>
      <c r="F62" s="87"/>
      <c r="G62" s="86">
        <v>20</v>
      </c>
      <c r="H62" s="4">
        <v>4914.51</v>
      </c>
      <c r="I62" s="42" t="s">
        <v>85</v>
      </c>
    </row>
    <row r="63" spans="1:9" ht="14">
      <c r="A63" s="1">
        <v>45576</v>
      </c>
      <c r="B63" s="2" t="s">
        <v>16</v>
      </c>
      <c r="C63" s="3" t="s">
        <v>9</v>
      </c>
      <c r="D63" s="4">
        <v>257507</v>
      </c>
      <c r="E63" s="2" t="s">
        <v>104</v>
      </c>
      <c r="F63" s="87"/>
      <c r="G63" s="86">
        <v>20</v>
      </c>
      <c r="H63" s="4">
        <v>4894.51</v>
      </c>
      <c r="I63" s="42" t="s">
        <v>85</v>
      </c>
    </row>
    <row r="64" spans="1:9" ht="14">
      <c r="A64" s="1">
        <v>45576</v>
      </c>
      <c r="B64" s="2" t="s">
        <v>16</v>
      </c>
      <c r="C64" s="3" t="s">
        <v>9</v>
      </c>
      <c r="D64" s="4">
        <v>257507</v>
      </c>
      <c r="E64" s="2" t="s">
        <v>105</v>
      </c>
      <c r="F64" s="87"/>
      <c r="G64" s="86">
        <v>20</v>
      </c>
      <c r="H64" s="4">
        <v>4874.51</v>
      </c>
      <c r="I64" s="42" t="s">
        <v>85</v>
      </c>
    </row>
    <row r="65" spans="1:26" ht="14">
      <c r="A65" s="1">
        <v>45573</v>
      </c>
      <c r="B65" s="2" t="s">
        <v>16</v>
      </c>
      <c r="C65" s="3" t="s">
        <v>9</v>
      </c>
      <c r="D65" s="4">
        <v>257507</v>
      </c>
      <c r="E65" s="2" t="s">
        <v>106</v>
      </c>
      <c r="F65" s="87"/>
      <c r="G65" s="86">
        <v>20</v>
      </c>
      <c r="H65" s="4">
        <v>4854.51</v>
      </c>
      <c r="I65" s="42" t="s">
        <v>85</v>
      </c>
    </row>
    <row r="66" spans="1:26" ht="14">
      <c r="A66" s="1">
        <v>45572</v>
      </c>
      <c r="B66" s="2" t="s">
        <v>11</v>
      </c>
      <c r="C66" s="3" t="s">
        <v>9</v>
      </c>
      <c r="D66" s="4">
        <v>257507</v>
      </c>
      <c r="E66" s="2" t="s">
        <v>12</v>
      </c>
      <c r="F66" s="87"/>
      <c r="G66" s="86">
        <v>500</v>
      </c>
      <c r="H66" s="43">
        <v>4834.51</v>
      </c>
      <c r="I66" s="42" t="s">
        <v>90</v>
      </c>
    </row>
    <row r="67" spans="1:26" ht="14">
      <c r="A67" s="44"/>
      <c r="B67" s="45"/>
      <c r="C67" s="45"/>
      <c r="D67" s="45"/>
      <c r="E67" s="45"/>
      <c r="F67" s="88">
        <f t="shared" ref="F67:G67" si="0">SUM(F2:F66)</f>
        <v>-10411.299999999997</v>
      </c>
      <c r="G67" s="89">
        <f t="shared" si="0"/>
        <v>10614.070000000002</v>
      </c>
      <c r="H67" s="46"/>
      <c r="I67" s="42"/>
    </row>
    <row r="68" spans="1:26" ht="14">
      <c r="A68" s="44"/>
      <c r="B68" s="45"/>
      <c r="C68" s="45"/>
      <c r="D68" s="45"/>
      <c r="E68" s="45"/>
      <c r="F68" s="47"/>
      <c r="G68" s="34"/>
      <c r="H68" s="46"/>
      <c r="I68" s="42"/>
    </row>
    <row r="69" spans="1:26" ht="14">
      <c r="A69" s="44"/>
      <c r="B69" s="45"/>
      <c r="C69" s="45"/>
      <c r="D69" s="45"/>
      <c r="E69" s="45"/>
      <c r="F69" s="47"/>
      <c r="G69" s="34"/>
      <c r="H69" s="46"/>
      <c r="I69" s="42"/>
    </row>
    <row r="70" spans="1:26" ht="14">
      <c r="A70" s="44"/>
      <c r="B70" s="45"/>
      <c r="C70" s="45"/>
      <c r="D70" s="45"/>
      <c r="E70" s="45"/>
      <c r="F70" s="47"/>
      <c r="G70" s="34"/>
      <c r="H70" s="46"/>
      <c r="I70" s="42"/>
    </row>
    <row r="71" spans="1:26" ht="14">
      <c r="A71" s="44"/>
      <c r="B71" s="45"/>
      <c r="C71" s="45"/>
      <c r="D71" s="45"/>
      <c r="E71" s="45"/>
      <c r="F71" s="47"/>
      <c r="G71" s="34"/>
      <c r="H71" s="46"/>
      <c r="I71" s="42"/>
    </row>
    <row r="72" spans="1:26" ht="14">
      <c r="A72" s="44"/>
      <c r="B72" s="45"/>
      <c r="C72" s="45"/>
      <c r="D72" s="45"/>
      <c r="E72" s="46"/>
      <c r="F72" s="33"/>
      <c r="G72" s="48"/>
      <c r="H72" s="46"/>
      <c r="I72" s="42"/>
    </row>
    <row r="73" spans="1:26" ht="14">
      <c r="A73" s="44"/>
      <c r="B73" s="45"/>
      <c r="C73" s="45"/>
      <c r="D73" s="45"/>
      <c r="E73" s="46"/>
      <c r="F73" s="33"/>
      <c r="G73" s="48"/>
      <c r="H73" s="46"/>
      <c r="I73" s="42"/>
    </row>
    <row r="74" spans="1:26" ht="14">
      <c r="A74" s="44"/>
      <c r="B74" s="45"/>
      <c r="C74" s="45"/>
      <c r="D74" s="45"/>
      <c r="E74" s="46"/>
      <c r="F74" s="33"/>
      <c r="G74" s="48"/>
      <c r="H74" s="46"/>
      <c r="I74" s="42"/>
    </row>
    <row r="75" spans="1:26" ht="14">
      <c r="A75" s="44"/>
      <c r="B75" s="45"/>
      <c r="C75" s="45"/>
      <c r="D75" s="45"/>
      <c r="E75" s="45"/>
      <c r="F75" s="47"/>
      <c r="G75" s="34"/>
      <c r="H75" s="46"/>
      <c r="I75" s="42"/>
    </row>
    <row r="76" spans="1:26" ht="14">
      <c r="A76" s="44"/>
      <c r="B76" s="45"/>
      <c r="C76" s="45"/>
      <c r="D76" s="45"/>
      <c r="E76" s="45"/>
      <c r="F76" s="47"/>
      <c r="G76" s="34"/>
      <c r="H76" s="46"/>
      <c r="I76" s="42"/>
    </row>
    <row r="77" spans="1:26" ht="14">
      <c r="A77" s="44"/>
      <c r="B77" s="45"/>
      <c r="C77" s="45"/>
      <c r="D77" s="45"/>
      <c r="E77" s="45"/>
      <c r="F77" s="47"/>
      <c r="G77" s="34"/>
      <c r="H77" s="46"/>
      <c r="I77" s="42"/>
    </row>
    <row r="78" spans="1:26" ht="14">
      <c r="A78" s="44"/>
      <c r="B78" s="45"/>
      <c r="C78" s="45"/>
      <c r="D78" s="45"/>
      <c r="E78" s="45"/>
      <c r="F78" s="47"/>
      <c r="G78" s="34"/>
      <c r="H78" s="46"/>
      <c r="I78" s="42"/>
    </row>
    <row r="79" spans="1:26" ht="14">
      <c r="A79" s="44"/>
      <c r="B79" s="45"/>
      <c r="C79" s="45"/>
      <c r="D79" s="45"/>
      <c r="E79" s="45"/>
      <c r="F79" s="49"/>
      <c r="G79" s="34"/>
      <c r="H79" s="46"/>
      <c r="I79" s="42"/>
    </row>
    <row r="80" spans="1:26" ht="15.75" customHeight="1">
      <c r="A80" s="50"/>
      <c r="B80" s="51"/>
      <c r="C80" s="51"/>
      <c r="D80" s="52"/>
      <c r="E80" s="51"/>
      <c r="F80" s="53"/>
      <c r="G80" s="54"/>
      <c r="H80" s="52"/>
      <c r="I80" s="42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.75" customHeight="1">
      <c r="A81" s="50"/>
      <c r="B81" s="51"/>
      <c r="C81" s="51"/>
      <c r="D81" s="52"/>
      <c r="E81" s="51"/>
      <c r="F81" s="53"/>
      <c r="G81" s="54"/>
      <c r="H81" s="52"/>
      <c r="I81" s="42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.75" customHeight="1">
      <c r="A82" s="50"/>
      <c r="B82" s="51"/>
      <c r="C82" s="51"/>
      <c r="D82" s="52"/>
      <c r="E82" s="51"/>
      <c r="F82" s="53"/>
      <c r="G82" s="54"/>
      <c r="H82" s="52"/>
      <c r="I82" s="42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.75" customHeight="1">
      <c r="A83" s="50"/>
      <c r="B83" s="51"/>
      <c r="C83" s="51"/>
      <c r="D83" s="52"/>
      <c r="E83" s="51"/>
      <c r="F83" s="53"/>
      <c r="G83" s="54"/>
      <c r="H83" s="52"/>
      <c r="I83" s="42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.75" customHeight="1">
      <c r="A84" s="50"/>
      <c r="B84" s="51"/>
      <c r="C84" s="51"/>
      <c r="D84" s="52"/>
      <c r="E84" s="52"/>
      <c r="F84" s="56"/>
      <c r="G84" s="57"/>
      <c r="H84" s="52"/>
      <c r="I84" s="42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.75" customHeight="1">
      <c r="A85" s="50"/>
      <c r="B85" s="51"/>
      <c r="C85" s="51"/>
      <c r="D85" s="52"/>
      <c r="E85" s="52"/>
      <c r="F85" s="56"/>
      <c r="G85" s="57"/>
      <c r="H85" s="52"/>
      <c r="I85" s="42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.75" customHeight="1">
      <c r="A86" s="50"/>
      <c r="B86" s="51"/>
      <c r="C86" s="51"/>
      <c r="D86" s="52"/>
      <c r="E86" s="52"/>
      <c r="F86" s="56"/>
      <c r="G86" s="57"/>
      <c r="H86" s="52"/>
      <c r="I86" s="42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.75" customHeight="1">
      <c r="A87" s="50"/>
      <c r="B87" s="51"/>
      <c r="C87" s="51"/>
      <c r="D87" s="52"/>
      <c r="E87" s="52"/>
      <c r="F87" s="53"/>
      <c r="G87" s="54"/>
      <c r="H87" s="52"/>
      <c r="I87" s="42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.75" customHeight="1">
      <c r="A88" s="50"/>
      <c r="B88" s="51"/>
      <c r="C88" s="51"/>
      <c r="D88" s="52"/>
      <c r="E88" s="98"/>
      <c r="F88" s="96"/>
      <c r="G88" s="57"/>
      <c r="H88" s="52"/>
      <c r="I88" s="42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.75" customHeight="1">
      <c r="A89" s="50"/>
      <c r="B89" s="51"/>
      <c r="C89" s="51"/>
      <c r="D89" s="52"/>
      <c r="E89" s="51"/>
      <c r="F89" s="58"/>
      <c r="G89" s="54"/>
      <c r="H89" s="52"/>
      <c r="I89" s="42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.75" customHeight="1">
      <c r="A90" s="59"/>
      <c r="B90" s="60"/>
      <c r="C90" s="60"/>
      <c r="D90" s="61"/>
      <c r="E90" s="61"/>
      <c r="F90" s="62"/>
      <c r="G90" s="63"/>
      <c r="H90" s="61"/>
      <c r="I90" s="42"/>
    </row>
    <row r="91" spans="1:26" ht="15.75" customHeight="1">
      <c r="A91" s="59"/>
      <c r="B91" s="60"/>
      <c r="C91" s="60"/>
      <c r="D91" s="61"/>
      <c r="E91" s="61"/>
      <c r="F91" s="62"/>
      <c r="G91" s="63"/>
      <c r="H91" s="61"/>
      <c r="I91" s="42"/>
    </row>
    <row r="92" spans="1:26" ht="15.75" customHeight="1">
      <c r="A92" s="59"/>
      <c r="B92" s="60"/>
      <c r="C92" s="60"/>
      <c r="D92" s="61"/>
      <c r="E92" s="60"/>
      <c r="F92" s="64"/>
      <c r="G92" s="65"/>
      <c r="H92" s="61"/>
      <c r="I92" s="42"/>
    </row>
    <row r="93" spans="1:26" ht="15.75" customHeight="1">
      <c r="A93" s="59"/>
      <c r="B93" s="60"/>
      <c r="C93" s="60"/>
      <c r="D93" s="60"/>
      <c r="E93" s="61"/>
      <c r="F93" s="62"/>
      <c r="G93" s="63"/>
      <c r="H93" s="61"/>
      <c r="I93" s="42"/>
    </row>
    <row r="94" spans="1:26" ht="15.75" customHeight="1">
      <c r="A94" s="59"/>
      <c r="B94" s="60"/>
      <c r="C94" s="60"/>
      <c r="D94" s="60"/>
      <c r="E94" s="61"/>
      <c r="F94" s="62"/>
      <c r="G94" s="63"/>
      <c r="H94" s="61"/>
      <c r="I94" s="42"/>
    </row>
    <row r="95" spans="1:26" ht="15.75" customHeight="1">
      <c r="A95" s="59"/>
      <c r="B95" s="60"/>
      <c r="C95" s="60"/>
      <c r="D95" s="60"/>
      <c r="E95" s="60"/>
      <c r="F95" s="64"/>
      <c r="G95" s="65"/>
      <c r="H95" s="61"/>
      <c r="I95" s="42"/>
    </row>
    <row r="96" spans="1:26" ht="15.75" customHeight="1">
      <c r="A96" s="59"/>
      <c r="B96" s="60"/>
      <c r="C96" s="60"/>
      <c r="D96" s="60"/>
      <c r="E96" s="60"/>
      <c r="F96" s="64"/>
      <c r="G96" s="65"/>
      <c r="H96" s="61"/>
      <c r="I96" s="42"/>
    </row>
    <row r="97" spans="1:9" ht="15.75" customHeight="1">
      <c r="A97" s="59"/>
      <c r="B97" s="60"/>
      <c r="C97" s="60"/>
      <c r="D97" s="60"/>
      <c r="E97" s="60"/>
      <c r="F97" s="64"/>
      <c r="G97" s="65"/>
      <c r="H97" s="61"/>
      <c r="I97" s="42"/>
    </row>
    <row r="98" spans="1:9" ht="15.75" customHeight="1">
      <c r="A98" s="59"/>
      <c r="B98" s="60"/>
      <c r="C98" s="60"/>
      <c r="D98" s="60"/>
      <c r="E98" s="60"/>
      <c r="F98" s="64"/>
      <c r="G98" s="65"/>
      <c r="H98" s="61"/>
      <c r="I98" s="42"/>
    </row>
    <row r="99" spans="1:9" ht="15.75" customHeight="1">
      <c r="A99" s="59"/>
      <c r="B99" s="60"/>
      <c r="C99" s="60"/>
      <c r="D99" s="60"/>
      <c r="E99" s="61"/>
      <c r="F99" s="62"/>
      <c r="G99" s="63"/>
      <c r="H99" s="61"/>
      <c r="I99" s="42"/>
    </row>
    <row r="100" spans="1:9" ht="15.75" customHeight="1">
      <c r="A100" s="59"/>
      <c r="B100" s="60"/>
      <c r="C100" s="60"/>
      <c r="D100" s="60"/>
      <c r="E100" s="61"/>
      <c r="F100" s="62"/>
      <c r="G100" s="63"/>
      <c r="H100" s="61"/>
      <c r="I100" s="42"/>
    </row>
    <row r="101" spans="1:9" ht="15.75" customHeight="1">
      <c r="A101" s="59"/>
      <c r="B101" s="60"/>
      <c r="C101" s="60"/>
      <c r="D101" s="60"/>
      <c r="E101" s="97"/>
      <c r="F101" s="96"/>
      <c r="G101" s="63"/>
      <c r="H101" s="61"/>
      <c r="I101" s="42"/>
    </row>
    <row r="102" spans="1:9" ht="15.75" customHeight="1">
      <c r="A102" s="59"/>
      <c r="B102" s="60"/>
      <c r="C102" s="60"/>
      <c r="D102" s="60"/>
      <c r="E102" s="97"/>
      <c r="F102" s="96"/>
      <c r="G102" s="63"/>
      <c r="H102" s="61"/>
      <c r="I102" s="42"/>
    </row>
    <row r="103" spans="1:9" ht="15.75" customHeight="1">
      <c r="A103" s="59"/>
      <c r="B103" s="60"/>
      <c r="C103" s="60"/>
      <c r="D103" s="60"/>
      <c r="E103" s="97"/>
      <c r="F103" s="96"/>
      <c r="G103" s="63"/>
      <c r="H103" s="61"/>
      <c r="I103" s="42"/>
    </row>
    <row r="104" spans="1:9" ht="15.75" customHeight="1">
      <c r="A104" s="59"/>
      <c r="B104" s="60"/>
      <c r="C104" s="60"/>
      <c r="D104" s="60"/>
      <c r="E104" s="60"/>
      <c r="F104" s="64"/>
      <c r="G104" s="65"/>
      <c r="H104" s="61"/>
      <c r="I104" s="42"/>
    </row>
    <row r="105" spans="1:9" ht="15.75" customHeight="1">
      <c r="A105" s="59"/>
      <c r="B105" s="60"/>
      <c r="C105" s="60"/>
      <c r="D105" s="60"/>
      <c r="E105" s="60"/>
      <c r="F105" s="64"/>
      <c r="G105" s="65"/>
      <c r="H105" s="61"/>
      <c r="I105" s="42"/>
    </row>
    <row r="106" spans="1:9" ht="15.75" customHeight="1">
      <c r="A106" s="59"/>
      <c r="B106" s="60"/>
      <c r="C106" s="60"/>
      <c r="D106" s="60"/>
      <c r="E106" s="97"/>
      <c r="F106" s="96"/>
      <c r="G106" s="63"/>
      <c r="H106" s="61"/>
      <c r="I106" s="42"/>
    </row>
    <row r="107" spans="1:9" ht="15.75" customHeight="1">
      <c r="A107" s="59"/>
      <c r="B107" s="60"/>
      <c r="C107" s="60"/>
      <c r="D107" s="60"/>
      <c r="E107" s="60"/>
      <c r="F107" s="64"/>
      <c r="G107" s="65"/>
      <c r="H107" s="61"/>
      <c r="I107" s="42"/>
    </row>
    <row r="108" spans="1:9" ht="15.75" customHeight="1">
      <c r="A108" s="59"/>
      <c r="B108" s="60"/>
      <c r="C108" s="60"/>
      <c r="D108" s="60"/>
      <c r="E108" s="60"/>
      <c r="F108" s="64"/>
      <c r="G108" s="65"/>
      <c r="H108" s="61"/>
      <c r="I108" s="42"/>
    </row>
    <row r="109" spans="1:9" ht="15.75" customHeight="1">
      <c r="A109" s="59"/>
      <c r="B109" s="60"/>
      <c r="C109" s="60"/>
      <c r="D109" s="60"/>
      <c r="E109" s="60"/>
      <c r="F109" s="64"/>
      <c r="G109" s="65"/>
      <c r="H109" s="61"/>
      <c r="I109" s="42"/>
    </row>
    <row r="110" spans="1:9" ht="15.75" customHeight="1">
      <c r="A110" s="59"/>
      <c r="B110" s="60"/>
      <c r="C110" s="60"/>
      <c r="D110" s="60"/>
      <c r="E110" s="61"/>
      <c r="F110" s="62"/>
      <c r="G110" s="63"/>
      <c r="H110" s="61"/>
      <c r="I110" s="42"/>
    </row>
    <row r="111" spans="1:9" ht="15.75" customHeight="1">
      <c r="A111" s="59"/>
      <c r="B111" s="60"/>
      <c r="C111" s="60"/>
      <c r="D111" s="60"/>
      <c r="E111" s="61"/>
      <c r="F111" s="62"/>
      <c r="G111" s="63"/>
      <c r="H111" s="61"/>
      <c r="I111" s="42"/>
    </row>
    <row r="112" spans="1:9" ht="15.75" customHeight="1">
      <c r="A112" s="59"/>
      <c r="B112" s="60"/>
      <c r="C112" s="60"/>
      <c r="D112" s="60"/>
      <c r="E112" s="97"/>
      <c r="F112" s="96"/>
      <c r="G112" s="63"/>
      <c r="H112" s="61"/>
      <c r="I112" s="42"/>
    </row>
    <row r="113" spans="1:26" ht="15.75" customHeight="1">
      <c r="A113" s="59"/>
      <c r="B113" s="60"/>
      <c r="C113" s="60"/>
      <c r="D113" s="60"/>
      <c r="E113" s="60"/>
      <c r="F113" s="64"/>
      <c r="G113" s="65"/>
      <c r="H113" s="61"/>
      <c r="I113" s="42"/>
    </row>
    <row r="114" spans="1:26" ht="15.75" customHeight="1">
      <c r="A114" s="59"/>
      <c r="B114" s="60"/>
      <c r="C114" s="60"/>
      <c r="D114" s="60"/>
      <c r="E114" s="97"/>
      <c r="F114" s="96"/>
      <c r="G114" s="63"/>
      <c r="H114" s="61"/>
      <c r="I114" s="42"/>
    </row>
    <row r="115" spans="1:26" ht="15.75" customHeight="1">
      <c r="A115" s="59"/>
      <c r="B115" s="60"/>
      <c r="C115" s="60"/>
      <c r="D115" s="60"/>
      <c r="E115" s="60"/>
      <c r="F115" s="64"/>
      <c r="G115" s="65"/>
      <c r="H115" s="61"/>
      <c r="I115" s="42"/>
    </row>
    <row r="116" spans="1:26" ht="15.75" customHeight="1">
      <c r="A116" s="59"/>
      <c r="B116" s="60"/>
      <c r="C116" s="60"/>
      <c r="D116" s="60"/>
      <c r="E116" s="97"/>
      <c r="F116" s="96"/>
      <c r="G116" s="63"/>
      <c r="H116" s="61"/>
      <c r="I116" s="42"/>
    </row>
    <row r="117" spans="1:26" ht="15.75" customHeight="1">
      <c r="A117" s="59"/>
      <c r="B117" s="60"/>
      <c r="C117" s="60"/>
      <c r="D117" s="60"/>
      <c r="E117" s="97"/>
      <c r="F117" s="96"/>
      <c r="G117" s="63"/>
      <c r="H117" s="61"/>
      <c r="I117" s="42"/>
    </row>
    <row r="118" spans="1:26" ht="15.75" customHeight="1">
      <c r="A118" s="59"/>
      <c r="B118" s="60"/>
      <c r="C118" s="60"/>
      <c r="D118" s="60"/>
      <c r="E118" s="97"/>
      <c r="F118" s="96"/>
      <c r="G118" s="63"/>
      <c r="H118" s="61"/>
      <c r="I118" s="42"/>
    </row>
    <row r="119" spans="1:26" ht="15.75" customHeight="1">
      <c r="A119" s="59"/>
      <c r="B119" s="60"/>
      <c r="C119" s="60"/>
      <c r="D119" s="60"/>
      <c r="E119" s="97"/>
      <c r="F119" s="96"/>
      <c r="G119" s="63"/>
      <c r="H119" s="61"/>
      <c r="I119" s="42"/>
    </row>
    <row r="120" spans="1:26" ht="15.75" customHeight="1">
      <c r="A120" s="59"/>
      <c r="B120" s="60"/>
      <c r="C120" s="60"/>
      <c r="D120" s="60"/>
      <c r="E120" s="97"/>
      <c r="F120" s="96"/>
      <c r="G120" s="63"/>
      <c r="H120" s="61"/>
      <c r="I120" s="42"/>
    </row>
    <row r="121" spans="1:26" ht="15.75" customHeight="1">
      <c r="A121" s="59"/>
      <c r="B121" s="60"/>
      <c r="C121" s="60"/>
      <c r="D121" s="60"/>
      <c r="E121" s="97"/>
      <c r="F121" s="96"/>
      <c r="G121" s="63"/>
      <c r="H121" s="61"/>
      <c r="I121" s="42"/>
    </row>
    <row r="122" spans="1:26" ht="15.75" customHeight="1">
      <c r="A122" s="59"/>
      <c r="B122" s="60"/>
      <c r="C122" s="60"/>
      <c r="D122" s="60"/>
      <c r="E122" s="97"/>
      <c r="F122" s="96"/>
      <c r="G122" s="63"/>
      <c r="H122" s="61"/>
      <c r="I122" s="42"/>
    </row>
    <row r="123" spans="1:26" ht="15.75" customHeight="1">
      <c r="A123" s="59"/>
      <c r="B123" s="60"/>
      <c r="C123" s="60"/>
      <c r="D123" s="60"/>
      <c r="E123" s="97"/>
      <c r="F123" s="96"/>
      <c r="G123" s="63"/>
      <c r="H123" s="61"/>
      <c r="I123" s="42"/>
    </row>
    <row r="124" spans="1:26" ht="15.75" customHeight="1">
      <c r="A124" s="59"/>
      <c r="B124" s="60"/>
      <c r="C124" s="60"/>
      <c r="D124" s="60"/>
      <c r="E124" s="97"/>
      <c r="F124" s="96"/>
      <c r="G124" s="63"/>
      <c r="H124" s="61"/>
      <c r="I124" s="42"/>
    </row>
    <row r="125" spans="1:26" ht="15.75" customHeight="1">
      <c r="A125" s="66"/>
      <c r="B125" s="67"/>
      <c r="C125" s="67"/>
      <c r="D125" s="67"/>
      <c r="E125" s="67"/>
      <c r="F125" s="68"/>
      <c r="G125" s="69"/>
      <c r="H125" s="70"/>
      <c r="I125" s="71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>
      <c r="A126" s="66"/>
      <c r="B126" s="67"/>
      <c r="C126" s="67"/>
      <c r="D126" s="67"/>
      <c r="E126" s="67"/>
      <c r="F126" s="68"/>
      <c r="G126" s="69"/>
      <c r="H126" s="70"/>
      <c r="I126" s="71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>
      <c r="A127" s="66"/>
      <c r="B127" s="67"/>
      <c r="C127" s="67"/>
      <c r="D127" s="67"/>
      <c r="E127" s="67"/>
      <c r="F127" s="68"/>
      <c r="G127" s="69"/>
      <c r="H127" s="70"/>
      <c r="I127" s="71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>
      <c r="A128" s="73"/>
      <c r="B128" s="74"/>
      <c r="C128" s="74"/>
      <c r="D128" s="74"/>
      <c r="E128" s="74"/>
      <c r="F128" s="68"/>
      <c r="G128" s="69"/>
      <c r="H128" s="75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>
      <c r="A129" s="73"/>
      <c r="B129" s="74"/>
      <c r="C129" s="74"/>
      <c r="D129" s="74"/>
      <c r="E129" s="95"/>
      <c r="F129" s="96"/>
      <c r="G129" s="76"/>
      <c r="H129" s="75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>
      <c r="A130" s="73"/>
      <c r="B130" s="74"/>
      <c r="C130" s="74"/>
      <c r="D130" s="74"/>
      <c r="E130" s="74"/>
      <c r="F130" s="68"/>
      <c r="G130" s="69"/>
      <c r="H130" s="75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>
      <c r="A131" s="73"/>
      <c r="B131" s="74"/>
      <c r="C131" s="74"/>
      <c r="D131" s="74"/>
      <c r="E131" s="74"/>
      <c r="F131" s="68"/>
      <c r="G131" s="69"/>
      <c r="H131" s="75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>
      <c r="A132" s="73"/>
      <c r="B132" s="74"/>
      <c r="C132" s="74"/>
      <c r="D132" s="74"/>
      <c r="E132" s="74"/>
      <c r="F132" s="68"/>
      <c r="G132" s="69"/>
      <c r="H132" s="75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5.75" customHeight="1">
      <c r="A133" s="73"/>
      <c r="B133" s="74"/>
      <c r="C133" s="74"/>
      <c r="D133" s="74"/>
      <c r="E133" s="74"/>
      <c r="F133" s="68"/>
      <c r="G133" s="69"/>
      <c r="H133" s="75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5.75" customHeight="1">
      <c r="A134" s="73"/>
      <c r="B134" s="74"/>
      <c r="C134" s="74"/>
      <c r="D134" s="74"/>
      <c r="E134" s="74"/>
      <c r="F134" s="68"/>
      <c r="G134" s="69"/>
      <c r="H134" s="75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5.75" customHeight="1">
      <c r="A135" s="73"/>
      <c r="B135" s="74"/>
      <c r="C135" s="74"/>
      <c r="D135" s="74"/>
      <c r="E135" s="95"/>
      <c r="F135" s="96"/>
      <c r="G135" s="76"/>
      <c r="H135" s="75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>
      <c r="A136" s="73"/>
      <c r="B136" s="74"/>
      <c r="C136" s="74"/>
      <c r="D136" s="74"/>
      <c r="E136" s="95"/>
      <c r="F136" s="96"/>
      <c r="G136" s="76"/>
      <c r="H136" s="75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5.75" customHeight="1">
      <c r="A137" s="73"/>
      <c r="B137" s="74"/>
      <c r="C137" s="74"/>
      <c r="D137" s="74"/>
      <c r="E137" s="95"/>
      <c r="F137" s="96"/>
      <c r="G137" s="76"/>
      <c r="H137" s="75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5.75" customHeight="1">
      <c r="A138" s="73"/>
      <c r="B138" s="74"/>
      <c r="C138" s="74"/>
      <c r="D138" s="74"/>
      <c r="E138" s="95"/>
      <c r="F138" s="96"/>
      <c r="G138" s="76"/>
      <c r="H138" s="75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5.75" customHeight="1">
      <c r="A139" s="73"/>
      <c r="B139" s="74"/>
      <c r="C139" s="74"/>
      <c r="D139" s="74"/>
      <c r="E139" s="74"/>
      <c r="F139" s="68"/>
      <c r="G139" s="69"/>
      <c r="H139" s="75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5.75" customHeight="1">
      <c r="A140" s="77"/>
      <c r="F140" s="78"/>
      <c r="G140" s="79"/>
    </row>
    <row r="141" spans="1:26" ht="15.75" customHeight="1">
      <c r="A141" s="77"/>
      <c r="F141" s="78"/>
      <c r="G141" s="79"/>
    </row>
    <row r="142" spans="1:26" ht="15.75" customHeight="1">
      <c r="A142" s="77"/>
      <c r="F142" s="78"/>
      <c r="G142" s="79"/>
    </row>
    <row r="143" spans="1:26" ht="15.75" customHeight="1">
      <c r="A143" s="77"/>
      <c r="F143" s="78"/>
      <c r="G143" s="79"/>
    </row>
    <row r="144" spans="1:26" ht="15.75" customHeight="1">
      <c r="A144" s="77"/>
      <c r="F144" s="78"/>
      <c r="G144" s="79"/>
    </row>
    <row r="145" spans="1:7" ht="15.75" customHeight="1">
      <c r="A145" s="77"/>
      <c r="F145" s="78"/>
      <c r="G145" s="79"/>
    </row>
    <row r="146" spans="1:7" ht="15.75" customHeight="1">
      <c r="A146" s="77"/>
      <c r="F146" s="78"/>
      <c r="G146" s="79"/>
    </row>
    <row r="147" spans="1:7" ht="15.75" customHeight="1">
      <c r="A147" s="77"/>
      <c r="F147" s="78"/>
      <c r="G147" s="79"/>
    </row>
    <row r="148" spans="1:7" ht="15.75" customHeight="1">
      <c r="A148" s="77"/>
      <c r="F148" s="78"/>
      <c r="G148" s="79"/>
    </row>
    <row r="149" spans="1:7" ht="15.75" customHeight="1">
      <c r="A149" s="77"/>
      <c r="F149" s="78"/>
      <c r="G149" s="79"/>
    </row>
    <row r="150" spans="1:7" ht="15.75" customHeight="1">
      <c r="A150" s="77"/>
      <c r="F150" s="78"/>
      <c r="G150" s="79"/>
    </row>
    <row r="151" spans="1:7" ht="15.75" customHeight="1">
      <c r="A151" s="77"/>
      <c r="F151" s="78"/>
      <c r="G151" s="79"/>
    </row>
    <row r="152" spans="1:7" ht="15.75" customHeight="1">
      <c r="A152" s="77"/>
      <c r="F152" s="78"/>
      <c r="G152" s="79"/>
    </row>
    <row r="153" spans="1:7" ht="15.75" customHeight="1">
      <c r="A153" s="77"/>
      <c r="F153" s="78"/>
      <c r="G153" s="79"/>
    </row>
    <row r="154" spans="1:7" ht="15.75" customHeight="1">
      <c r="A154" s="77"/>
      <c r="F154" s="78"/>
      <c r="G154" s="79"/>
    </row>
    <row r="155" spans="1:7" ht="15.75" customHeight="1">
      <c r="A155" s="77"/>
      <c r="F155" s="78"/>
      <c r="G155" s="79"/>
    </row>
    <row r="156" spans="1:7" ht="15.75" customHeight="1">
      <c r="A156" s="77"/>
      <c r="F156" s="78"/>
      <c r="G156" s="79"/>
    </row>
    <row r="157" spans="1:7" ht="15.75" customHeight="1">
      <c r="A157" s="77"/>
      <c r="F157" s="78"/>
      <c r="G157" s="79"/>
    </row>
    <row r="158" spans="1:7" ht="15.75" customHeight="1">
      <c r="A158" s="77"/>
      <c r="F158" s="78"/>
      <c r="G158" s="79"/>
    </row>
    <row r="159" spans="1:7" ht="15.75" customHeight="1">
      <c r="A159" s="77"/>
      <c r="F159" s="78"/>
      <c r="G159" s="79"/>
    </row>
    <row r="160" spans="1:7" ht="15.75" customHeight="1">
      <c r="A160" s="77"/>
      <c r="F160" s="78"/>
      <c r="G160" s="79"/>
    </row>
    <row r="161" spans="1:7" ht="15.75" customHeight="1">
      <c r="A161" s="77"/>
      <c r="F161" s="78"/>
      <c r="G161" s="79"/>
    </row>
    <row r="162" spans="1:7" ht="15.75" customHeight="1">
      <c r="A162" s="77"/>
      <c r="F162" s="78"/>
      <c r="G162" s="79"/>
    </row>
    <row r="163" spans="1:7" ht="15.75" customHeight="1">
      <c r="A163" s="77"/>
      <c r="F163" s="78"/>
      <c r="G163" s="79"/>
    </row>
    <row r="164" spans="1:7" ht="15.75" customHeight="1">
      <c r="A164" s="77"/>
      <c r="F164" s="78"/>
      <c r="G164" s="79"/>
    </row>
    <row r="165" spans="1:7" ht="15.75" customHeight="1">
      <c r="A165" s="77"/>
      <c r="F165" s="78"/>
      <c r="G165" s="79"/>
    </row>
    <row r="166" spans="1:7" ht="15.75" customHeight="1">
      <c r="A166" s="77"/>
      <c r="F166" s="78"/>
      <c r="G166" s="79"/>
    </row>
    <row r="167" spans="1:7" ht="15.75" customHeight="1">
      <c r="A167" s="77"/>
      <c r="F167" s="78"/>
      <c r="G167" s="79"/>
    </row>
    <row r="168" spans="1:7" ht="15.75" customHeight="1">
      <c r="A168" s="77"/>
      <c r="F168" s="78"/>
      <c r="G168" s="79"/>
    </row>
    <row r="169" spans="1:7" ht="15.75" customHeight="1">
      <c r="A169" s="77"/>
      <c r="F169" s="78"/>
      <c r="G169" s="79"/>
    </row>
    <row r="170" spans="1:7" ht="15.75" customHeight="1">
      <c r="A170" s="77"/>
      <c r="F170" s="78"/>
      <c r="G170" s="79"/>
    </row>
    <row r="171" spans="1:7" ht="15.75" customHeight="1">
      <c r="A171" s="77"/>
      <c r="F171" s="78"/>
      <c r="G171" s="79"/>
    </row>
    <row r="172" spans="1:7" ht="15.75" customHeight="1">
      <c r="A172" s="77"/>
      <c r="F172" s="78"/>
      <c r="G172" s="79"/>
    </row>
    <row r="173" spans="1:7" ht="15.75" customHeight="1">
      <c r="A173" s="77"/>
      <c r="F173" s="78"/>
      <c r="G173" s="79"/>
    </row>
    <row r="174" spans="1:7" ht="15.75" customHeight="1">
      <c r="A174" s="77"/>
      <c r="F174" s="78"/>
      <c r="G174" s="79"/>
    </row>
    <row r="175" spans="1:7" ht="15.75" customHeight="1">
      <c r="A175" s="77"/>
      <c r="F175" s="78"/>
      <c r="G175" s="79"/>
    </row>
    <row r="176" spans="1:7" ht="15.75" customHeight="1">
      <c r="A176" s="77"/>
      <c r="F176" s="78"/>
      <c r="G176" s="79"/>
    </row>
    <row r="177" spans="1:7" ht="15.75" customHeight="1">
      <c r="A177" s="77"/>
      <c r="F177" s="78"/>
      <c r="G177" s="79"/>
    </row>
    <row r="178" spans="1:7" ht="15.75" customHeight="1">
      <c r="A178" s="77"/>
      <c r="F178" s="78"/>
      <c r="G178" s="79"/>
    </row>
    <row r="179" spans="1:7" ht="15.75" customHeight="1">
      <c r="A179" s="77"/>
      <c r="F179" s="78"/>
      <c r="G179" s="79"/>
    </row>
    <row r="180" spans="1:7" ht="15.75" customHeight="1">
      <c r="A180" s="77"/>
      <c r="F180" s="78"/>
      <c r="G180" s="79"/>
    </row>
    <row r="181" spans="1:7" ht="15.75" customHeight="1">
      <c r="A181" s="77"/>
      <c r="F181" s="78"/>
      <c r="G181" s="79"/>
    </row>
    <row r="182" spans="1:7" ht="15.75" customHeight="1">
      <c r="A182" s="77"/>
      <c r="F182" s="78"/>
      <c r="G182" s="79"/>
    </row>
    <row r="183" spans="1:7" ht="15.75" customHeight="1">
      <c r="A183" s="77"/>
      <c r="F183" s="78"/>
      <c r="G183" s="79"/>
    </row>
    <row r="184" spans="1:7" ht="15.75" customHeight="1">
      <c r="A184" s="77"/>
      <c r="F184" s="78"/>
      <c r="G184" s="79"/>
    </row>
    <row r="185" spans="1:7" ht="15.75" customHeight="1">
      <c r="A185" s="77"/>
      <c r="F185" s="78"/>
      <c r="G185" s="79"/>
    </row>
    <row r="186" spans="1:7" ht="15.75" customHeight="1">
      <c r="A186" s="77"/>
      <c r="F186" s="78"/>
      <c r="G186" s="79"/>
    </row>
    <row r="187" spans="1:7" ht="15.75" customHeight="1">
      <c r="A187" s="77"/>
      <c r="F187" s="78"/>
      <c r="G187" s="79"/>
    </row>
    <row r="188" spans="1:7" ht="15.75" customHeight="1">
      <c r="A188" s="77"/>
      <c r="F188" s="78"/>
      <c r="G188" s="79"/>
    </row>
    <row r="189" spans="1:7" ht="15.75" customHeight="1">
      <c r="A189" s="77"/>
      <c r="F189" s="78"/>
      <c r="G189" s="79"/>
    </row>
    <row r="190" spans="1:7" ht="15.75" customHeight="1">
      <c r="A190" s="77"/>
      <c r="F190" s="78"/>
      <c r="G190" s="79"/>
    </row>
    <row r="191" spans="1:7" ht="15.75" customHeight="1">
      <c r="A191" s="77"/>
      <c r="F191" s="78"/>
      <c r="G191" s="79"/>
    </row>
    <row r="192" spans="1:7" ht="15.75" customHeight="1">
      <c r="A192" s="77"/>
      <c r="F192" s="78"/>
      <c r="G192" s="79"/>
    </row>
    <row r="193" spans="1:7" ht="15.75" customHeight="1">
      <c r="A193" s="77"/>
      <c r="F193" s="78"/>
      <c r="G193" s="79"/>
    </row>
    <row r="194" spans="1:7" ht="15.75" customHeight="1">
      <c r="A194" s="77"/>
      <c r="F194" s="78"/>
      <c r="G194" s="79"/>
    </row>
    <row r="195" spans="1:7" ht="15.75" customHeight="1">
      <c r="A195" s="77"/>
      <c r="F195" s="78"/>
      <c r="G195" s="79"/>
    </row>
    <row r="196" spans="1:7" ht="15.75" customHeight="1">
      <c r="A196" s="77"/>
      <c r="F196" s="78"/>
      <c r="G196" s="79"/>
    </row>
    <row r="197" spans="1:7" ht="15.75" customHeight="1">
      <c r="A197" s="77"/>
      <c r="F197" s="78"/>
      <c r="G197" s="79"/>
    </row>
    <row r="198" spans="1:7" ht="15.75" customHeight="1">
      <c r="A198" s="77"/>
      <c r="F198" s="78"/>
      <c r="G198" s="79"/>
    </row>
    <row r="199" spans="1:7" ht="15.75" customHeight="1">
      <c r="A199" s="77"/>
      <c r="F199" s="78"/>
      <c r="G199" s="79"/>
    </row>
    <row r="200" spans="1:7" ht="15.75" customHeight="1">
      <c r="A200" s="77"/>
      <c r="F200" s="78"/>
      <c r="G200" s="79"/>
    </row>
    <row r="201" spans="1:7" ht="15.75" customHeight="1">
      <c r="A201" s="77"/>
      <c r="F201" s="78"/>
      <c r="G201" s="79"/>
    </row>
    <row r="202" spans="1:7" ht="15.75" customHeight="1">
      <c r="A202" s="77"/>
      <c r="F202" s="78"/>
      <c r="G202" s="79"/>
    </row>
    <row r="203" spans="1:7" ht="15.75" customHeight="1">
      <c r="A203" s="77"/>
      <c r="F203" s="78"/>
      <c r="G203" s="79"/>
    </row>
    <row r="204" spans="1:7" ht="15.75" customHeight="1">
      <c r="A204" s="77"/>
      <c r="F204" s="78"/>
      <c r="G204" s="79"/>
    </row>
    <row r="205" spans="1:7" ht="15.75" customHeight="1">
      <c r="A205" s="77"/>
      <c r="F205" s="78"/>
      <c r="G205" s="79"/>
    </row>
    <row r="206" spans="1:7" ht="15.75" customHeight="1">
      <c r="A206" s="77"/>
      <c r="F206" s="78"/>
      <c r="G206" s="79"/>
    </row>
    <row r="207" spans="1:7" ht="15.75" customHeight="1">
      <c r="A207" s="77"/>
      <c r="F207" s="78"/>
      <c r="G207" s="79"/>
    </row>
    <row r="208" spans="1:7" ht="15.75" customHeight="1">
      <c r="A208" s="77"/>
      <c r="F208" s="78"/>
      <c r="G208" s="79"/>
    </row>
    <row r="209" spans="1:7" ht="15.75" customHeight="1">
      <c r="A209" s="77"/>
      <c r="F209" s="78"/>
      <c r="G209" s="79"/>
    </row>
    <row r="210" spans="1:7" ht="15.75" customHeight="1">
      <c r="A210" s="77"/>
      <c r="F210" s="78"/>
      <c r="G210" s="79"/>
    </row>
    <row r="211" spans="1:7" ht="15.75" customHeight="1">
      <c r="A211" s="77"/>
      <c r="F211" s="78"/>
      <c r="G211" s="79"/>
    </row>
    <row r="212" spans="1:7" ht="15.75" customHeight="1">
      <c r="A212" s="77"/>
      <c r="F212" s="78"/>
      <c r="G212" s="79"/>
    </row>
    <row r="213" spans="1:7" ht="15.75" customHeight="1">
      <c r="A213" s="77"/>
      <c r="F213" s="78"/>
      <c r="G213" s="79"/>
    </row>
    <row r="214" spans="1:7" ht="15.75" customHeight="1">
      <c r="A214" s="77"/>
      <c r="F214" s="78"/>
      <c r="G214" s="79"/>
    </row>
    <row r="215" spans="1:7" ht="15.75" customHeight="1">
      <c r="A215" s="77"/>
      <c r="F215" s="78"/>
      <c r="G215" s="79"/>
    </row>
    <row r="216" spans="1:7" ht="15.75" customHeight="1">
      <c r="A216" s="77"/>
      <c r="F216" s="78"/>
      <c r="G216" s="79"/>
    </row>
    <row r="217" spans="1:7" ht="15.75" customHeight="1">
      <c r="A217" s="77"/>
      <c r="F217" s="78"/>
      <c r="G217" s="79"/>
    </row>
    <row r="218" spans="1:7" ht="15.75" customHeight="1">
      <c r="A218" s="77"/>
      <c r="F218" s="78"/>
      <c r="G218" s="79"/>
    </row>
    <row r="219" spans="1:7" ht="15.75" customHeight="1">
      <c r="A219" s="77"/>
      <c r="F219" s="78"/>
      <c r="G219" s="79"/>
    </row>
    <row r="220" spans="1:7" ht="15.75" customHeight="1">
      <c r="A220" s="77"/>
      <c r="F220" s="78"/>
      <c r="G220" s="79"/>
    </row>
    <row r="221" spans="1:7" ht="15.75" customHeight="1">
      <c r="A221" s="77"/>
      <c r="F221" s="78"/>
      <c r="G221" s="79"/>
    </row>
    <row r="222" spans="1:7" ht="15.75" customHeight="1">
      <c r="A222" s="77"/>
      <c r="F222" s="78"/>
      <c r="G222" s="79"/>
    </row>
    <row r="223" spans="1:7" ht="15.75" customHeight="1">
      <c r="A223" s="77"/>
      <c r="F223" s="78"/>
      <c r="G223" s="79"/>
    </row>
    <row r="224" spans="1:7" ht="15.75" customHeight="1">
      <c r="A224" s="77"/>
      <c r="F224" s="78"/>
      <c r="G224" s="79"/>
    </row>
    <row r="225" spans="1:7" ht="15.75" customHeight="1">
      <c r="A225" s="77"/>
      <c r="F225" s="78"/>
      <c r="G225" s="79"/>
    </row>
    <row r="226" spans="1:7" ht="15.75" customHeight="1">
      <c r="A226" s="77"/>
      <c r="F226" s="78"/>
      <c r="G226" s="79"/>
    </row>
    <row r="227" spans="1:7" ht="15.75" customHeight="1">
      <c r="A227" s="77"/>
      <c r="F227" s="78"/>
      <c r="G227" s="79"/>
    </row>
    <row r="228" spans="1:7" ht="15.75" customHeight="1">
      <c r="A228" s="77"/>
      <c r="F228" s="78"/>
      <c r="G228" s="79"/>
    </row>
    <row r="229" spans="1:7" ht="15.75" customHeight="1">
      <c r="A229" s="77"/>
      <c r="F229" s="78"/>
      <c r="G229" s="79"/>
    </row>
    <row r="230" spans="1:7" ht="15.75" customHeight="1">
      <c r="A230" s="77"/>
      <c r="F230" s="78"/>
      <c r="G230" s="79"/>
    </row>
    <row r="231" spans="1:7" ht="15.75" customHeight="1">
      <c r="A231" s="77"/>
      <c r="F231" s="78"/>
      <c r="G231" s="79"/>
    </row>
    <row r="232" spans="1:7" ht="15.75" customHeight="1">
      <c r="A232" s="77"/>
      <c r="F232" s="78"/>
      <c r="G232" s="79"/>
    </row>
    <row r="233" spans="1:7" ht="15.75" customHeight="1">
      <c r="A233" s="77"/>
      <c r="F233" s="78"/>
      <c r="G233" s="79"/>
    </row>
    <row r="234" spans="1:7" ht="15.75" customHeight="1">
      <c r="A234" s="77"/>
      <c r="F234" s="78"/>
      <c r="G234" s="79"/>
    </row>
    <row r="235" spans="1:7" ht="15.75" customHeight="1">
      <c r="A235" s="77"/>
      <c r="F235" s="78"/>
      <c r="G235" s="79"/>
    </row>
    <row r="236" spans="1:7" ht="15.75" customHeight="1">
      <c r="A236" s="77"/>
      <c r="F236" s="78"/>
      <c r="G236" s="79"/>
    </row>
    <row r="237" spans="1:7" ht="15.75" customHeight="1">
      <c r="A237" s="77"/>
      <c r="F237" s="78"/>
      <c r="G237" s="79"/>
    </row>
    <row r="238" spans="1:7" ht="15.75" customHeight="1">
      <c r="A238" s="77"/>
      <c r="F238" s="78"/>
      <c r="G238" s="79"/>
    </row>
    <row r="239" spans="1:7" ht="15.75" customHeight="1">
      <c r="A239" s="77"/>
      <c r="F239" s="78"/>
      <c r="G239" s="79"/>
    </row>
    <row r="240" spans="1:7" ht="15.75" customHeight="1">
      <c r="A240" s="77"/>
      <c r="F240" s="78"/>
      <c r="G240" s="79"/>
    </row>
    <row r="241" spans="1:7" ht="15.75" customHeight="1">
      <c r="A241" s="77"/>
      <c r="F241" s="78"/>
      <c r="G241" s="79"/>
    </row>
    <row r="242" spans="1:7" ht="15.75" customHeight="1">
      <c r="A242" s="77"/>
      <c r="F242" s="78"/>
      <c r="G242" s="79"/>
    </row>
    <row r="243" spans="1:7" ht="15.75" customHeight="1">
      <c r="A243" s="77"/>
      <c r="F243" s="78"/>
      <c r="G243" s="79"/>
    </row>
    <row r="244" spans="1:7" ht="15.75" customHeight="1">
      <c r="A244" s="77"/>
      <c r="F244" s="78"/>
      <c r="G244" s="79"/>
    </row>
    <row r="245" spans="1:7" ht="15.75" customHeight="1">
      <c r="A245" s="77"/>
      <c r="F245" s="78"/>
      <c r="G245" s="79"/>
    </row>
    <row r="246" spans="1:7" ht="15.75" customHeight="1">
      <c r="A246" s="77"/>
      <c r="F246" s="78"/>
      <c r="G246" s="79"/>
    </row>
    <row r="247" spans="1:7" ht="15.75" customHeight="1">
      <c r="A247" s="77"/>
      <c r="F247" s="78"/>
      <c r="G247" s="79"/>
    </row>
    <row r="248" spans="1:7" ht="15.75" customHeight="1">
      <c r="A248" s="77"/>
      <c r="F248" s="78"/>
      <c r="G248" s="79"/>
    </row>
    <row r="249" spans="1:7" ht="15.75" customHeight="1">
      <c r="A249" s="77"/>
      <c r="F249" s="78"/>
      <c r="G249" s="79"/>
    </row>
    <row r="250" spans="1:7" ht="15.75" customHeight="1">
      <c r="A250" s="77"/>
      <c r="F250" s="78"/>
      <c r="G250" s="79"/>
    </row>
    <row r="251" spans="1:7" ht="15.75" customHeight="1">
      <c r="A251" s="77"/>
      <c r="F251" s="78"/>
      <c r="G251" s="79"/>
    </row>
    <row r="252" spans="1:7" ht="15.75" customHeight="1">
      <c r="A252" s="77"/>
      <c r="F252" s="78"/>
      <c r="G252" s="79"/>
    </row>
    <row r="253" spans="1:7" ht="15.75" customHeight="1">
      <c r="A253" s="77"/>
      <c r="F253" s="78"/>
      <c r="G253" s="79"/>
    </row>
    <row r="254" spans="1:7" ht="15.75" customHeight="1">
      <c r="A254" s="77"/>
      <c r="F254" s="78"/>
      <c r="G254" s="79"/>
    </row>
    <row r="255" spans="1:7" ht="15.75" customHeight="1">
      <c r="A255" s="77"/>
      <c r="F255" s="78"/>
      <c r="G255" s="79"/>
    </row>
    <row r="256" spans="1:7" ht="15.75" customHeight="1">
      <c r="A256" s="77"/>
      <c r="F256" s="78"/>
      <c r="G256" s="79"/>
    </row>
    <row r="257" spans="1:7" ht="15.75" customHeight="1">
      <c r="A257" s="77"/>
      <c r="F257" s="78"/>
      <c r="G257" s="79"/>
    </row>
    <row r="258" spans="1:7" ht="15.75" customHeight="1">
      <c r="A258" s="77"/>
      <c r="F258" s="78"/>
      <c r="G258" s="79"/>
    </row>
    <row r="259" spans="1:7" ht="15.75" customHeight="1">
      <c r="A259" s="77"/>
      <c r="F259" s="78"/>
      <c r="G259" s="79"/>
    </row>
    <row r="260" spans="1:7" ht="15.75" customHeight="1">
      <c r="A260" s="77"/>
      <c r="F260" s="78"/>
      <c r="G260" s="79"/>
    </row>
    <row r="261" spans="1:7" ht="15.75" customHeight="1">
      <c r="A261" s="77"/>
      <c r="F261" s="78"/>
      <c r="G261" s="79"/>
    </row>
    <row r="262" spans="1:7" ht="15.75" customHeight="1">
      <c r="A262" s="77"/>
      <c r="F262" s="78"/>
      <c r="G262" s="79"/>
    </row>
    <row r="263" spans="1:7" ht="15.75" customHeight="1">
      <c r="A263" s="77"/>
      <c r="F263" s="78"/>
      <c r="G263" s="79"/>
    </row>
    <row r="264" spans="1:7" ht="15.75" customHeight="1">
      <c r="A264" s="77"/>
      <c r="F264" s="78"/>
      <c r="G264" s="79"/>
    </row>
    <row r="265" spans="1:7" ht="15.75" customHeight="1">
      <c r="A265" s="77"/>
      <c r="F265" s="78"/>
      <c r="G265" s="79"/>
    </row>
    <row r="266" spans="1:7" ht="15.75" customHeight="1">
      <c r="A266" s="77"/>
      <c r="F266" s="78"/>
      <c r="G266" s="79"/>
    </row>
    <row r="267" spans="1:7" ht="15.75" customHeight="1">
      <c r="A267" s="77"/>
      <c r="F267" s="78"/>
      <c r="G267" s="79"/>
    </row>
    <row r="268" spans="1:7" ht="15.75" customHeight="1">
      <c r="A268" s="77"/>
      <c r="F268" s="78"/>
      <c r="G268" s="79"/>
    </row>
    <row r="269" spans="1:7" ht="15.75" customHeight="1">
      <c r="A269" s="77"/>
      <c r="F269" s="78"/>
      <c r="G269" s="79"/>
    </row>
    <row r="270" spans="1:7" ht="15.75" customHeight="1">
      <c r="A270" s="77"/>
      <c r="F270" s="78"/>
      <c r="G270" s="79"/>
    </row>
    <row r="271" spans="1:7" ht="15.75" customHeight="1">
      <c r="A271" s="77"/>
      <c r="F271" s="78"/>
      <c r="G271" s="79"/>
    </row>
    <row r="272" spans="1:7" ht="15.75" customHeight="1">
      <c r="A272" s="77"/>
      <c r="F272" s="78"/>
      <c r="G272" s="79"/>
    </row>
    <row r="273" spans="1:7" ht="15.75" customHeight="1">
      <c r="A273" s="77"/>
      <c r="F273" s="78"/>
      <c r="G273" s="79"/>
    </row>
    <row r="274" spans="1:7" ht="15.75" customHeight="1">
      <c r="A274" s="77"/>
      <c r="F274" s="78"/>
      <c r="G274" s="79"/>
    </row>
    <row r="275" spans="1:7" ht="15.75" customHeight="1">
      <c r="A275" s="77"/>
      <c r="F275" s="78"/>
      <c r="G275" s="79"/>
    </row>
    <row r="276" spans="1:7" ht="15.75" customHeight="1">
      <c r="A276" s="77"/>
      <c r="F276" s="78"/>
      <c r="G276" s="79"/>
    </row>
    <row r="277" spans="1:7" ht="15.75" customHeight="1">
      <c r="A277" s="77"/>
      <c r="F277" s="78"/>
      <c r="G277" s="79"/>
    </row>
    <row r="278" spans="1:7" ht="15.75" customHeight="1">
      <c r="A278" s="77"/>
      <c r="F278" s="78"/>
      <c r="G278" s="79"/>
    </row>
    <row r="279" spans="1:7" ht="15.75" customHeight="1">
      <c r="A279" s="77"/>
      <c r="F279" s="78"/>
      <c r="G279" s="79"/>
    </row>
    <row r="280" spans="1:7" ht="15.75" customHeight="1">
      <c r="A280" s="77"/>
      <c r="F280" s="78"/>
      <c r="G280" s="79"/>
    </row>
    <row r="281" spans="1:7" ht="15.75" customHeight="1">
      <c r="A281" s="77"/>
      <c r="F281" s="78"/>
      <c r="G281" s="79"/>
    </row>
    <row r="282" spans="1:7" ht="15.75" customHeight="1">
      <c r="A282" s="77"/>
      <c r="F282" s="78"/>
      <c r="G282" s="79"/>
    </row>
    <row r="283" spans="1:7" ht="15.75" customHeight="1">
      <c r="A283" s="77"/>
      <c r="F283" s="78"/>
      <c r="G283" s="79"/>
    </row>
    <row r="284" spans="1:7" ht="15.75" customHeight="1">
      <c r="A284" s="77"/>
      <c r="F284" s="78"/>
      <c r="G284" s="79"/>
    </row>
    <row r="285" spans="1:7" ht="15.75" customHeight="1">
      <c r="A285" s="77"/>
      <c r="F285" s="78"/>
      <c r="G285" s="79"/>
    </row>
    <row r="286" spans="1:7" ht="15.75" customHeight="1">
      <c r="A286" s="77"/>
      <c r="F286" s="78"/>
      <c r="G286" s="79"/>
    </row>
    <row r="287" spans="1:7" ht="15.75" customHeight="1">
      <c r="A287" s="77"/>
      <c r="F287" s="78"/>
      <c r="G287" s="79"/>
    </row>
    <row r="288" spans="1:7" ht="15.75" customHeight="1">
      <c r="A288" s="77"/>
      <c r="F288" s="78"/>
      <c r="G288" s="79"/>
    </row>
    <row r="289" spans="1:7" ht="15.75" customHeight="1">
      <c r="A289" s="77"/>
      <c r="F289" s="78"/>
      <c r="G289" s="79"/>
    </row>
    <row r="290" spans="1:7" ht="15.75" customHeight="1">
      <c r="A290" s="77"/>
      <c r="F290" s="78"/>
      <c r="G290" s="79"/>
    </row>
    <row r="291" spans="1:7" ht="15.75" customHeight="1">
      <c r="A291" s="77"/>
      <c r="F291" s="78"/>
      <c r="G291" s="79"/>
    </row>
    <row r="292" spans="1:7" ht="15.75" customHeight="1">
      <c r="A292" s="77"/>
      <c r="F292" s="78"/>
      <c r="G292" s="79"/>
    </row>
    <row r="293" spans="1:7" ht="15.75" customHeight="1">
      <c r="A293" s="77"/>
      <c r="F293" s="78"/>
      <c r="G293" s="79"/>
    </row>
    <row r="294" spans="1:7" ht="15.75" customHeight="1">
      <c r="A294" s="77"/>
      <c r="F294" s="78"/>
      <c r="G294" s="79"/>
    </row>
    <row r="295" spans="1:7" ht="15.75" customHeight="1">
      <c r="A295" s="77"/>
      <c r="F295" s="78"/>
      <c r="G295" s="79"/>
    </row>
    <row r="296" spans="1:7" ht="15.75" customHeight="1">
      <c r="A296" s="77"/>
      <c r="F296" s="78"/>
      <c r="G296" s="79"/>
    </row>
    <row r="297" spans="1:7" ht="15.75" customHeight="1">
      <c r="A297" s="77"/>
      <c r="F297" s="78"/>
      <c r="G297" s="79"/>
    </row>
    <row r="298" spans="1:7" ht="15.75" customHeight="1">
      <c r="A298" s="77"/>
      <c r="F298" s="78"/>
      <c r="G298" s="79"/>
    </row>
    <row r="299" spans="1:7" ht="15.75" customHeight="1">
      <c r="A299" s="77"/>
      <c r="F299" s="78"/>
      <c r="G299" s="79"/>
    </row>
    <row r="300" spans="1:7" ht="15.75" customHeight="1">
      <c r="A300" s="77"/>
      <c r="F300" s="78"/>
      <c r="G300" s="79"/>
    </row>
    <row r="301" spans="1:7" ht="15.75" customHeight="1">
      <c r="A301" s="77"/>
      <c r="F301" s="78"/>
      <c r="G301" s="79"/>
    </row>
    <row r="302" spans="1:7" ht="15.75" customHeight="1">
      <c r="A302" s="77"/>
      <c r="F302" s="78"/>
      <c r="G302" s="79"/>
    </row>
    <row r="303" spans="1:7" ht="15.75" customHeight="1">
      <c r="A303" s="77"/>
      <c r="F303" s="78"/>
      <c r="G303" s="79"/>
    </row>
    <row r="304" spans="1:7" ht="15.75" customHeight="1">
      <c r="A304" s="77"/>
      <c r="F304" s="78"/>
      <c r="G304" s="79"/>
    </row>
    <row r="305" spans="1:7" ht="15.75" customHeight="1">
      <c r="A305" s="77"/>
      <c r="F305" s="78"/>
      <c r="G305" s="79"/>
    </row>
    <row r="306" spans="1:7" ht="15.75" customHeight="1">
      <c r="A306" s="77"/>
      <c r="F306" s="78"/>
      <c r="G306" s="79"/>
    </row>
    <row r="307" spans="1:7" ht="15.75" customHeight="1">
      <c r="A307" s="77"/>
      <c r="F307" s="78"/>
      <c r="G307" s="79"/>
    </row>
    <row r="308" spans="1:7" ht="15.75" customHeight="1">
      <c r="A308" s="77"/>
      <c r="F308" s="78"/>
      <c r="G308" s="79"/>
    </row>
    <row r="309" spans="1:7" ht="15.75" customHeight="1">
      <c r="A309" s="77"/>
      <c r="F309" s="78"/>
      <c r="G309" s="79"/>
    </row>
    <row r="310" spans="1:7" ht="15.75" customHeight="1">
      <c r="A310" s="77"/>
      <c r="F310" s="78"/>
      <c r="G310" s="79"/>
    </row>
    <row r="311" spans="1:7" ht="15.75" customHeight="1">
      <c r="A311" s="77"/>
      <c r="F311" s="78"/>
      <c r="G311" s="79"/>
    </row>
    <row r="312" spans="1:7" ht="15.75" customHeight="1">
      <c r="A312" s="77"/>
      <c r="F312" s="78"/>
      <c r="G312" s="79"/>
    </row>
    <row r="313" spans="1:7" ht="15.75" customHeight="1">
      <c r="A313" s="77"/>
      <c r="F313" s="78"/>
      <c r="G313" s="79"/>
    </row>
    <row r="314" spans="1:7" ht="15.75" customHeight="1">
      <c r="A314" s="77"/>
      <c r="F314" s="78"/>
      <c r="G314" s="79"/>
    </row>
    <row r="315" spans="1:7" ht="15.75" customHeight="1">
      <c r="A315" s="77"/>
      <c r="F315" s="78"/>
      <c r="G315" s="79"/>
    </row>
    <row r="316" spans="1:7" ht="15.75" customHeight="1">
      <c r="A316" s="77"/>
      <c r="F316" s="78"/>
      <c r="G316" s="79"/>
    </row>
    <row r="317" spans="1:7" ht="15.75" customHeight="1">
      <c r="A317" s="77"/>
      <c r="F317" s="78"/>
      <c r="G317" s="79"/>
    </row>
    <row r="318" spans="1:7" ht="15.75" customHeight="1">
      <c r="A318" s="77"/>
      <c r="F318" s="78"/>
      <c r="G318" s="79"/>
    </row>
    <row r="319" spans="1:7" ht="15.75" customHeight="1">
      <c r="A319" s="77"/>
      <c r="F319" s="78"/>
      <c r="G319" s="79"/>
    </row>
    <row r="320" spans="1:7" ht="15.75" customHeight="1">
      <c r="A320" s="77"/>
      <c r="F320" s="78"/>
      <c r="G320" s="79"/>
    </row>
    <row r="321" spans="1:7" ht="15.75" customHeight="1">
      <c r="A321" s="77"/>
      <c r="F321" s="78"/>
      <c r="G321" s="79"/>
    </row>
    <row r="322" spans="1:7" ht="15.75" customHeight="1">
      <c r="A322" s="77"/>
      <c r="F322" s="78"/>
      <c r="G322" s="79"/>
    </row>
    <row r="323" spans="1:7" ht="15.75" customHeight="1">
      <c r="A323" s="77"/>
      <c r="F323" s="78"/>
      <c r="G323" s="79"/>
    </row>
    <row r="324" spans="1:7" ht="15.75" customHeight="1">
      <c r="A324" s="77"/>
      <c r="F324" s="78"/>
      <c r="G324" s="79"/>
    </row>
    <row r="325" spans="1:7" ht="15.75" customHeight="1">
      <c r="A325" s="77"/>
      <c r="F325" s="78"/>
      <c r="G325" s="79"/>
    </row>
    <row r="326" spans="1:7" ht="15.75" customHeight="1">
      <c r="A326" s="77"/>
      <c r="F326" s="78"/>
      <c r="G326" s="79"/>
    </row>
    <row r="327" spans="1:7" ht="15.75" customHeight="1">
      <c r="A327" s="77"/>
      <c r="F327" s="78"/>
      <c r="G327" s="79"/>
    </row>
    <row r="328" spans="1:7" ht="15.75" customHeight="1">
      <c r="A328" s="77"/>
      <c r="F328" s="78"/>
      <c r="G328" s="79"/>
    </row>
    <row r="329" spans="1:7" ht="15.75" customHeight="1">
      <c r="A329" s="77"/>
      <c r="F329" s="78"/>
      <c r="G329" s="79"/>
    </row>
    <row r="330" spans="1:7" ht="15.75" customHeight="1">
      <c r="A330" s="77"/>
      <c r="F330" s="78"/>
      <c r="G330" s="79"/>
    </row>
    <row r="331" spans="1:7" ht="15.75" customHeight="1">
      <c r="A331" s="77"/>
      <c r="F331" s="78"/>
      <c r="G331" s="79"/>
    </row>
    <row r="332" spans="1:7" ht="15.75" customHeight="1">
      <c r="A332" s="77"/>
      <c r="F332" s="78"/>
      <c r="G332" s="79"/>
    </row>
    <row r="333" spans="1:7" ht="15.75" customHeight="1">
      <c r="A333" s="77"/>
      <c r="F333" s="78"/>
      <c r="G333" s="79"/>
    </row>
    <row r="334" spans="1:7" ht="15.75" customHeight="1">
      <c r="A334" s="77"/>
      <c r="F334" s="78"/>
      <c r="G334" s="79"/>
    </row>
    <row r="335" spans="1:7" ht="15.75" customHeight="1">
      <c r="A335" s="77"/>
      <c r="F335" s="78"/>
      <c r="G335" s="79"/>
    </row>
    <row r="336" spans="1:7" ht="15.75" customHeight="1">
      <c r="A336" s="77"/>
      <c r="F336" s="78"/>
      <c r="G336" s="79"/>
    </row>
    <row r="337" spans="1:7" ht="15.75" customHeight="1">
      <c r="A337" s="77"/>
      <c r="F337" s="78"/>
      <c r="G337" s="79"/>
    </row>
    <row r="338" spans="1:7" ht="15.75" customHeight="1">
      <c r="A338" s="77"/>
      <c r="F338" s="78"/>
      <c r="G338" s="79"/>
    </row>
    <row r="339" spans="1:7" ht="15.75" customHeight="1">
      <c r="A339" s="77"/>
      <c r="F339" s="78"/>
      <c r="G339" s="79"/>
    </row>
    <row r="340" spans="1:7" ht="15.75" customHeight="1">
      <c r="A340" s="77"/>
      <c r="F340" s="78"/>
      <c r="G340" s="79"/>
    </row>
    <row r="341" spans="1:7" ht="15.75" customHeight="1">
      <c r="A341" s="77"/>
      <c r="F341" s="78"/>
      <c r="G341" s="79"/>
    </row>
    <row r="342" spans="1:7" ht="15.75" customHeight="1">
      <c r="A342" s="77"/>
      <c r="F342" s="78"/>
      <c r="G342" s="79"/>
    </row>
    <row r="343" spans="1:7" ht="15.75" customHeight="1">
      <c r="A343" s="77"/>
      <c r="F343" s="78"/>
      <c r="G343" s="79"/>
    </row>
    <row r="344" spans="1:7" ht="15.75" customHeight="1">
      <c r="A344" s="77"/>
      <c r="F344" s="78"/>
      <c r="G344" s="79"/>
    </row>
    <row r="345" spans="1:7" ht="15.75" customHeight="1">
      <c r="A345" s="77"/>
      <c r="F345" s="78"/>
      <c r="G345" s="79"/>
    </row>
    <row r="346" spans="1:7" ht="15.75" customHeight="1">
      <c r="A346" s="77"/>
      <c r="F346" s="78"/>
      <c r="G346" s="79"/>
    </row>
    <row r="347" spans="1:7" ht="15.75" customHeight="1">
      <c r="A347" s="77"/>
      <c r="F347" s="78"/>
      <c r="G347" s="79"/>
    </row>
    <row r="348" spans="1:7" ht="15.75" customHeight="1">
      <c r="A348" s="77"/>
      <c r="F348" s="78"/>
      <c r="G348" s="79"/>
    </row>
    <row r="349" spans="1:7" ht="15.75" customHeight="1">
      <c r="A349" s="77"/>
      <c r="F349" s="78"/>
      <c r="G349" s="79"/>
    </row>
    <row r="350" spans="1:7" ht="15.75" customHeight="1">
      <c r="A350" s="77"/>
      <c r="F350" s="78"/>
      <c r="G350" s="79"/>
    </row>
    <row r="351" spans="1:7" ht="15.75" customHeight="1">
      <c r="A351" s="77"/>
      <c r="F351" s="78"/>
      <c r="G351" s="79"/>
    </row>
    <row r="352" spans="1:7" ht="15.75" customHeight="1">
      <c r="A352" s="77"/>
      <c r="F352" s="78"/>
      <c r="G352" s="79"/>
    </row>
    <row r="353" spans="1:7" ht="15.75" customHeight="1">
      <c r="A353" s="77"/>
      <c r="F353" s="78"/>
      <c r="G353" s="79"/>
    </row>
    <row r="354" spans="1:7" ht="15.75" customHeight="1">
      <c r="A354" s="77"/>
      <c r="F354" s="78"/>
      <c r="G354" s="79"/>
    </row>
    <row r="355" spans="1:7" ht="15.75" customHeight="1">
      <c r="A355" s="77"/>
      <c r="F355" s="78"/>
      <c r="G355" s="79"/>
    </row>
    <row r="356" spans="1:7" ht="15.75" customHeight="1">
      <c r="A356" s="77"/>
      <c r="F356" s="78"/>
      <c r="G356" s="79"/>
    </row>
    <row r="357" spans="1:7" ht="15.75" customHeight="1">
      <c r="A357" s="77"/>
      <c r="F357" s="78"/>
      <c r="G357" s="79"/>
    </row>
    <row r="358" spans="1:7" ht="15.75" customHeight="1">
      <c r="A358" s="77"/>
      <c r="F358" s="78"/>
      <c r="G358" s="79"/>
    </row>
    <row r="359" spans="1:7" ht="15.75" customHeight="1">
      <c r="A359" s="77"/>
      <c r="F359" s="78"/>
      <c r="G359" s="79"/>
    </row>
    <row r="360" spans="1:7" ht="15.75" customHeight="1">
      <c r="A360" s="77"/>
      <c r="F360" s="78"/>
      <c r="G360" s="79"/>
    </row>
    <row r="361" spans="1:7" ht="15.75" customHeight="1">
      <c r="A361" s="77"/>
      <c r="F361" s="78"/>
      <c r="G361" s="79"/>
    </row>
    <row r="362" spans="1:7" ht="15.75" customHeight="1">
      <c r="A362" s="77"/>
      <c r="F362" s="78"/>
      <c r="G362" s="79"/>
    </row>
    <row r="363" spans="1:7" ht="15.75" customHeight="1">
      <c r="A363" s="77"/>
      <c r="F363" s="78"/>
      <c r="G363" s="79"/>
    </row>
    <row r="364" spans="1:7" ht="15.75" customHeight="1">
      <c r="A364" s="77"/>
      <c r="F364" s="78"/>
      <c r="G364" s="79"/>
    </row>
    <row r="365" spans="1:7" ht="15.75" customHeight="1">
      <c r="A365" s="77"/>
      <c r="F365" s="78"/>
      <c r="G365" s="79"/>
    </row>
    <row r="366" spans="1:7" ht="15.75" customHeight="1">
      <c r="A366" s="77"/>
      <c r="F366" s="78"/>
      <c r="G366" s="79"/>
    </row>
    <row r="367" spans="1:7" ht="15.75" customHeight="1">
      <c r="A367" s="77"/>
      <c r="F367" s="78"/>
      <c r="G367" s="79"/>
    </row>
    <row r="368" spans="1:7" ht="15.75" customHeight="1">
      <c r="A368" s="77"/>
      <c r="F368" s="78"/>
      <c r="G368" s="79"/>
    </row>
    <row r="369" spans="1:7" ht="15.75" customHeight="1">
      <c r="A369" s="77"/>
      <c r="F369" s="78"/>
      <c r="G369" s="79"/>
    </row>
    <row r="370" spans="1:7" ht="15.75" customHeight="1">
      <c r="A370" s="77"/>
      <c r="F370" s="78"/>
      <c r="G370" s="79"/>
    </row>
    <row r="371" spans="1:7" ht="15.75" customHeight="1">
      <c r="A371" s="77"/>
      <c r="F371" s="78"/>
      <c r="G371" s="79"/>
    </row>
    <row r="372" spans="1:7" ht="15.75" customHeight="1">
      <c r="A372" s="77"/>
      <c r="F372" s="78"/>
      <c r="G372" s="79"/>
    </row>
    <row r="373" spans="1:7" ht="15.75" customHeight="1">
      <c r="A373" s="77"/>
      <c r="F373" s="78"/>
      <c r="G373" s="79"/>
    </row>
    <row r="374" spans="1:7" ht="15.75" customHeight="1">
      <c r="A374" s="77"/>
      <c r="F374" s="78"/>
      <c r="G374" s="79"/>
    </row>
    <row r="375" spans="1:7" ht="15.75" customHeight="1">
      <c r="A375" s="77"/>
      <c r="F375" s="78"/>
      <c r="G375" s="79"/>
    </row>
    <row r="376" spans="1:7" ht="15.75" customHeight="1">
      <c r="A376" s="77"/>
      <c r="F376" s="78"/>
      <c r="G376" s="79"/>
    </row>
    <row r="377" spans="1:7" ht="15.75" customHeight="1">
      <c r="A377" s="77"/>
      <c r="F377" s="78"/>
      <c r="G377" s="79"/>
    </row>
    <row r="378" spans="1:7" ht="15.75" customHeight="1">
      <c r="A378" s="77"/>
      <c r="F378" s="78"/>
      <c r="G378" s="79"/>
    </row>
    <row r="379" spans="1:7" ht="15.75" customHeight="1">
      <c r="A379" s="77"/>
      <c r="F379" s="78"/>
      <c r="G379" s="79"/>
    </row>
    <row r="380" spans="1:7" ht="15.75" customHeight="1">
      <c r="A380" s="77"/>
      <c r="F380" s="78"/>
      <c r="G380" s="79"/>
    </row>
    <row r="381" spans="1:7" ht="15.75" customHeight="1">
      <c r="A381" s="77"/>
      <c r="F381" s="78"/>
      <c r="G381" s="79"/>
    </row>
    <row r="382" spans="1:7" ht="15.75" customHeight="1">
      <c r="A382" s="77"/>
      <c r="F382" s="78"/>
      <c r="G382" s="79"/>
    </row>
    <row r="383" spans="1:7" ht="15.75" customHeight="1">
      <c r="A383" s="77"/>
      <c r="F383" s="78"/>
      <c r="G383" s="79"/>
    </row>
    <row r="384" spans="1:7" ht="15.75" customHeight="1">
      <c r="A384" s="77"/>
      <c r="F384" s="78"/>
      <c r="G384" s="79"/>
    </row>
    <row r="385" spans="1:7" ht="15.75" customHeight="1">
      <c r="A385" s="77"/>
      <c r="F385" s="78"/>
      <c r="G385" s="79"/>
    </row>
    <row r="386" spans="1:7" ht="15.75" customHeight="1">
      <c r="A386" s="77"/>
      <c r="F386" s="78"/>
      <c r="G386" s="79"/>
    </row>
    <row r="387" spans="1:7" ht="15.75" customHeight="1">
      <c r="A387" s="77"/>
      <c r="F387" s="78"/>
      <c r="G387" s="79"/>
    </row>
    <row r="388" spans="1:7" ht="15.75" customHeight="1">
      <c r="A388" s="77"/>
      <c r="F388" s="78"/>
      <c r="G388" s="79"/>
    </row>
    <row r="389" spans="1:7" ht="15.75" customHeight="1">
      <c r="A389" s="77"/>
      <c r="F389" s="78"/>
      <c r="G389" s="79"/>
    </row>
    <row r="390" spans="1:7" ht="15.75" customHeight="1">
      <c r="A390" s="77"/>
      <c r="F390" s="78"/>
      <c r="G390" s="79"/>
    </row>
    <row r="391" spans="1:7" ht="15.75" customHeight="1">
      <c r="A391" s="77"/>
      <c r="F391" s="78"/>
      <c r="G391" s="79"/>
    </row>
    <row r="392" spans="1:7" ht="15.75" customHeight="1">
      <c r="A392" s="77"/>
      <c r="F392" s="78"/>
      <c r="G392" s="79"/>
    </row>
    <row r="393" spans="1:7" ht="15.75" customHeight="1">
      <c r="A393" s="77"/>
      <c r="F393" s="78"/>
      <c r="G393" s="79"/>
    </row>
    <row r="394" spans="1:7" ht="15.75" customHeight="1">
      <c r="A394" s="77"/>
      <c r="F394" s="78"/>
      <c r="G394" s="79"/>
    </row>
    <row r="395" spans="1:7" ht="15.75" customHeight="1">
      <c r="A395" s="77"/>
      <c r="F395" s="78"/>
      <c r="G395" s="79"/>
    </row>
    <row r="396" spans="1:7" ht="15.75" customHeight="1">
      <c r="A396" s="77"/>
      <c r="F396" s="78"/>
      <c r="G396" s="79"/>
    </row>
    <row r="397" spans="1:7" ht="15.75" customHeight="1">
      <c r="A397" s="77"/>
      <c r="F397" s="78"/>
      <c r="G397" s="79"/>
    </row>
    <row r="398" spans="1:7" ht="15.75" customHeight="1">
      <c r="A398" s="77"/>
      <c r="F398" s="78"/>
      <c r="G398" s="79"/>
    </row>
    <row r="399" spans="1:7" ht="15.75" customHeight="1">
      <c r="A399" s="77"/>
      <c r="F399" s="78"/>
      <c r="G399" s="79"/>
    </row>
    <row r="400" spans="1:7" ht="15.75" customHeight="1">
      <c r="A400" s="77"/>
      <c r="F400" s="78"/>
      <c r="G400" s="79"/>
    </row>
    <row r="401" spans="1:7" ht="15.75" customHeight="1">
      <c r="A401" s="77"/>
      <c r="F401" s="78"/>
      <c r="G401" s="79"/>
    </row>
    <row r="402" spans="1:7" ht="15.75" customHeight="1">
      <c r="A402" s="77"/>
      <c r="F402" s="78"/>
      <c r="G402" s="79"/>
    </row>
    <row r="403" spans="1:7" ht="15.75" customHeight="1">
      <c r="A403" s="77"/>
      <c r="F403" s="78"/>
      <c r="G403" s="79"/>
    </row>
    <row r="404" spans="1:7" ht="15.75" customHeight="1">
      <c r="A404" s="77"/>
      <c r="F404" s="78"/>
      <c r="G404" s="79"/>
    </row>
    <row r="405" spans="1:7" ht="15.75" customHeight="1">
      <c r="A405" s="77"/>
      <c r="F405" s="78"/>
      <c r="G405" s="79"/>
    </row>
    <row r="406" spans="1:7" ht="15.75" customHeight="1">
      <c r="A406" s="77"/>
      <c r="F406" s="78"/>
      <c r="G406" s="79"/>
    </row>
    <row r="407" spans="1:7" ht="15.75" customHeight="1">
      <c r="A407" s="77"/>
      <c r="F407" s="78"/>
      <c r="G407" s="79"/>
    </row>
    <row r="408" spans="1:7" ht="15.75" customHeight="1">
      <c r="A408" s="77"/>
      <c r="F408" s="78"/>
      <c r="G408" s="79"/>
    </row>
    <row r="409" spans="1:7" ht="15.75" customHeight="1">
      <c r="A409" s="77"/>
      <c r="F409" s="78"/>
      <c r="G409" s="79"/>
    </row>
    <row r="410" spans="1:7" ht="15.75" customHeight="1">
      <c r="A410" s="77"/>
      <c r="F410" s="78"/>
      <c r="G410" s="79"/>
    </row>
    <row r="411" spans="1:7" ht="15.75" customHeight="1">
      <c r="A411" s="77"/>
      <c r="F411" s="78"/>
      <c r="G411" s="79"/>
    </row>
    <row r="412" spans="1:7" ht="15.75" customHeight="1">
      <c r="A412" s="77"/>
      <c r="F412" s="78"/>
      <c r="G412" s="79"/>
    </row>
    <row r="413" spans="1:7" ht="15.75" customHeight="1">
      <c r="A413" s="77"/>
      <c r="F413" s="78"/>
      <c r="G413" s="79"/>
    </row>
    <row r="414" spans="1:7" ht="15.75" customHeight="1">
      <c r="A414" s="77"/>
      <c r="F414" s="78"/>
      <c r="G414" s="79"/>
    </row>
    <row r="415" spans="1:7" ht="15.75" customHeight="1">
      <c r="A415" s="77"/>
      <c r="F415" s="78"/>
      <c r="G415" s="79"/>
    </row>
    <row r="416" spans="1:7" ht="15.75" customHeight="1">
      <c r="A416" s="77"/>
      <c r="F416" s="78"/>
      <c r="G416" s="79"/>
    </row>
    <row r="417" spans="1:7" ht="15.75" customHeight="1">
      <c r="A417" s="77"/>
      <c r="F417" s="78"/>
      <c r="G417" s="79"/>
    </row>
    <row r="418" spans="1:7" ht="15.75" customHeight="1">
      <c r="A418" s="77"/>
      <c r="F418" s="78"/>
      <c r="G418" s="79"/>
    </row>
    <row r="419" spans="1:7" ht="15.75" customHeight="1">
      <c r="A419" s="77"/>
      <c r="F419" s="78"/>
      <c r="G419" s="79"/>
    </row>
    <row r="420" spans="1:7" ht="15.75" customHeight="1">
      <c r="A420" s="77"/>
      <c r="F420" s="78"/>
      <c r="G420" s="79"/>
    </row>
    <row r="421" spans="1:7" ht="15.75" customHeight="1">
      <c r="A421" s="77"/>
      <c r="F421" s="78"/>
      <c r="G421" s="79"/>
    </row>
    <row r="422" spans="1:7" ht="15.75" customHeight="1">
      <c r="A422" s="77"/>
      <c r="F422" s="78"/>
      <c r="G422" s="79"/>
    </row>
    <row r="423" spans="1:7" ht="15.75" customHeight="1">
      <c r="A423" s="77"/>
      <c r="F423" s="78"/>
      <c r="G423" s="79"/>
    </row>
    <row r="424" spans="1:7" ht="15.75" customHeight="1">
      <c r="A424" s="77"/>
      <c r="F424" s="78"/>
      <c r="G424" s="79"/>
    </row>
    <row r="425" spans="1:7" ht="15.75" customHeight="1">
      <c r="A425" s="77"/>
      <c r="F425" s="78"/>
      <c r="G425" s="79"/>
    </row>
    <row r="426" spans="1:7" ht="15.75" customHeight="1">
      <c r="A426" s="77"/>
      <c r="F426" s="78"/>
      <c r="G426" s="79"/>
    </row>
    <row r="427" spans="1:7" ht="15.75" customHeight="1">
      <c r="A427" s="77"/>
      <c r="F427" s="78"/>
      <c r="G427" s="79"/>
    </row>
    <row r="428" spans="1:7" ht="15.75" customHeight="1">
      <c r="A428" s="77"/>
      <c r="F428" s="78"/>
      <c r="G428" s="79"/>
    </row>
    <row r="429" spans="1:7" ht="15.75" customHeight="1">
      <c r="A429" s="77"/>
      <c r="F429" s="78"/>
      <c r="G429" s="79"/>
    </row>
    <row r="430" spans="1:7" ht="15.75" customHeight="1">
      <c r="A430" s="77"/>
      <c r="F430" s="78"/>
      <c r="G430" s="79"/>
    </row>
    <row r="431" spans="1:7" ht="15.75" customHeight="1">
      <c r="A431" s="77"/>
      <c r="F431" s="78"/>
      <c r="G431" s="79"/>
    </row>
    <row r="432" spans="1:7" ht="15.75" customHeight="1">
      <c r="A432" s="77"/>
      <c r="F432" s="78"/>
      <c r="G432" s="79"/>
    </row>
    <row r="433" spans="1:7" ht="15.75" customHeight="1">
      <c r="A433" s="77"/>
      <c r="F433" s="78"/>
      <c r="G433" s="79"/>
    </row>
    <row r="434" spans="1:7" ht="15.75" customHeight="1">
      <c r="A434" s="77"/>
      <c r="F434" s="78"/>
      <c r="G434" s="79"/>
    </row>
    <row r="435" spans="1:7" ht="15.75" customHeight="1">
      <c r="A435" s="77"/>
      <c r="F435" s="78"/>
      <c r="G435" s="79"/>
    </row>
    <row r="436" spans="1:7" ht="15.75" customHeight="1">
      <c r="A436" s="77"/>
      <c r="F436" s="78"/>
      <c r="G436" s="79"/>
    </row>
    <row r="437" spans="1:7" ht="15.75" customHeight="1">
      <c r="A437" s="77"/>
      <c r="F437" s="78"/>
      <c r="G437" s="79"/>
    </row>
    <row r="438" spans="1:7" ht="15.75" customHeight="1">
      <c r="A438" s="77"/>
      <c r="F438" s="78"/>
      <c r="G438" s="79"/>
    </row>
    <row r="439" spans="1:7" ht="15.75" customHeight="1">
      <c r="A439" s="77"/>
      <c r="F439" s="78"/>
      <c r="G439" s="79"/>
    </row>
    <row r="440" spans="1:7" ht="15.75" customHeight="1">
      <c r="A440" s="77"/>
      <c r="F440" s="78"/>
      <c r="G440" s="79"/>
    </row>
    <row r="441" spans="1:7" ht="15.75" customHeight="1">
      <c r="A441" s="77"/>
      <c r="F441" s="78"/>
      <c r="G441" s="79"/>
    </row>
    <row r="442" spans="1:7" ht="15.75" customHeight="1">
      <c r="A442" s="77"/>
      <c r="F442" s="78"/>
      <c r="G442" s="79"/>
    </row>
    <row r="443" spans="1:7" ht="15.75" customHeight="1">
      <c r="A443" s="77"/>
      <c r="F443" s="78"/>
      <c r="G443" s="79"/>
    </row>
    <row r="444" spans="1:7" ht="15.75" customHeight="1">
      <c r="A444" s="77"/>
      <c r="F444" s="78"/>
      <c r="G444" s="79"/>
    </row>
    <row r="445" spans="1:7" ht="15.75" customHeight="1">
      <c r="A445" s="77"/>
      <c r="F445" s="78"/>
      <c r="G445" s="79"/>
    </row>
    <row r="446" spans="1:7" ht="15.75" customHeight="1">
      <c r="A446" s="77"/>
      <c r="F446" s="78"/>
      <c r="G446" s="79"/>
    </row>
    <row r="447" spans="1:7" ht="15.75" customHeight="1">
      <c r="A447" s="77"/>
      <c r="F447" s="78"/>
      <c r="G447" s="79"/>
    </row>
    <row r="448" spans="1:7" ht="15.75" customHeight="1">
      <c r="A448" s="77"/>
      <c r="F448" s="78"/>
      <c r="G448" s="79"/>
    </row>
    <row r="449" spans="1:7" ht="15.75" customHeight="1">
      <c r="A449" s="77"/>
      <c r="F449" s="78"/>
      <c r="G449" s="79"/>
    </row>
    <row r="450" spans="1:7" ht="15.75" customHeight="1">
      <c r="A450" s="77"/>
      <c r="F450" s="78"/>
      <c r="G450" s="79"/>
    </row>
    <row r="451" spans="1:7" ht="15.75" customHeight="1">
      <c r="A451" s="77"/>
      <c r="F451" s="78"/>
      <c r="G451" s="79"/>
    </row>
    <row r="452" spans="1:7" ht="15.75" customHeight="1">
      <c r="A452" s="77"/>
      <c r="F452" s="78"/>
      <c r="G452" s="79"/>
    </row>
    <row r="453" spans="1:7" ht="15.75" customHeight="1">
      <c r="A453" s="77"/>
      <c r="F453" s="78"/>
      <c r="G453" s="79"/>
    </row>
    <row r="454" spans="1:7" ht="15.75" customHeight="1">
      <c r="A454" s="77"/>
      <c r="F454" s="78"/>
      <c r="G454" s="79"/>
    </row>
    <row r="455" spans="1:7" ht="15.75" customHeight="1">
      <c r="A455" s="77"/>
      <c r="F455" s="78"/>
      <c r="G455" s="79"/>
    </row>
    <row r="456" spans="1:7" ht="15.75" customHeight="1">
      <c r="A456" s="77"/>
      <c r="F456" s="78"/>
      <c r="G456" s="79"/>
    </row>
    <row r="457" spans="1:7" ht="15.75" customHeight="1">
      <c r="A457" s="77"/>
      <c r="F457" s="78"/>
      <c r="G457" s="79"/>
    </row>
    <row r="458" spans="1:7" ht="15.75" customHeight="1">
      <c r="A458" s="77"/>
      <c r="F458" s="78"/>
      <c r="G458" s="79"/>
    </row>
    <row r="459" spans="1:7" ht="15.75" customHeight="1">
      <c r="A459" s="77"/>
      <c r="F459" s="78"/>
      <c r="G459" s="79"/>
    </row>
    <row r="460" spans="1:7" ht="15.75" customHeight="1">
      <c r="A460" s="77"/>
      <c r="F460" s="78"/>
      <c r="G460" s="79"/>
    </row>
    <row r="461" spans="1:7" ht="15.75" customHeight="1">
      <c r="A461" s="77"/>
      <c r="F461" s="78"/>
      <c r="G461" s="79"/>
    </row>
    <row r="462" spans="1:7" ht="15.75" customHeight="1">
      <c r="A462" s="77"/>
      <c r="F462" s="78"/>
      <c r="G462" s="79"/>
    </row>
    <row r="463" spans="1:7" ht="15.75" customHeight="1">
      <c r="A463" s="77"/>
      <c r="F463" s="78"/>
      <c r="G463" s="79"/>
    </row>
    <row r="464" spans="1:7" ht="15.75" customHeight="1">
      <c r="A464" s="77"/>
      <c r="F464" s="78"/>
      <c r="G464" s="79"/>
    </row>
    <row r="465" spans="1:7" ht="15.75" customHeight="1">
      <c r="A465" s="77"/>
      <c r="F465" s="78"/>
      <c r="G465" s="79"/>
    </row>
    <row r="466" spans="1:7" ht="15.75" customHeight="1">
      <c r="A466" s="77"/>
      <c r="F466" s="78"/>
      <c r="G466" s="79"/>
    </row>
    <row r="467" spans="1:7" ht="15.75" customHeight="1">
      <c r="A467" s="77"/>
      <c r="F467" s="78"/>
      <c r="G467" s="79"/>
    </row>
    <row r="468" spans="1:7" ht="15.75" customHeight="1">
      <c r="A468" s="77"/>
      <c r="F468" s="78"/>
      <c r="G468" s="79"/>
    </row>
    <row r="469" spans="1:7" ht="15.75" customHeight="1">
      <c r="A469" s="77"/>
      <c r="F469" s="78"/>
      <c r="G469" s="79"/>
    </row>
    <row r="470" spans="1:7" ht="15.75" customHeight="1">
      <c r="A470" s="77"/>
      <c r="F470" s="78"/>
      <c r="G470" s="79"/>
    </row>
    <row r="471" spans="1:7" ht="15.75" customHeight="1">
      <c r="A471" s="77"/>
      <c r="F471" s="78"/>
      <c r="G471" s="79"/>
    </row>
    <row r="472" spans="1:7" ht="15.75" customHeight="1">
      <c r="A472" s="77"/>
      <c r="F472" s="78"/>
      <c r="G472" s="79"/>
    </row>
    <row r="473" spans="1:7" ht="15.75" customHeight="1">
      <c r="A473" s="77"/>
      <c r="F473" s="78"/>
      <c r="G473" s="79"/>
    </row>
    <row r="474" spans="1:7" ht="15.75" customHeight="1">
      <c r="A474" s="77"/>
      <c r="F474" s="78"/>
      <c r="G474" s="79"/>
    </row>
    <row r="475" spans="1:7" ht="15.75" customHeight="1">
      <c r="A475" s="77"/>
      <c r="F475" s="78"/>
      <c r="G475" s="79"/>
    </row>
    <row r="476" spans="1:7" ht="15.75" customHeight="1">
      <c r="A476" s="77"/>
      <c r="F476" s="78"/>
      <c r="G476" s="79"/>
    </row>
    <row r="477" spans="1:7" ht="15.75" customHeight="1">
      <c r="A477" s="77"/>
      <c r="F477" s="78"/>
      <c r="G477" s="79"/>
    </row>
    <row r="478" spans="1:7" ht="15.75" customHeight="1">
      <c r="A478" s="77"/>
      <c r="F478" s="78"/>
      <c r="G478" s="79"/>
    </row>
    <row r="479" spans="1:7" ht="15.75" customHeight="1">
      <c r="A479" s="77"/>
      <c r="F479" s="78"/>
      <c r="G479" s="79"/>
    </row>
    <row r="480" spans="1:7" ht="15.75" customHeight="1">
      <c r="A480" s="77"/>
      <c r="F480" s="78"/>
      <c r="G480" s="79"/>
    </row>
    <row r="481" spans="1:7" ht="15.75" customHeight="1">
      <c r="A481" s="77"/>
      <c r="F481" s="78"/>
      <c r="G481" s="79"/>
    </row>
    <row r="482" spans="1:7" ht="15.75" customHeight="1">
      <c r="A482" s="77"/>
      <c r="F482" s="78"/>
      <c r="G482" s="79"/>
    </row>
    <row r="483" spans="1:7" ht="15.75" customHeight="1">
      <c r="A483" s="77"/>
      <c r="F483" s="78"/>
      <c r="G483" s="79"/>
    </row>
    <row r="484" spans="1:7" ht="15.75" customHeight="1">
      <c r="A484" s="77"/>
      <c r="F484" s="78"/>
      <c r="G484" s="79"/>
    </row>
    <row r="485" spans="1:7" ht="15.75" customHeight="1">
      <c r="A485" s="77"/>
      <c r="F485" s="78"/>
      <c r="G485" s="79"/>
    </row>
    <row r="486" spans="1:7" ht="15.75" customHeight="1">
      <c r="A486" s="77"/>
      <c r="F486" s="78"/>
      <c r="G486" s="79"/>
    </row>
    <row r="487" spans="1:7" ht="15.75" customHeight="1">
      <c r="A487" s="77"/>
      <c r="F487" s="78"/>
      <c r="G487" s="79"/>
    </row>
    <row r="488" spans="1:7" ht="15.75" customHeight="1">
      <c r="A488" s="77"/>
      <c r="F488" s="78"/>
      <c r="G488" s="79"/>
    </row>
    <row r="489" spans="1:7" ht="15.75" customHeight="1">
      <c r="A489" s="77"/>
      <c r="F489" s="78"/>
      <c r="G489" s="79"/>
    </row>
    <row r="490" spans="1:7" ht="15.75" customHeight="1">
      <c r="A490" s="77"/>
      <c r="F490" s="78"/>
      <c r="G490" s="79"/>
    </row>
    <row r="491" spans="1:7" ht="15.75" customHeight="1">
      <c r="A491" s="77"/>
      <c r="F491" s="78"/>
      <c r="G491" s="79"/>
    </row>
    <row r="492" spans="1:7" ht="15.75" customHeight="1">
      <c r="A492" s="77"/>
      <c r="F492" s="78"/>
      <c r="G492" s="79"/>
    </row>
    <row r="493" spans="1:7" ht="15.75" customHeight="1">
      <c r="A493" s="77"/>
      <c r="F493" s="78"/>
      <c r="G493" s="79"/>
    </row>
    <row r="494" spans="1:7" ht="15.75" customHeight="1">
      <c r="A494" s="77"/>
      <c r="F494" s="78"/>
      <c r="G494" s="79"/>
    </row>
    <row r="495" spans="1:7" ht="15.75" customHeight="1">
      <c r="A495" s="77"/>
      <c r="F495" s="78"/>
      <c r="G495" s="79"/>
    </row>
    <row r="496" spans="1:7" ht="15.75" customHeight="1">
      <c r="A496" s="77"/>
      <c r="F496" s="78"/>
      <c r="G496" s="79"/>
    </row>
    <row r="497" spans="1:7" ht="15.75" customHeight="1">
      <c r="A497" s="77"/>
      <c r="F497" s="78"/>
      <c r="G497" s="79"/>
    </row>
    <row r="498" spans="1:7" ht="15.75" customHeight="1">
      <c r="A498" s="77"/>
      <c r="F498" s="78"/>
      <c r="G498" s="79"/>
    </row>
    <row r="499" spans="1:7" ht="15.75" customHeight="1">
      <c r="A499" s="77"/>
      <c r="F499" s="78"/>
      <c r="G499" s="79"/>
    </row>
    <row r="500" spans="1:7" ht="15.75" customHeight="1">
      <c r="A500" s="77"/>
      <c r="F500" s="78"/>
      <c r="G500" s="79"/>
    </row>
    <row r="501" spans="1:7" ht="15.75" customHeight="1">
      <c r="A501" s="77"/>
      <c r="F501" s="78"/>
      <c r="G501" s="79"/>
    </row>
    <row r="502" spans="1:7" ht="15.75" customHeight="1">
      <c r="A502" s="77"/>
      <c r="F502" s="78"/>
      <c r="G502" s="79"/>
    </row>
    <row r="503" spans="1:7" ht="15.75" customHeight="1">
      <c r="A503" s="77"/>
      <c r="F503" s="78"/>
      <c r="G503" s="79"/>
    </row>
    <row r="504" spans="1:7" ht="15.75" customHeight="1">
      <c r="A504" s="77"/>
      <c r="F504" s="78"/>
      <c r="G504" s="79"/>
    </row>
    <row r="505" spans="1:7" ht="15.75" customHeight="1">
      <c r="A505" s="77"/>
      <c r="F505" s="78"/>
      <c r="G505" s="79"/>
    </row>
    <row r="506" spans="1:7" ht="15.75" customHeight="1">
      <c r="A506" s="77"/>
      <c r="F506" s="78"/>
      <c r="G506" s="79"/>
    </row>
    <row r="507" spans="1:7" ht="15.75" customHeight="1">
      <c r="A507" s="77"/>
      <c r="F507" s="78"/>
      <c r="G507" s="79"/>
    </row>
    <row r="508" spans="1:7" ht="15.75" customHeight="1">
      <c r="A508" s="77"/>
      <c r="F508" s="78"/>
      <c r="G508" s="79"/>
    </row>
    <row r="509" spans="1:7" ht="15.75" customHeight="1">
      <c r="A509" s="77"/>
      <c r="F509" s="78"/>
      <c r="G509" s="79"/>
    </row>
    <row r="510" spans="1:7" ht="15.75" customHeight="1">
      <c r="A510" s="77"/>
      <c r="F510" s="78"/>
      <c r="G510" s="79"/>
    </row>
    <row r="511" spans="1:7" ht="15.75" customHeight="1">
      <c r="A511" s="77"/>
      <c r="F511" s="78"/>
      <c r="G511" s="79"/>
    </row>
    <row r="512" spans="1:7" ht="15.75" customHeight="1">
      <c r="A512" s="77"/>
      <c r="F512" s="78"/>
      <c r="G512" s="79"/>
    </row>
    <row r="513" spans="1:7" ht="15.75" customHeight="1">
      <c r="A513" s="77"/>
      <c r="F513" s="78"/>
      <c r="G513" s="79"/>
    </row>
    <row r="514" spans="1:7" ht="15.75" customHeight="1">
      <c r="A514" s="77"/>
      <c r="F514" s="78"/>
      <c r="G514" s="79"/>
    </row>
    <row r="515" spans="1:7" ht="15.75" customHeight="1">
      <c r="A515" s="77"/>
      <c r="F515" s="78"/>
      <c r="G515" s="79"/>
    </row>
    <row r="516" spans="1:7" ht="15.75" customHeight="1">
      <c r="A516" s="77"/>
      <c r="F516" s="78"/>
      <c r="G516" s="79"/>
    </row>
    <row r="517" spans="1:7" ht="15.75" customHeight="1">
      <c r="A517" s="77"/>
      <c r="F517" s="78"/>
      <c r="G517" s="79"/>
    </row>
    <row r="518" spans="1:7" ht="15.75" customHeight="1">
      <c r="A518" s="77"/>
      <c r="F518" s="78"/>
      <c r="G518" s="79"/>
    </row>
    <row r="519" spans="1:7" ht="15.75" customHeight="1">
      <c r="A519" s="77"/>
      <c r="F519" s="78"/>
      <c r="G519" s="79"/>
    </row>
    <row r="520" spans="1:7" ht="15.75" customHeight="1">
      <c r="A520" s="77"/>
      <c r="F520" s="78"/>
      <c r="G520" s="79"/>
    </row>
    <row r="521" spans="1:7" ht="15.75" customHeight="1">
      <c r="A521" s="77"/>
      <c r="F521" s="78"/>
      <c r="G521" s="79"/>
    </row>
    <row r="522" spans="1:7" ht="15.75" customHeight="1">
      <c r="A522" s="77"/>
      <c r="F522" s="78"/>
      <c r="G522" s="79"/>
    </row>
    <row r="523" spans="1:7" ht="15.75" customHeight="1">
      <c r="A523" s="77"/>
      <c r="F523" s="78"/>
      <c r="G523" s="79"/>
    </row>
    <row r="524" spans="1:7" ht="15.75" customHeight="1">
      <c r="A524" s="77"/>
      <c r="F524" s="78"/>
      <c r="G524" s="79"/>
    </row>
    <row r="525" spans="1:7" ht="15.75" customHeight="1">
      <c r="A525" s="77"/>
      <c r="F525" s="78"/>
      <c r="G525" s="79"/>
    </row>
    <row r="526" spans="1:7" ht="15.75" customHeight="1">
      <c r="A526" s="77"/>
      <c r="F526" s="78"/>
      <c r="G526" s="79"/>
    </row>
    <row r="527" spans="1:7" ht="15.75" customHeight="1">
      <c r="A527" s="77"/>
      <c r="F527" s="78"/>
      <c r="G527" s="79"/>
    </row>
    <row r="528" spans="1:7" ht="15.75" customHeight="1">
      <c r="A528" s="77"/>
      <c r="F528" s="78"/>
      <c r="G528" s="79"/>
    </row>
    <row r="529" spans="1:7" ht="15.75" customHeight="1">
      <c r="A529" s="77"/>
      <c r="F529" s="78"/>
      <c r="G529" s="79"/>
    </row>
    <row r="530" spans="1:7" ht="15.75" customHeight="1">
      <c r="A530" s="77"/>
      <c r="F530" s="78"/>
      <c r="G530" s="79"/>
    </row>
    <row r="531" spans="1:7" ht="15.75" customHeight="1">
      <c r="A531" s="77"/>
      <c r="F531" s="78"/>
      <c r="G531" s="79"/>
    </row>
    <row r="532" spans="1:7" ht="15.75" customHeight="1">
      <c r="A532" s="77"/>
      <c r="F532" s="78"/>
      <c r="G532" s="79"/>
    </row>
    <row r="533" spans="1:7" ht="15.75" customHeight="1">
      <c r="A533" s="77"/>
      <c r="F533" s="78"/>
      <c r="G533" s="79"/>
    </row>
    <row r="534" spans="1:7" ht="15.75" customHeight="1">
      <c r="A534" s="77"/>
      <c r="F534" s="78"/>
      <c r="G534" s="79"/>
    </row>
    <row r="535" spans="1:7" ht="15.75" customHeight="1">
      <c r="A535" s="77"/>
      <c r="F535" s="78"/>
      <c r="G535" s="79"/>
    </row>
    <row r="536" spans="1:7" ht="15.75" customHeight="1">
      <c r="A536" s="77"/>
      <c r="F536" s="78"/>
      <c r="G536" s="79"/>
    </row>
    <row r="537" spans="1:7" ht="15.75" customHeight="1">
      <c r="A537" s="77"/>
      <c r="F537" s="78"/>
      <c r="G537" s="79"/>
    </row>
    <row r="538" spans="1:7" ht="15.75" customHeight="1">
      <c r="A538" s="77"/>
      <c r="F538" s="78"/>
      <c r="G538" s="79"/>
    </row>
    <row r="539" spans="1:7" ht="15.75" customHeight="1">
      <c r="A539" s="77"/>
      <c r="F539" s="78"/>
      <c r="G539" s="79"/>
    </row>
    <row r="540" spans="1:7" ht="15.75" customHeight="1">
      <c r="A540" s="77"/>
      <c r="F540" s="78"/>
      <c r="G540" s="79"/>
    </row>
    <row r="541" spans="1:7" ht="15.75" customHeight="1">
      <c r="A541" s="77"/>
      <c r="F541" s="78"/>
      <c r="G541" s="79"/>
    </row>
    <row r="542" spans="1:7" ht="15.75" customHeight="1">
      <c r="A542" s="77"/>
      <c r="F542" s="78"/>
      <c r="G542" s="79"/>
    </row>
    <row r="543" spans="1:7" ht="15.75" customHeight="1">
      <c r="A543" s="77"/>
      <c r="F543" s="78"/>
      <c r="G543" s="79"/>
    </row>
    <row r="544" spans="1:7" ht="15.75" customHeight="1">
      <c r="A544" s="77"/>
      <c r="F544" s="78"/>
      <c r="G544" s="79"/>
    </row>
    <row r="545" spans="1:7" ht="15.75" customHeight="1">
      <c r="A545" s="77"/>
      <c r="F545" s="78"/>
      <c r="G545" s="79"/>
    </row>
    <row r="546" spans="1:7" ht="15.75" customHeight="1">
      <c r="A546" s="77"/>
      <c r="F546" s="78"/>
      <c r="G546" s="79"/>
    </row>
    <row r="547" spans="1:7" ht="15.75" customHeight="1">
      <c r="A547" s="77"/>
      <c r="F547" s="78"/>
      <c r="G547" s="79"/>
    </row>
    <row r="548" spans="1:7" ht="15.75" customHeight="1">
      <c r="A548" s="77"/>
      <c r="F548" s="78"/>
      <c r="G548" s="79"/>
    </row>
    <row r="549" spans="1:7" ht="15.75" customHeight="1">
      <c r="A549" s="77"/>
      <c r="F549" s="78"/>
      <c r="G549" s="79"/>
    </row>
    <row r="550" spans="1:7" ht="15.75" customHeight="1">
      <c r="A550" s="77"/>
      <c r="F550" s="78"/>
      <c r="G550" s="79"/>
    </row>
    <row r="551" spans="1:7" ht="15.75" customHeight="1">
      <c r="A551" s="77"/>
      <c r="F551" s="78"/>
      <c r="G551" s="79"/>
    </row>
    <row r="552" spans="1:7" ht="15.75" customHeight="1">
      <c r="A552" s="77"/>
      <c r="F552" s="78"/>
      <c r="G552" s="79"/>
    </row>
    <row r="553" spans="1:7" ht="15.75" customHeight="1">
      <c r="A553" s="77"/>
      <c r="F553" s="78"/>
      <c r="G553" s="79"/>
    </row>
    <row r="554" spans="1:7" ht="15.75" customHeight="1">
      <c r="A554" s="77"/>
      <c r="F554" s="78"/>
      <c r="G554" s="79"/>
    </row>
    <row r="555" spans="1:7" ht="15.75" customHeight="1">
      <c r="A555" s="77"/>
      <c r="F555" s="78"/>
      <c r="G555" s="79"/>
    </row>
    <row r="556" spans="1:7" ht="15.75" customHeight="1">
      <c r="A556" s="77"/>
      <c r="F556" s="78"/>
      <c r="G556" s="79"/>
    </row>
    <row r="557" spans="1:7" ht="15.75" customHeight="1">
      <c r="A557" s="77"/>
      <c r="F557" s="78"/>
      <c r="G557" s="79"/>
    </row>
    <row r="558" spans="1:7" ht="15.75" customHeight="1">
      <c r="A558" s="77"/>
      <c r="F558" s="78"/>
      <c r="G558" s="79"/>
    </row>
    <row r="559" spans="1:7" ht="15.75" customHeight="1">
      <c r="A559" s="77"/>
      <c r="F559" s="78"/>
      <c r="G559" s="79"/>
    </row>
    <row r="560" spans="1:7" ht="15.75" customHeight="1">
      <c r="A560" s="77"/>
      <c r="F560" s="78"/>
      <c r="G560" s="79"/>
    </row>
    <row r="561" spans="1:7" ht="15.75" customHeight="1">
      <c r="A561" s="77"/>
      <c r="F561" s="78"/>
      <c r="G561" s="79"/>
    </row>
    <row r="562" spans="1:7" ht="15.75" customHeight="1">
      <c r="A562" s="77"/>
      <c r="F562" s="78"/>
      <c r="G562" s="79"/>
    </row>
    <row r="563" spans="1:7" ht="15.75" customHeight="1">
      <c r="A563" s="77"/>
      <c r="F563" s="78"/>
      <c r="G563" s="79"/>
    </row>
    <row r="564" spans="1:7" ht="15.75" customHeight="1">
      <c r="A564" s="77"/>
      <c r="F564" s="78"/>
      <c r="G564" s="79"/>
    </row>
    <row r="565" spans="1:7" ht="15.75" customHeight="1">
      <c r="A565" s="77"/>
      <c r="F565" s="78"/>
      <c r="G565" s="79"/>
    </row>
    <row r="566" spans="1:7" ht="15.75" customHeight="1">
      <c r="A566" s="77"/>
      <c r="F566" s="78"/>
      <c r="G566" s="79"/>
    </row>
    <row r="567" spans="1:7" ht="15.75" customHeight="1">
      <c r="A567" s="77"/>
      <c r="F567" s="78"/>
      <c r="G567" s="79"/>
    </row>
    <row r="568" spans="1:7" ht="15.75" customHeight="1">
      <c r="A568" s="77"/>
      <c r="F568" s="78"/>
      <c r="G568" s="79"/>
    </row>
    <row r="569" spans="1:7" ht="15.75" customHeight="1">
      <c r="A569" s="77"/>
      <c r="F569" s="78"/>
      <c r="G569" s="79"/>
    </row>
    <row r="570" spans="1:7" ht="15.75" customHeight="1">
      <c r="A570" s="77"/>
      <c r="F570" s="78"/>
      <c r="G570" s="79"/>
    </row>
    <row r="571" spans="1:7" ht="15.75" customHeight="1">
      <c r="A571" s="77"/>
      <c r="F571" s="78"/>
      <c r="G571" s="79"/>
    </row>
    <row r="572" spans="1:7" ht="15.75" customHeight="1">
      <c r="A572" s="77"/>
      <c r="F572" s="78"/>
      <c r="G572" s="79"/>
    </row>
    <row r="573" spans="1:7" ht="15.75" customHeight="1">
      <c r="A573" s="77"/>
      <c r="F573" s="78"/>
      <c r="G573" s="79"/>
    </row>
    <row r="574" spans="1:7" ht="15.75" customHeight="1">
      <c r="A574" s="77"/>
      <c r="F574" s="78"/>
      <c r="G574" s="79"/>
    </row>
    <row r="575" spans="1:7" ht="15.75" customHeight="1">
      <c r="A575" s="77"/>
      <c r="F575" s="78"/>
      <c r="G575" s="79"/>
    </row>
    <row r="576" spans="1:7" ht="15.75" customHeight="1">
      <c r="A576" s="77"/>
      <c r="F576" s="78"/>
      <c r="G576" s="79"/>
    </row>
    <row r="577" spans="1:7" ht="15.75" customHeight="1">
      <c r="A577" s="77"/>
      <c r="F577" s="78"/>
      <c r="G577" s="79"/>
    </row>
    <row r="578" spans="1:7" ht="15.75" customHeight="1">
      <c r="A578" s="77"/>
      <c r="F578" s="78"/>
      <c r="G578" s="79"/>
    </row>
    <row r="579" spans="1:7" ht="15.75" customHeight="1">
      <c r="A579" s="77"/>
      <c r="F579" s="78"/>
      <c r="G579" s="79"/>
    </row>
    <row r="580" spans="1:7" ht="15.75" customHeight="1">
      <c r="A580" s="77"/>
      <c r="F580" s="78"/>
      <c r="G580" s="79"/>
    </row>
    <row r="581" spans="1:7" ht="15.75" customHeight="1">
      <c r="A581" s="77"/>
      <c r="F581" s="78"/>
      <c r="G581" s="79"/>
    </row>
    <row r="582" spans="1:7" ht="15.75" customHeight="1">
      <c r="A582" s="77"/>
      <c r="F582" s="78"/>
      <c r="G582" s="79"/>
    </row>
    <row r="583" spans="1:7" ht="15.75" customHeight="1">
      <c r="A583" s="77"/>
      <c r="F583" s="78"/>
      <c r="G583" s="79"/>
    </row>
    <row r="584" spans="1:7" ht="15.75" customHeight="1">
      <c r="A584" s="77"/>
      <c r="F584" s="78"/>
      <c r="G584" s="79"/>
    </row>
    <row r="585" spans="1:7" ht="15.75" customHeight="1">
      <c r="A585" s="77"/>
      <c r="F585" s="78"/>
      <c r="G585" s="79"/>
    </row>
    <row r="586" spans="1:7" ht="15.75" customHeight="1">
      <c r="A586" s="77"/>
      <c r="F586" s="78"/>
      <c r="G586" s="79"/>
    </row>
    <row r="587" spans="1:7" ht="15.75" customHeight="1">
      <c r="A587" s="77"/>
      <c r="F587" s="78"/>
      <c r="G587" s="79"/>
    </row>
    <row r="588" spans="1:7" ht="15.75" customHeight="1">
      <c r="A588" s="77"/>
      <c r="F588" s="78"/>
      <c r="G588" s="79"/>
    </row>
    <row r="589" spans="1:7" ht="15.75" customHeight="1">
      <c r="A589" s="77"/>
      <c r="F589" s="78"/>
      <c r="G589" s="79"/>
    </row>
    <row r="590" spans="1:7" ht="15.75" customHeight="1">
      <c r="A590" s="77"/>
      <c r="F590" s="78"/>
      <c r="G590" s="79"/>
    </row>
    <row r="591" spans="1:7" ht="15.75" customHeight="1">
      <c r="A591" s="77"/>
      <c r="F591" s="78"/>
      <c r="G591" s="79"/>
    </row>
    <row r="592" spans="1:7" ht="15.75" customHeight="1">
      <c r="A592" s="77"/>
      <c r="F592" s="78"/>
      <c r="G592" s="79"/>
    </row>
    <row r="593" spans="1:7" ht="15.75" customHeight="1">
      <c r="A593" s="77"/>
      <c r="F593" s="78"/>
      <c r="G593" s="79"/>
    </row>
    <row r="594" spans="1:7" ht="15.75" customHeight="1">
      <c r="A594" s="77"/>
      <c r="F594" s="78"/>
      <c r="G594" s="79"/>
    </row>
    <row r="595" spans="1:7" ht="15.75" customHeight="1">
      <c r="A595" s="77"/>
      <c r="F595" s="78"/>
      <c r="G595" s="79"/>
    </row>
    <row r="596" spans="1:7" ht="15.75" customHeight="1">
      <c r="A596" s="77"/>
      <c r="F596" s="78"/>
      <c r="G596" s="79"/>
    </row>
    <row r="597" spans="1:7" ht="15.75" customHeight="1">
      <c r="A597" s="77"/>
      <c r="F597" s="78"/>
      <c r="G597" s="79"/>
    </row>
    <row r="598" spans="1:7" ht="15.75" customHeight="1">
      <c r="A598" s="77"/>
      <c r="F598" s="78"/>
      <c r="G598" s="79"/>
    </row>
    <row r="599" spans="1:7" ht="15.75" customHeight="1">
      <c r="A599" s="77"/>
      <c r="F599" s="78"/>
      <c r="G599" s="79"/>
    </row>
    <row r="600" spans="1:7" ht="15.75" customHeight="1">
      <c r="A600" s="77"/>
      <c r="F600" s="78"/>
      <c r="G600" s="79"/>
    </row>
    <row r="601" spans="1:7" ht="15.75" customHeight="1">
      <c r="A601" s="77"/>
      <c r="F601" s="78"/>
      <c r="G601" s="79"/>
    </row>
    <row r="602" spans="1:7" ht="15.75" customHeight="1">
      <c r="A602" s="77"/>
      <c r="F602" s="78"/>
      <c r="G602" s="79"/>
    </row>
    <row r="603" spans="1:7" ht="15.75" customHeight="1">
      <c r="A603" s="77"/>
      <c r="F603" s="78"/>
      <c r="G603" s="79"/>
    </row>
    <row r="604" spans="1:7" ht="15.75" customHeight="1">
      <c r="A604" s="77"/>
      <c r="F604" s="78"/>
      <c r="G604" s="79"/>
    </row>
    <row r="605" spans="1:7" ht="15.75" customHeight="1">
      <c r="A605" s="77"/>
      <c r="F605" s="78"/>
      <c r="G605" s="79"/>
    </row>
    <row r="606" spans="1:7" ht="15.75" customHeight="1">
      <c r="A606" s="77"/>
      <c r="F606" s="78"/>
      <c r="G606" s="79"/>
    </row>
    <row r="607" spans="1:7" ht="15.75" customHeight="1">
      <c r="A607" s="77"/>
      <c r="F607" s="78"/>
      <c r="G607" s="79"/>
    </row>
    <row r="608" spans="1:7" ht="15.75" customHeight="1">
      <c r="A608" s="77"/>
      <c r="F608" s="78"/>
      <c r="G608" s="79"/>
    </row>
    <row r="609" spans="1:7" ht="15.75" customHeight="1">
      <c r="A609" s="77"/>
      <c r="F609" s="78"/>
      <c r="G609" s="79"/>
    </row>
    <row r="610" spans="1:7" ht="15.75" customHeight="1">
      <c r="A610" s="77"/>
      <c r="F610" s="78"/>
      <c r="G610" s="79"/>
    </row>
    <row r="611" spans="1:7" ht="15.75" customHeight="1">
      <c r="A611" s="77"/>
      <c r="F611" s="78"/>
      <c r="G611" s="79"/>
    </row>
    <row r="612" spans="1:7" ht="15.75" customHeight="1">
      <c r="A612" s="77"/>
      <c r="F612" s="78"/>
      <c r="G612" s="79"/>
    </row>
    <row r="613" spans="1:7" ht="15.75" customHeight="1">
      <c r="A613" s="77"/>
      <c r="F613" s="78"/>
      <c r="G613" s="79"/>
    </row>
    <row r="614" spans="1:7" ht="15.75" customHeight="1">
      <c r="A614" s="77"/>
      <c r="F614" s="78"/>
      <c r="G614" s="79"/>
    </row>
    <row r="615" spans="1:7" ht="15.75" customHeight="1">
      <c r="A615" s="77"/>
      <c r="F615" s="78"/>
      <c r="G615" s="79"/>
    </row>
    <row r="616" spans="1:7" ht="15.75" customHeight="1">
      <c r="A616" s="77"/>
      <c r="F616" s="78"/>
      <c r="G616" s="79"/>
    </row>
    <row r="617" spans="1:7" ht="15.75" customHeight="1">
      <c r="A617" s="77"/>
      <c r="F617" s="78"/>
      <c r="G617" s="79"/>
    </row>
    <row r="618" spans="1:7" ht="15.75" customHeight="1">
      <c r="A618" s="77"/>
      <c r="F618" s="78"/>
      <c r="G618" s="79"/>
    </row>
    <row r="619" spans="1:7" ht="15.75" customHeight="1">
      <c r="A619" s="77"/>
      <c r="F619" s="78"/>
      <c r="G619" s="79"/>
    </row>
    <row r="620" spans="1:7" ht="15.75" customHeight="1">
      <c r="A620" s="77"/>
      <c r="F620" s="78"/>
      <c r="G620" s="79"/>
    </row>
    <row r="621" spans="1:7" ht="15.75" customHeight="1">
      <c r="A621" s="77"/>
      <c r="F621" s="78"/>
      <c r="G621" s="79"/>
    </row>
    <row r="622" spans="1:7" ht="15.75" customHeight="1">
      <c r="A622" s="77"/>
      <c r="F622" s="78"/>
      <c r="G622" s="79"/>
    </row>
    <row r="623" spans="1:7" ht="15.75" customHeight="1">
      <c r="A623" s="77"/>
      <c r="F623" s="78"/>
      <c r="G623" s="79"/>
    </row>
    <row r="624" spans="1:7" ht="15.75" customHeight="1">
      <c r="A624" s="77"/>
      <c r="F624" s="78"/>
      <c r="G624" s="79"/>
    </row>
    <row r="625" spans="1:7" ht="15.75" customHeight="1">
      <c r="A625" s="77"/>
      <c r="F625" s="78"/>
      <c r="G625" s="79"/>
    </row>
    <row r="626" spans="1:7" ht="15.75" customHeight="1">
      <c r="A626" s="77"/>
      <c r="F626" s="78"/>
      <c r="G626" s="79"/>
    </row>
    <row r="627" spans="1:7" ht="15.75" customHeight="1">
      <c r="A627" s="77"/>
      <c r="F627" s="78"/>
      <c r="G627" s="79"/>
    </row>
    <row r="628" spans="1:7" ht="15.75" customHeight="1">
      <c r="A628" s="77"/>
      <c r="F628" s="78"/>
      <c r="G628" s="79"/>
    </row>
    <row r="629" spans="1:7" ht="15.75" customHeight="1">
      <c r="A629" s="77"/>
      <c r="F629" s="78"/>
      <c r="G629" s="79"/>
    </row>
    <row r="630" spans="1:7" ht="15.75" customHeight="1">
      <c r="A630" s="77"/>
      <c r="F630" s="78"/>
      <c r="G630" s="79"/>
    </row>
    <row r="631" spans="1:7" ht="15.75" customHeight="1">
      <c r="A631" s="77"/>
      <c r="F631" s="78"/>
      <c r="G631" s="79"/>
    </row>
    <row r="632" spans="1:7" ht="15.75" customHeight="1">
      <c r="A632" s="77"/>
      <c r="F632" s="78"/>
      <c r="G632" s="79"/>
    </row>
    <row r="633" spans="1:7" ht="15.75" customHeight="1">
      <c r="A633" s="77"/>
      <c r="F633" s="78"/>
      <c r="G633" s="79"/>
    </row>
    <row r="634" spans="1:7" ht="15.75" customHeight="1">
      <c r="A634" s="77"/>
      <c r="F634" s="78"/>
      <c r="G634" s="79"/>
    </row>
    <row r="635" spans="1:7" ht="15.75" customHeight="1">
      <c r="A635" s="77"/>
      <c r="F635" s="78"/>
      <c r="G635" s="79"/>
    </row>
    <row r="636" spans="1:7" ht="15.75" customHeight="1">
      <c r="A636" s="77"/>
      <c r="F636" s="78"/>
      <c r="G636" s="79"/>
    </row>
    <row r="637" spans="1:7" ht="15.75" customHeight="1">
      <c r="A637" s="77"/>
      <c r="F637" s="78"/>
      <c r="G637" s="79"/>
    </row>
    <row r="638" spans="1:7" ht="15.75" customHeight="1">
      <c r="A638" s="77"/>
      <c r="F638" s="78"/>
      <c r="G638" s="79"/>
    </row>
    <row r="639" spans="1:7" ht="15.75" customHeight="1">
      <c r="A639" s="77"/>
      <c r="F639" s="78"/>
      <c r="G639" s="79"/>
    </row>
    <row r="640" spans="1:7" ht="15.75" customHeight="1">
      <c r="A640" s="77"/>
      <c r="F640" s="78"/>
      <c r="G640" s="79"/>
    </row>
    <row r="641" spans="1:7" ht="15.75" customHeight="1">
      <c r="A641" s="77"/>
      <c r="F641" s="78"/>
      <c r="G641" s="79"/>
    </row>
    <row r="642" spans="1:7" ht="15.75" customHeight="1">
      <c r="A642" s="77"/>
      <c r="F642" s="78"/>
      <c r="G642" s="79"/>
    </row>
    <row r="643" spans="1:7" ht="15.75" customHeight="1">
      <c r="A643" s="77"/>
      <c r="F643" s="78"/>
      <c r="G643" s="79"/>
    </row>
    <row r="644" spans="1:7" ht="15.75" customHeight="1">
      <c r="A644" s="77"/>
      <c r="F644" s="78"/>
      <c r="G644" s="79"/>
    </row>
    <row r="645" spans="1:7" ht="15.75" customHeight="1">
      <c r="A645" s="77"/>
      <c r="F645" s="78"/>
      <c r="G645" s="79"/>
    </row>
    <row r="646" spans="1:7" ht="15.75" customHeight="1">
      <c r="A646" s="77"/>
      <c r="F646" s="78"/>
      <c r="G646" s="79"/>
    </row>
    <row r="647" spans="1:7" ht="15.75" customHeight="1">
      <c r="A647" s="77"/>
      <c r="F647" s="78"/>
      <c r="G647" s="79"/>
    </row>
    <row r="648" spans="1:7" ht="15.75" customHeight="1">
      <c r="A648" s="77"/>
      <c r="F648" s="78"/>
      <c r="G648" s="79"/>
    </row>
    <row r="649" spans="1:7" ht="15.75" customHeight="1">
      <c r="A649" s="77"/>
      <c r="F649" s="78"/>
      <c r="G649" s="79"/>
    </row>
    <row r="650" spans="1:7" ht="15.75" customHeight="1">
      <c r="A650" s="77"/>
      <c r="F650" s="78"/>
      <c r="G650" s="79"/>
    </row>
    <row r="651" spans="1:7" ht="15.75" customHeight="1">
      <c r="A651" s="77"/>
      <c r="F651" s="78"/>
      <c r="G651" s="79"/>
    </row>
    <row r="652" spans="1:7" ht="15.75" customHeight="1">
      <c r="A652" s="77"/>
      <c r="F652" s="78"/>
      <c r="G652" s="79"/>
    </row>
    <row r="653" spans="1:7" ht="15.75" customHeight="1">
      <c r="A653" s="77"/>
      <c r="F653" s="78"/>
      <c r="G653" s="79"/>
    </row>
    <row r="654" spans="1:7" ht="15.75" customHeight="1">
      <c r="A654" s="77"/>
      <c r="F654" s="78"/>
      <c r="G654" s="79"/>
    </row>
    <row r="655" spans="1:7" ht="15.75" customHeight="1">
      <c r="A655" s="77"/>
      <c r="F655" s="78"/>
      <c r="G655" s="79"/>
    </row>
    <row r="656" spans="1:7" ht="15.75" customHeight="1">
      <c r="A656" s="77"/>
      <c r="F656" s="78"/>
      <c r="G656" s="79"/>
    </row>
    <row r="657" spans="1:7" ht="15.75" customHeight="1">
      <c r="A657" s="77"/>
      <c r="F657" s="78"/>
      <c r="G657" s="79"/>
    </row>
    <row r="658" spans="1:7" ht="15.75" customHeight="1">
      <c r="A658" s="77"/>
      <c r="F658" s="78"/>
      <c r="G658" s="79"/>
    </row>
    <row r="659" spans="1:7" ht="15.75" customHeight="1">
      <c r="A659" s="77"/>
      <c r="F659" s="78"/>
      <c r="G659" s="79"/>
    </row>
    <row r="660" spans="1:7" ht="15.75" customHeight="1">
      <c r="A660" s="77"/>
      <c r="F660" s="78"/>
      <c r="G660" s="79"/>
    </row>
    <row r="661" spans="1:7" ht="15.75" customHeight="1">
      <c r="A661" s="77"/>
      <c r="F661" s="78"/>
      <c r="G661" s="79"/>
    </row>
    <row r="662" spans="1:7" ht="15.75" customHeight="1">
      <c r="A662" s="77"/>
      <c r="F662" s="78"/>
      <c r="G662" s="79"/>
    </row>
    <row r="663" spans="1:7" ht="15.75" customHeight="1">
      <c r="A663" s="77"/>
      <c r="F663" s="78"/>
      <c r="G663" s="79"/>
    </row>
    <row r="664" spans="1:7" ht="15.75" customHeight="1">
      <c r="A664" s="77"/>
      <c r="F664" s="78"/>
      <c r="G664" s="79"/>
    </row>
    <row r="665" spans="1:7" ht="15.75" customHeight="1">
      <c r="A665" s="77"/>
      <c r="F665" s="78"/>
      <c r="G665" s="79"/>
    </row>
    <row r="666" spans="1:7" ht="15.75" customHeight="1">
      <c r="A666" s="77"/>
      <c r="F666" s="78"/>
      <c r="G666" s="79"/>
    </row>
    <row r="667" spans="1:7" ht="15.75" customHeight="1">
      <c r="A667" s="77"/>
      <c r="F667" s="78"/>
      <c r="G667" s="79"/>
    </row>
    <row r="668" spans="1:7" ht="15.75" customHeight="1">
      <c r="A668" s="77"/>
      <c r="F668" s="78"/>
      <c r="G668" s="79"/>
    </row>
    <row r="669" spans="1:7" ht="15.75" customHeight="1">
      <c r="A669" s="77"/>
      <c r="F669" s="78"/>
      <c r="G669" s="79"/>
    </row>
    <row r="670" spans="1:7" ht="15.75" customHeight="1">
      <c r="A670" s="77"/>
      <c r="F670" s="78"/>
      <c r="G670" s="79"/>
    </row>
    <row r="671" spans="1:7" ht="15.75" customHeight="1">
      <c r="A671" s="77"/>
      <c r="F671" s="78"/>
      <c r="G671" s="79"/>
    </row>
    <row r="672" spans="1:7" ht="15.75" customHeight="1">
      <c r="A672" s="77"/>
      <c r="F672" s="78"/>
      <c r="G672" s="79"/>
    </row>
    <row r="673" spans="1:7" ht="15.75" customHeight="1">
      <c r="A673" s="77"/>
      <c r="F673" s="78"/>
      <c r="G673" s="79"/>
    </row>
    <row r="674" spans="1:7" ht="15.75" customHeight="1">
      <c r="A674" s="77"/>
      <c r="F674" s="78"/>
      <c r="G674" s="79"/>
    </row>
    <row r="675" spans="1:7" ht="15.75" customHeight="1">
      <c r="A675" s="77"/>
      <c r="F675" s="78"/>
      <c r="G675" s="79"/>
    </row>
    <row r="676" spans="1:7" ht="15.75" customHeight="1">
      <c r="A676" s="77"/>
      <c r="F676" s="78"/>
      <c r="G676" s="79"/>
    </row>
    <row r="677" spans="1:7" ht="15.75" customHeight="1">
      <c r="A677" s="77"/>
      <c r="F677" s="78"/>
      <c r="G677" s="79"/>
    </row>
    <row r="678" spans="1:7" ht="15.75" customHeight="1">
      <c r="A678" s="77"/>
      <c r="F678" s="78"/>
      <c r="G678" s="79"/>
    </row>
    <row r="679" spans="1:7" ht="15.75" customHeight="1">
      <c r="A679" s="77"/>
      <c r="F679" s="78"/>
      <c r="G679" s="79"/>
    </row>
    <row r="680" spans="1:7" ht="15.75" customHeight="1">
      <c r="A680" s="77"/>
      <c r="F680" s="78"/>
      <c r="G680" s="79"/>
    </row>
    <row r="681" spans="1:7" ht="15.75" customHeight="1">
      <c r="A681" s="77"/>
      <c r="F681" s="78"/>
      <c r="G681" s="79"/>
    </row>
    <row r="682" spans="1:7" ht="15.75" customHeight="1">
      <c r="A682" s="77"/>
      <c r="F682" s="78"/>
      <c r="G682" s="79"/>
    </row>
    <row r="683" spans="1:7" ht="15.75" customHeight="1">
      <c r="A683" s="77"/>
      <c r="F683" s="78"/>
      <c r="G683" s="79"/>
    </row>
    <row r="684" spans="1:7" ht="15.75" customHeight="1">
      <c r="A684" s="77"/>
      <c r="F684" s="78"/>
      <c r="G684" s="79"/>
    </row>
    <row r="685" spans="1:7" ht="15.75" customHeight="1">
      <c r="A685" s="77"/>
      <c r="F685" s="78"/>
      <c r="G685" s="79"/>
    </row>
    <row r="686" spans="1:7" ht="15.75" customHeight="1">
      <c r="A686" s="77"/>
      <c r="F686" s="78"/>
      <c r="G686" s="79"/>
    </row>
    <row r="687" spans="1:7" ht="15.75" customHeight="1">
      <c r="A687" s="77"/>
      <c r="F687" s="78"/>
      <c r="G687" s="79"/>
    </row>
    <row r="688" spans="1:7" ht="15.75" customHeight="1">
      <c r="A688" s="77"/>
      <c r="F688" s="78"/>
      <c r="G688" s="79"/>
    </row>
    <row r="689" spans="1:7" ht="15.75" customHeight="1">
      <c r="A689" s="77"/>
      <c r="F689" s="78"/>
      <c r="G689" s="79"/>
    </row>
    <row r="690" spans="1:7" ht="15.75" customHeight="1">
      <c r="A690" s="77"/>
      <c r="F690" s="78"/>
      <c r="G690" s="79"/>
    </row>
    <row r="691" spans="1:7" ht="15.75" customHeight="1">
      <c r="A691" s="77"/>
      <c r="F691" s="78"/>
      <c r="G691" s="79"/>
    </row>
    <row r="692" spans="1:7" ht="15.75" customHeight="1">
      <c r="A692" s="77"/>
      <c r="F692" s="78"/>
      <c r="G692" s="79"/>
    </row>
    <row r="693" spans="1:7" ht="15.75" customHeight="1">
      <c r="A693" s="77"/>
      <c r="F693" s="78"/>
      <c r="G693" s="79"/>
    </row>
    <row r="694" spans="1:7" ht="15.75" customHeight="1">
      <c r="A694" s="77"/>
      <c r="F694" s="78"/>
      <c r="G694" s="79"/>
    </row>
    <row r="695" spans="1:7" ht="15.75" customHeight="1">
      <c r="A695" s="77"/>
      <c r="F695" s="78"/>
      <c r="G695" s="79"/>
    </row>
    <row r="696" spans="1:7" ht="15.75" customHeight="1">
      <c r="A696" s="77"/>
      <c r="F696" s="78"/>
      <c r="G696" s="79"/>
    </row>
    <row r="697" spans="1:7" ht="15.75" customHeight="1">
      <c r="A697" s="77"/>
      <c r="F697" s="78"/>
      <c r="G697" s="79"/>
    </row>
    <row r="698" spans="1:7" ht="15.75" customHeight="1">
      <c r="A698" s="77"/>
      <c r="F698" s="78"/>
      <c r="G698" s="79"/>
    </row>
    <row r="699" spans="1:7" ht="15.75" customHeight="1">
      <c r="A699" s="77"/>
      <c r="F699" s="78"/>
      <c r="G699" s="79"/>
    </row>
    <row r="700" spans="1:7" ht="15.75" customHeight="1">
      <c r="A700" s="77"/>
      <c r="F700" s="78"/>
      <c r="G700" s="79"/>
    </row>
    <row r="701" spans="1:7" ht="15.75" customHeight="1">
      <c r="A701" s="77"/>
      <c r="F701" s="78"/>
      <c r="G701" s="79"/>
    </row>
    <row r="702" spans="1:7" ht="15.75" customHeight="1">
      <c r="A702" s="77"/>
      <c r="F702" s="78"/>
      <c r="G702" s="79"/>
    </row>
    <row r="703" spans="1:7" ht="15.75" customHeight="1">
      <c r="A703" s="77"/>
      <c r="F703" s="78"/>
      <c r="G703" s="79"/>
    </row>
    <row r="704" spans="1:7" ht="15.75" customHeight="1">
      <c r="A704" s="77"/>
      <c r="F704" s="78"/>
      <c r="G704" s="79"/>
    </row>
    <row r="705" spans="1:7" ht="15.75" customHeight="1">
      <c r="A705" s="77"/>
      <c r="F705" s="78"/>
      <c r="G705" s="79"/>
    </row>
    <row r="706" spans="1:7" ht="15.75" customHeight="1">
      <c r="A706" s="77"/>
      <c r="F706" s="78"/>
      <c r="G706" s="79"/>
    </row>
    <row r="707" spans="1:7" ht="15.75" customHeight="1">
      <c r="A707" s="77"/>
      <c r="F707" s="78"/>
      <c r="G707" s="79"/>
    </row>
    <row r="708" spans="1:7" ht="15.75" customHeight="1">
      <c r="A708" s="77"/>
      <c r="F708" s="78"/>
      <c r="G708" s="79"/>
    </row>
    <row r="709" spans="1:7" ht="15.75" customHeight="1">
      <c r="A709" s="77"/>
      <c r="F709" s="78"/>
      <c r="G709" s="79"/>
    </row>
    <row r="710" spans="1:7" ht="15.75" customHeight="1">
      <c r="A710" s="77"/>
      <c r="F710" s="78"/>
      <c r="G710" s="79"/>
    </row>
    <row r="711" spans="1:7" ht="15.75" customHeight="1">
      <c r="A711" s="77"/>
      <c r="F711" s="78"/>
      <c r="G711" s="79"/>
    </row>
    <row r="712" spans="1:7" ht="15.75" customHeight="1">
      <c r="A712" s="77"/>
      <c r="F712" s="78"/>
      <c r="G712" s="79"/>
    </row>
    <row r="713" spans="1:7" ht="15.75" customHeight="1">
      <c r="A713" s="77"/>
      <c r="F713" s="78"/>
      <c r="G713" s="79"/>
    </row>
    <row r="714" spans="1:7" ht="15.75" customHeight="1">
      <c r="A714" s="77"/>
      <c r="F714" s="78"/>
      <c r="G714" s="79"/>
    </row>
    <row r="715" spans="1:7" ht="15.75" customHeight="1">
      <c r="A715" s="77"/>
      <c r="F715" s="78"/>
      <c r="G715" s="79"/>
    </row>
    <row r="716" spans="1:7" ht="15.75" customHeight="1">
      <c r="A716" s="77"/>
      <c r="F716" s="78"/>
      <c r="G716" s="79"/>
    </row>
    <row r="717" spans="1:7" ht="15.75" customHeight="1">
      <c r="A717" s="77"/>
      <c r="F717" s="78"/>
      <c r="G717" s="79"/>
    </row>
    <row r="718" spans="1:7" ht="15.75" customHeight="1">
      <c r="A718" s="77"/>
      <c r="F718" s="78"/>
      <c r="G718" s="79"/>
    </row>
    <row r="719" spans="1:7" ht="15.75" customHeight="1">
      <c r="A719" s="77"/>
      <c r="F719" s="78"/>
      <c r="G719" s="79"/>
    </row>
    <row r="720" spans="1:7" ht="15.75" customHeight="1">
      <c r="A720" s="77"/>
      <c r="F720" s="78"/>
      <c r="G720" s="79"/>
    </row>
    <row r="721" spans="1:7" ht="15.75" customHeight="1">
      <c r="A721" s="77"/>
      <c r="F721" s="78"/>
      <c r="G721" s="79"/>
    </row>
    <row r="722" spans="1:7" ht="15.75" customHeight="1">
      <c r="A722" s="77"/>
      <c r="F722" s="78"/>
      <c r="G722" s="79"/>
    </row>
    <row r="723" spans="1:7" ht="15.75" customHeight="1">
      <c r="A723" s="77"/>
      <c r="F723" s="78"/>
      <c r="G723" s="79"/>
    </row>
    <row r="724" spans="1:7" ht="15.75" customHeight="1">
      <c r="A724" s="77"/>
      <c r="F724" s="78"/>
      <c r="G724" s="79"/>
    </row>
    <row r="725" spans="1:7" ht="15.75" customHeight="1">
      <c r="A725" s="77"/>
      <c r="F725" s="78"/>
      <c r="G725" s="79"/>
    </row>
    <row r="726" spans="1:7" ht="15.75" customHeight="1">
      <c r="A726" s="77"/>
      <c r="F726" s="78"/>
      <c r="G726" s="79"/>
    </row>
    <row r="727" spans="1:7" ht="15.75" customHeight="1">
      <c r="A727" s="77"/>
      <c r="F727" s="78"/>
      <c r="G727" s="79"/>
    </row>
    <row r="728" spans="1:7" ht="15.75" customHeight="1">
      <c r="A728" s="77"/>
      <c r="F728" s="78"/>
      <c r="G728" s="79"/>
    </row>
    <row r="729" spans="1:7" ht="15.75" customHeight="1">
      <c r="A729" s="77"/>
      <c r="F729" s="78"/>
      <c r="G729" s="79"/>
    </row>
    <row r="730" spans="1:7" ht="15.75" customHeight="1">
      <c r="A730" s="77"/>
      <c r="F730" s="78"/>
      <c r="G730" s="79"/>
    </row>
    <row r="731" spans="1:7" ht="15.75" customHeight="1">
      <c r="A731" s="77"/>
      <c r="F731" s="78"/>
      <c r="G731" s="79"/>
    </row>
    <row r="732" spans="1:7" ht="15.75" customHeight="1">
      <c r="A732" s="77"/>
      <c r="F732" s="78"/>
      <c r="G732" s="79"/>
    </row>
    <row r="733" spans="1:7" ht="15.75" customHeight="1">
      <c r="A733" s="77"/>
      <c r="F733" s="78"/>
      <c r="G733" s="79"/>
    </row>
    <row r="734" spans="1:7" ht="15.75" customHeight="1">
      <c r="A734" s="77"/>
      <c r="F734" s="78"/>
      <c r="G734" s="79"/>
    </row>
    <row r="735" spans="1:7" ht="15.75" customHeight="1">
      <c r="A735" s="77"/>
      <c r="F735" s="78"/>
      <c r="G735" s="79"/>
    </row>
    <row r="736" spans="1:7" ht="15.75" customHeight="1">
      <c r="A736" s="77"/>
      <c r="F736" s="78"/>
      <c r="G736" s="79"/>
    </row>
    <row r="737" spans="1:7" ht="15.75" customHeight="1">
      <c r="A737" s="77"/>
      <c r="F737" s="78"/>
      <c r="G737" s="79"/>
    </row>
    <row r="738" spans="1:7" ht="15.75" customHeight="1">
      <c r="A738" s="77"/>
      <c r="F738" s="78"/>
      <c r="G738" s="79"/>
    </row>
    <row r="739" spans="1:7" ht="15.75" customHeight="1">
      <c r="A739" s="77"/>
      <c r="F739" s="78"/>
      <c r="G739" s="79"/>
    </row>
    <row r="740" spans="1:7" ht="15.75" customHeight="1">
      <c r="A740" s="77"/>
      <c r="F740" s="78"/>
      <c r="G740" s="79"/>
    </row>
    <row r="741" spans="1:7" ht="15.75" customHeight="1">
      <c r="A741" s="77"/>
      <c r="F741" s="78"/>
      <c r="G741" s="79"/>
    </row>
    <row r="742" spans="1:7" ht="15.75" customHeight="1">
      <c r="A742" s="77"/>
      <c r="F742" s="78"/>
      <c r="G742" s="79"/>
    </row>
    <row r="743" spans="1:7" ht="15.75" customHeight="1">
      <c r="A743" s="77"/>
      <c r="F743" s="78"/>
      <c r="G743" s="79"/>
    </row>
    <row r="744" spans="1:7" ht="15.75" customHeight="1">
      <c r="A744" s="77"/>
      <c r="F744" s="78"/>
      <c r="G744" s="79"/>
    </row>
    <row r="745" spans="1:7" ht="15.75" customHeight="1">
      <c r="A745" s="77"/>
      <c r="F745" s="78"/>
      <c r="G745" s="79"/>
    </row>
    <row r="746" spans="1:7" ht="15.75" customHeight="1">
      <c r="A746" s="77"/>
      <c r="F746" s="78"/>
      <c r="G746" s="79"/>
    </row>
    <row r="747" spans="1:7" ht="15.75" customHeight="1">
      <c r="A747" s="77"/>
      <c r="F747" s="78"/>
      <c r="G747" s="79"/>
    </row>
    <row r="748" spans="1:7" ht="15.75" customHeight="1">
      <c r="A748" s="77"/>
      <c r="F748" s="78"/>
      <c r="G748" s="79"/>
    </row>
    <row r="749" spans="1:7" ht="15.75" customHeight="1">
      <c r="A749" s="77"/>
      <c r="F749" s="78"/>
      <c r="G749" s="79"/>
    </row>
    <row r="750" spans="1:7" ht="15.75" customHeight="1">
      <c r="A750" s="77"/>
      <c r="F750" s="78"/>
      <c r="G750" s="79"/>
    </row>
    <row r="751" spans="1:7" ht="15.75" customHeight="1">
      <c r="A751" s="77"/>
      <c r="F751" s="78"/>
      <c r="G751" s="79"/>
    </row>
    <row r="752" spans="1:7" ht="15.75" customHeight="1">
      <c r="A752" s="77"/>
      <c r="F752" s="78"/>
      <c r="G752" s="79"/>
    </row>
    <row r="753" spans="1:7" ht="15.75" customHeight="1">
      <c r="A753" s="77"/>
      <c r="F753" s="78"/>
      <c r="G753" s="79"/>
    </row>
    <row r="754" spans="1:7" ht="15.75" customHeight="1">
      <c r="A754" s="77"/>
      <c r="F754" s="78"/>
      <c r="G754" s="79"/>
    </row>
    <row r="755" spans="1:7" ht="15.75" customHeight="1">
      <c r="A755" s="77"/>
      <c r="F755" s="78"/>
      <c r="G755" s="79"/>
    </row>
    <row r="756" spans="1:7" ht="15.75" customHeight="1">
      <c r="A756" s="77"/>
      <c r="F756" s="78"/>
      <c r="G756" s="79"/>
    </row>
    <row r="757" spans="1:7" ht="15.75" customHeight="1">
      <c r="A757" s="77"/>
      <c r="F757" s="78"/>
      <c r="G757" s="79"/>
    </row>
    <row r="758" spans="1:7" ht="15.75" customHeight="1">
      <c r="A758" s="77"/>
      <c r="F758" s="78"/>
      <c r="G758" s="79"/>
    </row>
    <row r="759" spans="1:7" ht="15.75" customHeight="1">
      <c r="A759" s="77"/>
      <c r="F759" s="78"/>
      <c r="G759" s="79"/>
    </row>
    <row r="760" spans="1:7" ht="15.75" customHeight="1">
      <c r="A760" s="77"/>
      <c r="F760" s="78"/>
      <c r="G760" s="79"/>
    </row>
    <row r="761" spans="1:7" ht="15.75" customHeight="1">
      <c r="A761" s="77"/>
      <c r="F761" s="78"/>
      <c r="G761" s="79"/>
    </row>
    <row r="762" spans="1:7" ht="15.75" customHeight="1">
      <c r="A762" s="77"/>
      <c r="F762" s="78"/>
      <c r="G762" s="79"/>
    </row>
    <row r="763" spans="1:7" ht="15.75" customHeight="1">
      <c r="A763" s="77"/>
      <c r="F763" s="78"/>
      <c r="G763" s="79"/>
    </row>
    <row r="764" spans="1:7" ht="15.75" customHeight="1">
      <c r="A764" s="77"/>
      <c r="F764" s="78"/>
      <c r="G764" s="79"/>
    </row>
    <row r="765" spans="1:7" ht="15.75" customHeight="1">
      <c r="A765" s="77"/>
      <c r="F765" s="78"/>
      <c r="G765" s="79"/>
    </row>
    <row r="766" spans="1:7" ht="15.75" customHeight="1">
      <c r="A766" s="77"/>
      <c r="F766" s="78"/>
      <c r="G766" s="79"/>
    </row>
    <row r="767" spans="1:7" ht="15.75" customHeight="1">
      <c r="A767" s="77"/>
      <c r="F767" s="78"/>
      <c r="G767" s="79"/>
    </row>
    <row r="768" spans="1:7" ht="15.75" customHeight="1">
      <c r="A768" s="77"/>
      <c r="F768" s="78"/>
      <c r="G768" s="79"/>
    </row>
    <row r="769" spans="1:7" ht="15.75" customHeight="1">
      <c r="A769" s="77"/>
      <c r="F769" s="78"/>
      <c r="G769" s="79"/>
    </row>
    <row r="770" spans="1:7" ht="15.75" customHeight="1">
      <c r="A770" s="77"/>
      <c r="F770" s="78"/>
      <c r="G770" s="79"/>
    </row>
    <row r="771" spans="1:7" ht="15.75" customHeight="1">
      <c r="A771" s="77"/>
      <c r="F771" s="78"/>
      <c r="G771" s="79"/>
    </row>
    <row r="772" spans="1:7" ht="15.75" customHeight="1">
      <c r="A772" s="77"/>
      <c r="F772" s="78"/>
      <c r="G772" s="79"/>
    </row>
    <row r="773" spans="1:7" ht="15.75" customHeight="1">
      <c r="A773" s="77"/>
      <c r="F773" s="78"/>
      <c r="G773" s="79"/>
    </row>
    <row r="774" spans="1:7" ht="15.75" customHeight="1">
      <c r="A774" s="77"/>
      <c r="F774" s="78"/>
      <c r="G774" s="79"/>
    </row>
    <row r="775" spans="1:7" ht="15.75" customHeight="1">
      <c r="A775" s="77"/>
      <c r="F775" s="78"/>
      <c r="G775" s="79"/>
    </row>
    <row r="776" spans="1:7" ht="15.75" customHeight="1">
      <c r="A776" s="77"/>
      <c r="F776" s="78"/>
      <c r="G776" s="79"/>
    </row>
    <row r="777" spans="1:7" ht="15.75" customHeight="1">
      <c r="A777" s="77"/>
      <c r="F777" s="78"/>
      <c r="G777" s="79"/>
    </row>
    <row r="778" spans="1:7" ht="15.75" customHeight="1">
      <c r="A778" s="77"/>
      <c r="F778" s="78"/>
      <c r="G778" s="79"/>
    </row>
    <row r="779" spans="1:7" ht="15.75" customHeight="1">
      <c r="A779" s="77"/>
      <c r="F779" s="78"/>
      <c r="G779" s="79"/>
    </row>
    <row r="780" spans="1:7" ht="15.75" customHeight="1">
      <c r="A780" s="77"/>
      <c r="F780" s="78"/>
      <c r="G780" s="79"/>
    </row>
    <row r="781" spans="1:7" ht="15.75" customHeight="1">
      <c r="A781" s="77"/>
      <c r="F781" s="78"/>
      <c r="G781" s="79"/>
    </row>
    <row r="782" spans="1:7" ht="15.75" customHeight="1">
      <c r="A782" s="77"/>
      <c r="F782" s="78"/>
      <c r="G782" s="79"/>
    </row>
    <row r="783" spans="1:7" ht="15.75" customHeight="1">
      <c r="A783" s="77"/>
      <c r="F783" s="78"/>
      <c r="G783" s="79"/>
    </row>
    <row r="784" spans="1:7" ht="15.75" customHeight="1">
      <c r="A784" s="77"/>
      <c r="F784" s="78"/>
      <c r="G784" s="79"/>
    </row>
    <row r="785" spans="1:7" ht="15.75" customHeight="1">
      <c r="A785" s="77"/>
      <c r="F785" s="78"/>
      <c r="G785" s="79"/>
    </row>
    <row r="786" spans="1:7" ht="15.75" customHeight="1">
      <c r="A786" s="77"/>
      <c r="F786" s="78"/>
      <c r="G786" s="79"/>
    </row>
    <row r="787" spans="1:7" ht="15.75" customHeight="1">
      <c r="A787" s="77"/>
      <c r="F787" s="78"/>
      <c r="G787" s="79"/>
    </row>
    <row r="788" spans="1:7" ht="15.75" customHeight="1">
      <c r="A788" s="77"/>
      <c r="F788" s="78"/>
      <c r="G788" s="79"/>
    </row>
    <row r="789" spans="1:7" ht="15.75" customHeight="1">
      <c r="A789" s="77"/>
      <c r="F789" s="78"/>
      <c r="G789" s="79"/>
    </row>
    <row r="790" spans="1:7" ht="15.75" customHeight="1">
      <c r="A790" s="77"/>
      <c r="F790" s="78"/>
      <c r="G790" s="79"/>
    </row>
    <row r="791" spans="1:7" ht="15.75" customHeight="1">
      <c r="A791" s="77"/>
      <c r="F791" s="78"/>
      <c r="G791" s="79"/>
    </row>
    <row r="792" spans="1:7" ht="15.75" customHeight="1">
      <c r="A792" s="77"/>
      <c r="F792" s="78"/>
      <c r="G792" s="79"/>
    </row>
    <row r="793" spans="1:7" ht="15.75" customHeight="1">
      <c r="A793" s="77"/>
      <c r="F793" s="78"/>
      <c r="G793" s="79"/>
    </row>
    <row r="794" spans="1:7" ht="15.75" customHeight="1">
      <c r="A794" s="77"/>
      <c r="F794" s="78"/>
      <c r="G794" s="79"/>
    </row>
    <row r="795" spans="1:7" ht="15.75" customHeight="1">
      <c r="A795" s="77"/>
      <c r="F795" s="78"/>
      <c r="G795" s="79"/>
    </row>
    <row r="796" spans="1:7" ht="15.75" customHeight="1">
      <c r="A796" s="77"/>
      <c r="F796" s="78"/>
      <c r="G796" s="79"/>
    </row>
    <row r="797" spans="1:7" ht="15.75" customHeight="1">
      <c r="A797" s="77"/>
      <c r="F797" s="78"/>
      <c r="G797" s="79"/>
    </row>
    <row r="798" spans="1:7" ht="15.75" customHeight="1">
      <c r="A798" s="77"/>
      <c r="F798" s="78"/>
      <c r="G798" s="79"/>
    </row>
    <row r="799" spans="1:7" ht="15.75" customHeight="1">
      <c r="A799" s="77"/>
      <c r="F799" s="78"/>
      <c r="G799" s="79"/>
    </row>
    <row r="800" spans="1:7" ht="15.75" customHeight="1">
      <c r="A800" s="77"/>
      <c r="F800" s="78"/>
      <c r="G800" s="79"/>
    </row>
    <row r="801" spans="1:7" ht="15.75" customHeight="1">
      <c r="A801" s="77"/>
      <c r="F801" s="78"/>
      <c r="G801" s="79"/>
    </row>
    <row r="802" spans="1:7" ht="15.75" customHeight="1">
      <c r="A802" s="77"/>
      <c r="F802" s="78"/>
      <c r="G802" s="79"/>
    </row>
    <row r="803" spans="1:7" ht="15.75" customHeight="1">
      <c r="A803" s="77"/>
      <c r="F803" s="78"/>
      <c r="G803" s="79"/>
    </row>
    <row r="804" spans="1:7" ht="15.75" customHeight="1">
      <c r="A804" s="77"/>
      <c r="F804" s="78"/>
      <c r="G804" s="79"/>
    </row>
    <row r="805" spans="1:7" ht="15.75" customHeight="1">
      <c r="A805" s="77"/>
      <c r="F805" s="78"/>
      <c r="G805" s="79"/>
    </row>
    <row r="806" spans="1:7" ht="15.75" customHeight="1">
      <c r="A806" s="77"/>
      <c r="F806" s="78"/>
      <c r="G806" s="79"/>
    </row>
    <row r="807" spans="1:7" ht="15.75" customHeight="1">
      <c r="A807" s="77"/>
      <c r="F807" s="78"/>
      <c r="G807" s="79"/>
    </row>
    <row r="808" spans="1:7" ht="15.75" customHeight="1">
      <c r="A808" s="77"/>
      <c r="F808" s="78"/>
      <c r="G808" s="79"/>
    </row>
    <row r="809" spans="1:7" ht="15.75" customHeight="1">
      <c r="A809" s="77"/>
      <c r="F809" s="78"/>
      <c r="G809" s="79"/>
    </row>
    <row r="810" spans="1:7" ht="15.75" customHeight="1">
      <c r="A810" s="77"/>
      <c r="F810" s="78"/>
      <c r="G810" s="79"/>
    </row>
    <row r="811" spans="1:7" ht="15.75" customHeight="1">
      <c r="A811" s="77"/>
      <c r="F811" s="78"/>
      <c r="G811" s="79"/>
    </row>
    <row r="812" spans="1:7" ht="15.75" customHeight="1">
      <c r="A812" s="77"/>
      <c r="F812" s="78"/>
      <c r="G812" s="79"/>
    </row>
    <row r="813" spans="1:7" ht="15.75" customHeight="1">
      <c r="A813" s="77"/>
      <c r="F813" s="78"/>
      <c r="G813" s="79"/>
    </row>
    <row r="814" spans="1:7" ht="15.75" customHeight="1">
      <c r="A814" s="77"/>
      <c r="F814" s="78"/>
      <c r="G814" s="79"/>
    </row>
    <row r="815" spans="1:7" ht="15.75" customHeight="1">
      <c r="A815" s="77"/>
      <c r="F815" s="78"/>
      <c r="G815" s="79"/>
    </row>
    <row r="816" spans="1:7" ht="15.75" customHeight="1">
      <c r="A816" s="77"/>
      <c r="F816" s="78"/>
      <c r="G816" s="79"/>
    </row>
    <row r="817" spans="1:7" ht="15.75" customHeight="1">
      <c r="A817" s="77"/>
      <c r="F817" s="78"/>
      <c r="G817" s="79"/>
    </row>
    <row r="818" spans="1:7" ht="15.75" customHeight="1">
      <c r="A818" s="77"/>
      <c r="F818" s="78"/>
      <c r="G818" s="79"/>
    </row>
    <row r="819" spans="1:7" ht="15.75" customHeight="1">
      <c r="A819" s="77"/>
      <c r="F819" s="78"/>
      <c r="G819" s="79"/>
    </row>
    <row r="820" spans="1:7" ht="15.75" customHeight="1">
      <c r="A820" s="77"/>
      <c r="F820" s="78"/>
      <c r="G820" s="79"/>
    </row>
    <row r="821" spans="1:7" ht="15.75" customHeight="1">
      <c r="A821" s="77"/>
      <c r="F821" s="78"/>
      <c r="G821" s="79"/>
    </row>
    <row r="822" spans="1:7" ht="15.75" customHeight="1">
      <c r="A822" s="77"/>
      <c r="F822" s="78"/>
      <c r="G822" s="79"/>
    </row>
    <row r="823" spans="1:7" ht="15.75" customHeight="1">
      <c r="A823" s="77"/>
      <c r="F823" s="78"/>
      <c r="G823" s="79"/>
    </row>
    <row r="824" spans="1:7" ht="15.75" customHeight="1">
      <c r="A824" s="77"/>
      <c r="F824" s="78"/>
      <c r="G824" s="79"/>
    </row>
    <row r="825" spans="1:7" ht="15.75" customHeight="1">
      <c r="A825" s="77"/>
      <c r="F825" s="78"/>
      <c r="G825" s="79"/>
    </row>
    <row r="826" spans="1:7" ht="15.75" customHeight="1">
      <c r="A826" s="77"/>
      <c r="F826" s="78"/>
      <c r="G826" s="79"/>
    </row>
    <row r="827" spans="1:7" ht="15.75" customHeight="1">
      <c r="A827" s="77"/>
      <c r="F827" s="78"/>
      <c r="G827" s="79"/>
    </row>
    <row r="828" spans="1:7" ht="15.75" customHeight="1">
      <c r="A828" s="77"/>
      <c r="F828" s="78"/>
      <c r="G828" s="79"/>
    </row>
    <row r="829" spans="1:7" ht="15.75" customHeight="1">
      <c r="A829" s="77"/>
      <c r="F829" s="78"/>
      <c r="G829" s="79"/>
    </row>
    <row r="830" spans="1:7" ht="15.75" customHeight="1">
      <c r="A830" s="77"/>
      <c r="F830" s="78"/>
      <c r="G830" s="79"/>
    </row>
    <row r="831" spans="1:7" ht="15.75" customHeight="1">
      <c r="A831" s="77"/>
      <c r="F831" s="78"/>
      <c r="G831" s="79"/>
    </row>
    <row r="832" spans="1:7" ht="15.75" customHeight="1">
      <c r="A832" s="77"/>
      <c r="F832" s="78"/>
      <c r="G832" s="79"/>
    </row>
    <row r="833" spans="1:7" ht="15.75" customHeight="1">
      <c r="A833" s="77"/>
      <c r="F833" s="78"/>
      <c r="G833" s="79"/>
    </row>
    <row r="834" spans="1:7" ht="15.75" customHeight="1">
      <c r="A834" s="77"/>
      <c r="F834" s="78"/>
      <c r="G834" s="79"/>
    </row>
    <row r="835" spans="1:7" ht="15.75" customHeight="1">
      <c r="A835" s="77"/>
      <c r="F835" s="78"/>
      <c r="G835" s="79"/>
    </row>
    <row r="836" spans="1:7" ht="15.75" customHeight="1">
      <c r="A836" s="77"/>
      <c r="F836" s="78"/>
      <c r="G836" s="79"/>
    </row>
    <row r="837" spans="1:7" ht="15.75" customHeight="1">
      <c r="A837" s="77"/>
      <c r="F837" s="78"/>
      <c r="G837" s="79"/>
    </row>
    <row r="838" spans="1:7" ht="15.75" customHeight="1">
      <c r="A838" s="77"/>
      <c r="F838" s="78"/>
      <c r="G838" s="79"/>
    </row>
    <row r="839" spans="1:7" ht="15.75" customHeight="1">
      <c r="A839" s="77"/>
      <c r="F839" s="78"/>
      <c r="G839" s="79"/>
    </row>
    <row r="840" spans="1:7" ht="15.75" customHeight="1">
      <c r="A840" s="77"/>
      <c r="F840" s="78"/>
      <c r="G840" s="79"/>
    </row>
    <row r="841" spans="1:7" ht="15.75" customHeight="1">
      <c r="A841" s="77"/>
      <c r="F841" s="78"/>
      <c r="G841" s="79"/>
    </row>
    <row r="842" spans="1:7" ht="15.75" customHeight="1">
      <c r="A842" s="77"/>
      <c r="F842" s="78"/>
      <c r="G842" s="79"/>
    </row>
    <row r="843" spans="1:7" ht="15.75" customHeight="1">
      <c r="A843" s="77"/>
      <c r="F843" s="78"/>
      <c r="G843" s="79"/>
    </row>
    <row r="844" spans="1:7" ht="15.75" customHeight="1">
      <c r="A844" s="77"/>
      <c r="F844" s="78"/>
      <c r="G844" s="79"/>
    </row>
    <row r="845" spans="1:7" ht="15.75" customHeight="1">
      <c r="A845" s="77"/>
      <c r="F845" s="78"/>
      <c r="G845" s="79"/>
    </row>
    <row r="846" spans="1:7" ht="15.75" customHeight="1">
      <c r="A846" s="77"/>
      <c r="F846" s="78"/>
      <c r="G846" s="79"/>
    </row>
    <row r="847" spans="1:7" ht="15.75" customHeight="1">
      <c r="A847" s="77"/>
      <c r="F847" s="78"/>
      <c r="G847" s="79"/>
    </row>
    <row r="848" spans="1:7" ht="15.75" customHeight="1">
      <c r="A848" s="77"/>
      <c r="F848" s="78"/>
      <c r="G848" s="79"/>
    </row>
    <row r="849" spans="1:7" ht="15.75" customHeight="1">
      <c r="A849" s="77"/>
      <c r="F849" s="78"/>
      <c r="G849" s="79"/>
    </row>
    <row r="850" spans="1:7" ht="15.75" customHeight="1">
      <c r="A850" s="77"/>
      <c r="F850" s="78"/>
      <c r="G850" s="79"/>
    </row>
    <row r="851" spans="1:7" ht="15.75" customHeight="1">
      <c r="A851" s="77"/>
      <c r="F851" s="78"/>
      <c r="G851" s="79"/>
    </row>
    <row r="852" spans="1:7" ht="15.75" customHeight="1">
      <c r="A852" s="77"/>
      <c r="F852" s="78"/>
      <c r="G852" s="79"/>
    </row>
    <row r="853" spans="1:7" ht="15.75" customHeight="1">
      <c r="A853" s="77"/>
      <c r="F853" s="78"/>
      <c r="G853" s="79"/>
    </row>
    <row r="854" spans="1:7" ht="15.75" customHeight="1">
      <c r="A854" s="77"/>
      <c r="F854" s="78"/>
      <c r="G854" s="79"/>
    </row>
    <row r="855" spans="1:7" ht="15.75" customHeight="1">
      <c r="A855" s="77"/>
      <c r="F855" s="78"/>
      <c r="G855" s="79"/>
    </row>
    <row r="856" spans="1:7" ht="15.75" customHeight="1">
      <c r="A856" s="77"/>
      <c r="F856" s="78"/>
      <c r="G856" s="79"/>
    </row>
    <row r="857" spans="1:7" ht="15.75" customHeight="1">
      <c r="A857" s="77"/>
      <c r="F857" s="78"/>
      <c r="G857" s="79"/>
    </row>
    <row r="858" spans="1:7" ht="15.75" customHeight="1">
      <c r="A858" s="77"/>
      <c r="F858" s="78"/>
      <c r="G858" s="79"/>
    </row>
    <row r="859" spans="1:7" ht="15.75" customHeight="1">
      <c r="A859" s="77"/>
      <c r="F859" s="78"/>
      <c r="G859" s="79"/>
    </row>
    <row r="860" spans="1:7" ht="15.75" customHeight="1">
      <c r="A860" s="77"/>
      <c r="F860" s="78"/>
      <c r="G860" s="79"/>
    </row>
    <row r="861" spans="1:7" ht="15.75" customHeight="1">
      <c r="A861" s="77"/>
      <c r="F861" s="78"/>
      <c r="G861" s="79"/>
    </row>
    <row r="862" spans="1:7" ht="15.75" customHeight="1">
      <c r="A862" s="77"/>
      <c r="F862" s="78"/>
      <c r="G862" s="79"/>
    </row>
    <row r="863" spans="1:7" ht="15.75" customHeight="1">
      <c r="A863" s="77"/>
      <c r="F863" s="78"/>
      <c r="G863" s="79"/>
    </row>
    <row r="864" spans="1:7" ht="15.75" customHeight="1">
      <c r="A864" s="77"/>
      <c r="F864" s="78"/>
      <c r="G864" s="79"/>
    </row>
    <row r="865" spans="1:7" ht="15.75" customHeight="1">
      <c r="A865" s="77"/>
      <c r="F865" s="78"/>
      <c r="G865" s="79"/>
    </row>
    <row r="866" spans="1:7" ht="15.75" customHeight="1">
      <c r="A866" s="77"/>
      <c r="F866" s="78"/>
      <c r="G866" s="79"/>
    </row>
    <row r="867" spans="1:7" ht="15.75" customHeight="1">
      <c r="A867" s="77"/>
      <c r="F867" s="78"/>
      <c r="G867" s="79"/>
    </row>
    <row r="868" spans="1:7" ht="15.75" customHeight="1">
      <c r="A868" s="77"/>
      <c r="F868" s="78"/>
      <c r="G868" s="79"/>
    </row>
    <row r="869" spans="1:7" ht="15.75" customHeight="1">
      <c r="A869" s="77"/>
      <c r="F869" s="78"/>
      <c r="G869" s="79"/>
    </row>
    <row r="870" spans="1:7" ht="15.75" customHeight="1">
      <c r="A870" s="77"/>
      <c r="F870" s="78"/>
      <c r="G870" s="79"/>
    </row>
    <row r="871" spans="1:7" ht="15.75" customHeight="1">
      <c r="A871" s="77"/>
      <c r="F871" s="78"/>
      <c r="G871" s="79"/>
    </row>
    <row r="872" spans="1:7" ht="15.75" customHeight="1">
      <c r="A872" s="77"/>
      <c r="F872" s="78"/>
      <c r="G872" s="79"/>
    </row>
    <row r="873" spans="1:7" ht="15.75" customHeight="1">
      <c r="A873" s="77"/>
      <c r="F873" s="78"/>
      <c r="G873" s="79"/>
    </row>
    <row r="874" spans="1:7" ht="15.75" customHeight="1">
      <c r="A874" s="77"/>
      <c r="F874" s="78"/>
      <c r="G874" s="79"/>
    </row>
    <row r="875" spans="1:7" ht="15.75" customHeight="1">
      <c r="A875" s="77"/>
      <c r="F875" s="78"/>
      <c r="G875" s="79"/>
    </row>
    <row r="876" spans="1:7" ht="15.75" customHeight="1">
      <c r="A876" s="77"/>
      <c r="F876" s="78"/>
      <c r="G876" s="79"/>
    </row>
    <row r="877" spans="1:7" ht="15.75" customHeight="1">
      <c r="A877" s="77"/>
      <c r="F877" s="78"/>
      <c r="G877" s="79"/>
    </row>
    <row r="878" spans="1:7" ht="15.75" customHeight="1">
      <c r="A878" s="77"/>
      <c r="F878" s="78"/>
      <c r="G878" s="79"/>
    </row>
    <row r="879" spans="1:7" ht="15.75" customHeight="1">
      <c r="A879" s="77"/>
      <c r="F879" s="78"/>
      <c r="G879" s="79"/>
    </row>
    <row r="880" spans="1:7" ht="15.75" customHeight="1">
      <c r="A880" s="77"/>
      <c r="F880" s="78"/>
      <c r="G880" s="79"/>
    </row>
    <row r="881" spans="1:7" ht="15.75" customHeight="1">
      <c r="A881" s="77"/>
      <c r="F881" s="78"/>
      <c r="G881" s="79"/>
    </row>
    <row r="882" spans="1:7" ht="15.75" customHeight="1">
      <c r="A882" s="77"/>
      <c r="F882" s="78"/>
      <c r="G882" s="79"/>
    </row>
    <row r="883" spans="1:7" ht="15.75" customHeight="1">
      <c r="A883" s="77"/>
      <c r="F883" s="78"/>
      <c r="G883" s="79"/>
    </row>
    <row r="884" spans="1:7" ht="15.75" customHeight="1">
      <c r="A884" s="77"/>
      <c r="F884" s="78"/>
      <c r="G884" s="79"/>
    </row>
    <row r="885" spans="1:7" ht="15.75" customHeight="1">
      <c r="A885" s="77"/>
      <c r="F885" s="78"/>
      <c r="G885" s="79"/>
    </row>
    <row r="886" spans="1:7" ht="15.75" customHeight="1">
      <c r="A886" s="77"/>
      <c r="F886" s="78"/>
      <c r="G886" s="79"/>
    </row>
    <row r="887" spans="1:7" ht="15.75" customHeight="1">
      <c r="A887" s="77"/>
      <c r="F887" s="78"/>
      <c r="G887" s="79"/>
    </row>
    <row r="888" spans="1:7" ht="15.75" customHeight="1">
      <c r="A888" s="77"/>
      <c r="F888" s="78"/>
      <c r="G888" s="79"/>
    </row>
    <row r="889" spans="1:7" ht="15.75" customHeight="1">
      <c r="A889" s="77"/>
      <c r="F889" s="78"/>
      <c r="G889" s="79"/>
    </row>
    <row r="890" spans="1:7" ht="15.75" customHeight="1">
      <c r="A890" s="77"/>
      <c r="F890" s="78"/>
      <c r="G890" s="79"/>
    </row>
    <row r="891" spans="1:7" ht="15.75" customHeight="1">
      <c r="A891" s="77"/>
      <c r="F891" s="78"/>
      <c r="G891" s="79"/>
    </row>
    <row r="892" spans="1:7" ht="15.75" customHeight="1">
      <c r="A892" s="77"/>
      <c r="F892" s="78"/>
      <c r="G892" s="79"/>
    </row>
    <row r="893" spans="1:7" ht="15.75" customHeight="1">
      <c r="A893" s="77"/>
      <c r="F893" s="78"/>
      <c r="G893" s="79"/>
    </row>
    <row r="894" spans="1:7" ht="15.75" customHeight="1">
      <c r="A894" s="77"/>
      <c r="F894" s="78"/>
      <c r="G894" s="79"/>
    </row>
    <row r="895" spans="1:7" ht="15.75" customHeight="1">
      <c r="A895" s="77"/>
      <c r="F895" s="78"/>
      <c r="G895" s="79"/>
    </row>
    <row r="896" spans="1:7" ht="15.75" customHeight="1">
      <c r="A896" s="77"/>
      <c r="F896" s="78"/>
      <c r="G896" s="79"/>
    </row>
    <row r="897" spans="1:7" ht="15.75" customHeight="1">
      <c r="A897" s="77"/>
      <c r="F897" s="78"/>
      <c r="G897" s="79"/>
    </row>
    <row r="898" spans="1:7" ht="15.75" customHeight="1">
      <c r="A898" s="77"/>
      <c r="F898" s="78"/>
      <c r="G898" s="79"/>
    </row>
    <row r="899" spans="1:7" ht="15.75" customHeight="1">
      <c r="A899" s="77"/>
      <c r="F899" s="78"/>
      <c r="G899" s="79"/>
    </row>
    <row r="900" spans="1:7" ht="15.75" customHeight="1">
      <c r="A900" s="77"/>
      <c r="F900" s="78"/>
      <c r="G900" s="79"/>
    </row>
    <row r="901" spans="1:7" ht="15.75" customHeight="1">
      <c r="A901" s="77"/>
      <c r="F901" s="78"/>
      <c r="G901" s="79"/>
    </row>
    <row r="902" spans="1:7" ht="15.75" customHeight="1">
      <c r="A902" s="77"/>
      <c r="F902" s="78"/>
      <c r="G902" s="79"/>
    </row>
    <row r="903" spans="1:7" ht="15.75" customHeight="1">
      <c r="A903" s="77"/>
      <c r="F903" s="78"/>
      <c r="G903" s="79"/>
    </row>
    <row r="904" spans="1:7" ht="15.75" customHeight="1">
      <c r="A904" s="77"/>
      <c r="F904" s="78"/>
      <c r="G904" s="79"/>
    </row>
    <row r="905" spans="1:7" ht="15.75" customHeight="1">
      <c r="A905" s="77"/>
      <c r="F905" s="78"/>
      <c r="G905" s="79"/>
    </row>
    <row r="906" spans="1:7" ht="15.75" customHeight="1">
      <c r="A906" s="77"/>
      <c r="F906" s="78"/>
      <c r="G906" s="79"/>
    </row>
    <row r="907" spans="1:7" ht="15.75" customHeight="1">
      <c r="A907" s="77"/>
      <c r="F907" s="78"/>
      <c r="G907" s="79"/>
    </row>
    <row r="908" spans="1:7" ht="15.75" customHeight="1">
      <c r="A908" s="77"/>
      <c r="F908" s="78"/>
      <c r="G908" s="79"/>
    </row>
    <row r="909" spans="1:7" ht="15.75" customHeight="1">
      <c r="A909" s="77"/>
      <c r="F909" s="78"/>
      <c r="G909" s="79"/>
    </row>
    <row r="910" spans="1:7" ht="15.75" customHeight="1">
      <c r="A910" s="77"/>
      <c r="F910" s="78"/>
      <c r="G910" s="79"/>
    </row>
    <row r="911" spans="1:7" ht="15.75" customHeight="1">
      <c r="A911" s="77"/>
      <c r="F911" s="78"/>
      <c r="G911" s="79"/>
    </row>
    <row r="912" spans="1:7" ht="15.75" customHeight="1">
      <c r="A912" s="77"/>
      <c r="F912" s="78"/>
      <c r="G912" s="79"/>
    </row>
    <row r="913" spans="1:7" ht="15.75" customHeight="1">
      <c r="A913" s="77"/>
      <c r="F913" s="78"/>
      <c r="G913" s="79"/>
    </row>
    <row r="914" spans="1:7" ht="15.75" customHeight="1">
      <c r="A914" s="77"/>
      <c r="F914" s="78"/>
      <c r="G914" s="79"/>
    </row>
    <row r="915" spans="1:7" ht="15.75" customHeight="1">
      <c r="A915" s="77"/>
      <c r="F915" s="78"/>
      <c r="G915" s="79"/>
    </row>
    <row r="916" spans="1:7" ht="15.75" customHeight="1">
      <c r="A916" s="77"/>
      <c r="F916" s="78"/>
      <c r="G916" s="79"/>
    </row>
    <row r="917" spans="1:7" ht="15.75" customHeight="1">
      <c r="A917" s="77"/>
      <c r="F917" s="78"/>
      <c r="G917" s="79"/>
    </row>
    <row r="918" spans="1:7" ht="15.75" customHeight="1">
      <c r="A918" s="77"/>
      <c r="F918" s="78"/>
      <c r="G918" s="79"/>
    </row>
    <row r="919" spans="1:7" ht="15.75" customHeight="1">
      <c r="A919" s="77"/>
      <c r="F919" s="78"/>
      <c r="G919" s="79"/>
    </row>
    <row r="920" spans="1:7" ht="15.75" customHeight="1">
      <c r="A920" s="77"/>
      <c r="F920" s="78"/>
      <c r="G920" s="79"/>
    </row>
    <row r="921" spans="1:7" ht="15.75" customHeight="1">
      <c r="A921" s="77"/>
      <c r="F921" s="78"/>
      <c r="G921" s="79"/>
    </row>
    <row r="922" spans="1:7" ht="15.75" customHeight="1">
      <c r="A922" s="77"/>
      <c r="F922" s="78"/>
      <c r="G922" s="79"/>
    </row>
    <row r="923" spans="1:7" ht="15.75" customHeight="1">
      <c r="A923" s="77"/>
      <c r="F923" s="78"/>
      <c r="G923" s="79"/>
    </row>
    <row r="924" spans="1:7" ht="15.75" customHeight="1">
      <c r="A924" s="77"/>
      <c r="F924" s="78"/>
      <c r="G924" s="79"/>
    </row>
    <row r="925" spans="1:7" ht="15.75" customHeight="1">
      <c r="A925" s="77"/>
      <c r="F925" s="78"/>
      <c r="G925" s="79"/>
    </row>
    <row r="926" spans="1:7" ht="15.75" customHeight="1">
      <c r="A926" s="77"/>
      <c r="F926" s="78"/>
      <c r="G926" s="79"/>
    </row>
    <row r="927" spans="1:7" ht="15.75" customHeight="1">
      <c r="A927" s="77"/>
      <c r="F927" s="78"/>
      <c r="G927" s="79"/>
    </row>
    <row r="928" spans="1:7" ht="15.75" customHeight="1">
      <c r="A928" s="77"/>
      <c r="F928" s="78"/>
      <c r="G928" s="79"/>
    </row>
    <row r="929" spans="1:7" ht="15.75" customHeight="1">
      <c r="A929" s="77"/>
      <c r="F929" s="78"/>
      <c r="G929" s="79"/>
    </row>
    <row r="930" spans="1:7" ht="15.75" customHeight="1">
      <c r="A930" s="77"/>
      <c r="F930" s="78"/>
      <c r="G930" s="79"/>
    </row>
    <row r="931" spans="1:7" ht="15.75" customHeight="1">
      <c r="A931" s="77"/>
      <c r="F931" s="78"/>
      <c r="G931" s="79"/>
    </row>
    <row r="932" spans="1:7" ht="15.75" customHeight="1">
      <c r="A932" s="77"/>
      <c r="F932" s="78"/>
      <c r="G932" s="79"/>
    </row>
    <row r="933" spans="1:7" ht="15.75" customHeight="1">
      <c r="A933" s="77"/>
      <c r="F933" s="78"/>
      <c r="G933" s="79"/>
    </row>
    <row r="934" spans="1:7" ht="15.75" customHeight="1">
      <c r="A934" s="77"/>
      <c r="F934" s="78"/>
      <c r="G934" s="79"/>
    </row>
    <row r="935" spans="1:7" ht="15.75" customHeight="1">
      <c r="A935" s="77"/>
      <c r="F935" s="78"/>
      <c r="G935" s="79"/>
    </row>
    <row r="936" spans="1:7" ht="15.75" customHeight="1">
      <c r="A936" s="77"/>
      <c r="F936" s="78"/>
      <c r="G936" s="79"/>
    </row>
    <row r="937" spans="1:7" ht="15.75" customHeight="1">
      <c r="A937" s="77"/>
      <c r="F937" s="78"/>
      <c r="G937" s="79"/>
    </row>
    <row r="938" spans="1:7" ht="15.75" customHeight="1">
      <c r="A938" s="77"/>
      <c r="F938" s="78"/>
      <c r="G938" s="79"/>
    </row>
    <row r="939" spans="1:7" ht="15.75" customHeight="1">
      <c r="A939" s="77"/>
      <c r="F939" s="78"/>
      <c r="G939" s="79"/>
    </row>
    <row r="940" spans="1:7" ht="15.75" customHeight="1">
      <c r="A940" s="77"/>
      <c r="F940" s="78"/>
      <c r="G940" s="79"/>
    </row>
    <row r="941" spans="1:7" ht="15.75" customHeight="1">
      <c r="A941" s="77"/>
      <c r="F941" s="78"/>
      <c r="G941" s="79"/>
    </row>
    <row r="942" spans="1:7" ht="15.75" customHeight="1">
      <c r="A942" s="77"/>
      <c r="F942" s="78"/>
      <c r="G942" s="79"/>
    </row>
    <row r="943" spans="1:7" ht="15.75" customHeight="1">
      <c r="A943" s="77"/>
      <c r="F943" s="78"/>
      <c r="G943" s="79"/>
    </row>
    <row r="944" spans="1:7" ht="15.75" customHeight="1">
      <c r="A944" s="77"/>
      <c r="F944" s="78"/>
      <c r="G944" s="79"/>
    </row>
    <row r="945" spans="1:7" ht="15.75" customHeight="1">
      <c r="A945" s="77"/>
      <c r="F945" s="78"/>
      <c r="G945" s="79"/>
    </row>
    <row r="946" spans="1:7" ht="15.75" customHeight="1">
      <c r="A946" s="77"/>
      <c r="F946" s="78"/>
      <c r="G946" s="79"/>
    </row>
    <row r="947" spans="1:7" ht="15.75" customHeight="1">
      <c r="A947" s="77"/>
      <c r="F947" s="78"/>
      <c r="G947" s="79"/>
    </row>
    <row r="948" spans="1:7" ht="15.75" customHeight="1">
      <c r="A948" s="77"/>
      <c r="F948" s="78"/>
      <c r="G948" s="79"/>
    </row>
    <row r="949" spans="1:7" ht="15.75" customHeight="1">
      <c r="A949" s="77"/>
      <c r="F949" s="78"/>
      <c r="G949" s="79"/>
    </row>
    <row r="950" spans="1:7" ht="15.75" customHeight="1">
      <c r="A950" s="77"/>
      <c r="F950" s="78"/>
      <c r="G950" s="79"/>
    </row>
    <row r="951" spans="1:7" ht="15.75" customHeight="1">
      <c r="A951" s="77"/>
      <c r="F951" s="78"/>
      <c r="G951" s="79"/>
    </row>
    <row r="952" spans="1:7" ht="15.75" customHeight="1">
      <c r="A952" s="77"/>
      <c r="F952" s="78"/>
      <c r="G952" s="79"/>
    </row>
    <row r="953" spans="1:7" ht="15.75" customHeight="1">
      <c r="A953" s="77"/>
      <c r="F953" s="78"/>
      <c r="G953" s="79"/>
    </row>
    <row r="954" spans="1:7" ht="15.75" customHeight="1">
      <c r="A954" s="77"/>
      <c r="F954" s="78"/>
      <c r="G954" s="79"/>
    </row>
    <row r="955" spans="1:7" ht="15.75" customHeight="1">
      <c r="A955" s="77"/>
      <c r="F955" s="78"/>
      <c r="G955" s="79"/>
    </row>
    <row r="956" spans="1:7" ht="15.75" customHeight="1">
      <c r="A956" s="77"/>
      <c r="F956" s="78"/>
      <c r="G956" s="79"/>
    </row>
    <row r="957" spans="1:7" ht="15.75" customHeight="1">
      <c r="A957" s="77"/>
      <c r="F957" s="78"/>
      <c r="G957" s="79"/>
    </row>
    <row r="958" spans="1:7" ht="15.75" customHeight="1">
      <c r="A958" s="77"/>
      <c r="F958" s="78"/>
      <c r="G958" s="79"/>
    </row>
    <row r="959" spans="1:7" ht="15.75" customHeight="1">
      <c r="A959" s="77"/>
      <c r="F959" s="78"/>
      <c r="G959" s="79"/>
    </row>
    <row r="960" spans="1:7" ht="15.75" customHeight="1">
      <c r="A960" s="77"/>
      <c r="F960" s="78"/>
      <c r="G960" s="79"/>
    </row>
    <row r="961" spans="1:7" ht="15.75" customHeight="1">
      <c r="A961" s="77"/>
      <c r="F961" s="78"/>
      <c r="G961" s="79"/>
    </row>
    <row r="962" spans="1:7" ht="15.75" customHeight="1">
      <c r="A962" s="77"/>
      <c r="F962" s="78"/>
      <c r="G962" s="79"/>
    </row>
    <row r="963" spans="1:7" ht="15.75" customHeight="1">
      <c r="A963" s="77"/>
      <c r="F963" s="78"/>
      <c r="G963" s="79"/>
    </row>
    <row r="964" spans="1:7" ht="15.75" customHeight="1">
      <c r="A964" s="77"/>
      <c r="F964" s="78"/>
      <c r="G964" s="79"/>
    </row>
    <row r="965" spans="1:7" ht="15.75" customHeight="1">
      <c r="A965" s="77"/>
      <c r="F965" s="78"/>
      <c r="G965" s="79"/>
    </row>
    <row r="966" spans="1:7" ht="15.75" customHeight="1">
      <c r="A966" s="77"/>
      <c r="F966" s="78"/>
      <c r="G966" s="79"/>
    </row>
    <row r="967" spans="1:7" ht="15.75" customHeight="1">
      <c r="A967" s="77"/>
      <c r="F967" s="78"/>
      <c r="G967" s="79"/>
    </row>
    <row r="968" spans="1:7" ht="15.75" customHeight="1">
      <c r="A968" s="77"/>
      <c r="F968" s="78"/>
      <c r="G968" s="79"/>
    </row>
    <row r="969" spans="1:7" ht="15.75" customHeight="1">
      <c r="A969" s="77"/>
      <c r="F969" s="78"/>
      <c r="G969" s="79"/>
    </row>
    <row r="970" spans="1:7" ht="15.75" customHeight="1">
      <c r="A970" s="77"/>
      <c r="F970" s="78"/>
      <c r="G970" s="79"/>
    </row>
    <row r="971" spans="1:7" ht="15.75" customHeight="1">
      <c r="A971" s="77"/>
      <c r="F971" s="78"/>
      <c r="G971" s="79"/>
    </row>
    <row r="972" spans="1:7" ht="15.75" customHeight="1">
      <c r="A972" s="77"/>
      <c r="F972" s="78"/>
      <c r="G972" s="79"/>
    </row>
    <row r="973" spans="1:7" ht="15.75" customHeight="1">
      <c r="A973" s="77"/>
      <c r="F973" s="78"/>
      <c r="G973" s="79"/>
    </row>
    <row r="974" spans="1:7" ht="15.75" customHeight="1">
      <c r="A974" s="77"/>
      <c r="F974" s="78"/>
      <c r="G974" s="79"/>
    </row>
    <row r="975" spans="1:7" ht="15.75" customHeight="1">
      <c r="A975" s="77"/>
      <c r="F975" s="78"/>
      <c r="G975" s="79"/>
    </row>
    <row r="976" spans="1:7" ht="15.75" customHeight="1">
      <c r="A976" s="77"/>
      <c r="F976" s="78"/>
      <c r="G976" s="79"/>
    </row>
    <row r="977" spans="1:7" ht="15.75" customHeight="1">
      <c r="A977" s="77"/>
      <c r="F977" s="78"/>
      <c r="G977" s="79"/>
    </row>
    <row r="978" spans="1:7" ht="15.75" customHeight="1">
      <c r="A978" s="77"/>
      <c r="F978" s="78"/>
      <c r="G978" s="79"/>
    </row>
    <row r="979" spans="1:7" ht="15.75" customHeight="1">
      <c r="A979" s="77"/>
      <c r="F979" s="78"/>
      <c r="G979" s="79"/>
    </row>
    <row r="980" spans="1:7" ht="15.75" customHeight="1">
      <c r="A980" s="77"/>
      <c r="F980" s="78"/>
      <c r="G980" s="79"/>
    </row>
    <row r="981" spans="1:7" ht="15.75" customHeight="1">
      <c r="A981" s="77"/>
      <c r="F981" s="78"/>
      <c r="G981" s="79"/>
    </row>
    <row r="982" spans="1:7" ht="15.75" customHeight="1">
      <c r="A982" s="77"/>
      <c r="F982" s="78"/>
      <c r="G982" s="79"/>
    </row>
    <row r="983" spans="1:7" ht="15.75" customHeight="1">
      <c r="A983" s="77"/>
      <c r="F983" s="78"/>
      <c r="G983" s="79"/>
    </row>
    <row r="984" spans="1:7" ht="15.75" customHeight="1">
      <c r="A984" s="77"/>
      <c r="F984" s="78"/>
      <c r="G984" s="79"/>
    </row>
    <row r="985" spans="1:7" ht="15.75" customHeight="1">
      <c r="A985" s="77"/>
      <c r="F985" s="78"/>
      <c r="G985" s="79"/>
    </row>
    <row r="986" spans="1:7" ht="15.75" customHeight="1">
      <c r="A986" s="77"/>
      <c r="F986" s="78"/>
      <c r="G986" s="79"/>
    </row>
    <row r="987" spans="1:7" ht="15.75" customHeight="1">
      <c r="A987" s="77"/>
      <c r="F987" s="78"/>
      <c r="G987" s="79"/>
    </row>
    <row r="988" spans="1:7" ht="15.75" customHeight="1">
      <c r="A988" s="77"/>
      <c r="F988" s="78"/>
      <c r="G988" s="79"/>
    </row>
    <row r="989" spans="1:7" ht="15.75" customHeight="1">
      <c r="A989" s="77"/>
      <c r="F989" s="78"/>
      <c r="G989" s="79"/>
    </row>
    <row r="990" spans="1:7" ht="15.75" customHeight="1">
      <c r="A990" s="77"/>
      <c r="F990" s="78"/>
      <c r="G990" s="79"/>
    </row>
    <row r="991" spans="1:7" ht="15.75" customHeight="1">
      <c r="A991" s="77"/>
      <c r="F991" s="78"/>
      <c r="G991" s="79"/>
    </row>
    <row r="992" spans="1:7" ht="15.75" customHeight="1">
      <c r="A992" s="77"/>
      <c r="F992" s="78"/>
      <c r="G992" s="79"/>
    </row>
    <row r="993" spans="1:7" ht="15.75" customHeight="1">
      <c r="A993" s="77"/>
      <c r="F993" s="78"/>
      <c r="G993" s="79"/>
    </row>
    <row r="994" spans="1:7" ht="15.75" customHeight="1">
      <c r="A994" s="77"/>
      <c r="F994" s="78"/>
      <c r="G994" s="79"/>
    </row>
    <row r="995" spans="1:7" ht="15.75" customHeight="1">
      <c r="A995" s="77"/>
      <c r="F995" s="78"/>
      <c r="G995" s="79"/>
    </row>
    <row r="996" spans="1:7" ht="15.75" customHeight="1">
      <c r="A996" s="77"/>
      <c r="F996" s="78"/>
      <c r="G996" s="79"/>
    </row>
    <row r="997" spans="1:7" ht="15.75" customHeight="1">
      <c r="A997" s="77"/>
      <c r="F997" s="78"/>
      <c r="G997" s="79"/>
    </row>
    <row r="998" spans="1:7" ht="15.75" customHeight="1">
      <c r="A998" s="77"/>
      <c r="F998" s="78"/>
      <c r="G998" s="79"/>
    </row>
    <row r="999" spans="1:7" ht="15.75" customHeight="1">
      <c r="A999" s="77"/>
      <c r="F999" s="78"/>
      <c r="G999" s="79"/>
    </row>
    <row r="1000" spans="1:7" ht="15.75" customHeight="1">
      <c r="A1000" s="77"/>
      <c r="F1000" s="78"/>
      <c r="G1000" s="79"/>
    </row>
    <row r="1001" spans="1:7" ht="15.75" customHeight="1">
      <c r="A1001" s="77"/>
      <c r="F1001" s="78"/>
      <c r="G1001" s="79"/>
    </row>
    <row r="1002" spans="1:7" ht="15.75" customHeight="1">
      <c r="A1002" s="77"/>
      <c r="F1002" s="78"/>
      <c r="G1002" s="79"/>
    </row>
    <row r="1003" spans="1:7" ht="15.75" customHeight="1">
      <c r="A1003" s="77"/>
      <c r="F1003" s="78"/>
      <c r="G1003" s="79"/>
    </row>
    <row r="1004" spans="1:7" ht="15.75" customHeight="1">
      <c r="A1004" s="77"/>
      <c r="F1004" s="78"/>
      <c r="G1004" s="79"/>
    </row>
    <row r="1005" spans="1:7" ht="15.75" customHeight="1">
      <c r="A1005" s="77"/>
      <c r="F1005" s="78"/>
      <c r="G1005" s="79"/>
    </row>
    <row r="1006" spans="1:7" ht="15.75" customHeight="1">
      <c r="A1006" s="77"/>
      <c r="F1006" s="78"/>
      <c r="G1006" s="79"/>
    </row>
    <row r="1007" spans="1:7" ht="15.75" customHeight="1">
      <c r="A1007" s="77"/>
      <c r="F1007" s="78"/>
      <c r="G1007" s="79"/>
    </row>
    <row r="1008" spans="1:7" ht="15.75" customHeight="1">
      <c r="A1008" s="77"/>
      <c r="F1008" s="78"/>
      <c r="G1008" s="79"/>
    </row>
    <row r="1009" spans="1:7" ht="15.75" customHeight="1">
      <c r="A1009" s="77"/>
      <c r="F1009" s="78"/>
      <c r="G1009" s="79"/>
    </row>
    <row r="1010" spans="1:7" ht="15.75" customHeight="1">
      <c r="A1010" s="77"/>
      <c r="F1010" s="78"/>
      <c r="G1010" s="79"/>
    </row>
    <row r="1011" spans="1:7" ht="15.75" customHeight="1">
      <c r="A1011" s="77"/>
      <c r="F1011" s="78"/>
      <c r="G1011" s="79"/>
    </row>
    <row r="1012" spans="1:7" ht="15.75" customHeight="1">
      <c r="A1012" s="77"/>
      <c r="F1012" s="78"/>
      <c r="G1012" s="79"/>
    </row>
    <row r="1013" spans="1:7" ht="15.75" customHeight="1">
      <c r="A1013" s="77"/>
      <c r="F1013" s="78"/>
      <c r="G1013" s="79"/>
    </row>
    <row r="1014" spans="1:7" ht="15.75" customHeight="1">
      <c r="A1014" s="77"/>
      <c r="F1014" s="78"/>
      <c r="G1014" s="79"/>
    </row>
    <row r="1015" spans="1:7" ht="15.75" customHeight="1">
      <c r="A1015" s="77"/>
      <c r="F1015" s="78"/>
      <c r="G1015" s="79"/>
    </row>
    <row r="1016" spans="1:7" ht="15.75" customHeight="1">
      <c r="A1016" s="77"/>
      <c r="F1016" s="78"/>
      <c r="G1016" s="79"/>
    </row>
    <row r="1017" spans="1:7" ht="15.75" customHeight="1">
      <c r="A1017" s="77"/>
      <c r="F1017" s="78"/>
      <c r="G1017" s="79"/>
    </row>
    <row r="1018" spans="1:7" ht="15.75" customHeight="1">
      <c r="A1018" s="77"/>
      <c r="F1018" s="78"/>
      <c r="G1018" s="79"/>
    </row>
    <row r="1019" spans="1:7" ht="15.75" customHeight="1">
      <c r="A1019" s="77"/>
      <c r="F1019" s="78"/>
      <c r="G1019" s="79"/>
    </row>
    <row r="1020" spans="1:7" ht="15.75" customHeight="1">
      <c r="A1020" s="77"/>
      <c r="F1020" s="78"/>
      <c r="G1020" s="79"/>
    </row>
    <row r="1021" spans="1:7" ht="15.75" customHeight="1">
      <c r="A1021" s="77"/>
      <c r="F1021" s="78"/>
      <c r="G1021" s="79"/>
    </row>
    <row r="1022" spans="1:7" ht="15.75" customHeight="1">
      <c r="A1022" s="77"/>
      <c r="F1022" s="78"/>
      <c r="G1022" s="79"/>
    </row>
    <row r="1023" spans="1:7" ht="15.75" customHeight="1">
      <c r="A1023" s="77"/>
      <c r="F1023" s="78"/>
      <c r="G1023" s="79"/>
    </row>
    <row r="1024" spans="1:7" ht="15.75" customHeight="1">
      <c r="A1024" s="77"/>
      <c r="F1024" s="78"/>
      <c r="G1024" s="79"/>
    </row>
    <row r="1025" spans="1:7" ht="15.75" customHeight="1">
      <c r="A1025" s="77"/>
      <c r="F1025" s="78"/>
      <c r="G1025" s="79"/>
    </row>
    <row r="1026" spans="1:7" ht="15.75" customHeight="1">
      <c r="A1026" s="77"/>
      <c r="F1026" s="78"/>
      <c r="G1026" s="79"/>
    </row>
    <row r="1027" spans="1:7" ht="15.75" customHeight="1">
      <c r="A1027" s="77"/>
      <c r="F1027" s="78"/>
      <c r="G1027" s="79"/>
    </row>
    <row r="1028" spans="1:7" ht="15.75" customHeight="1">
      <c r="A1028" s="77"/>
      <c r="F1028" s="78"/>
      <c r="G1028" s="79"/>
    </row>
    <row r="1029" spans="1:7" ht="15.75" customHeight="1">
      <c r="A1029" s="77"/>
      <c r="F1029" s="78"/>
      <c r="G1029" s="79"/>
    </row>
    <row r="1030" spans="1:7" ht="15.75" customHeight="1">
      <c r="A1030" s="77"/>
      <c r="F1030" s="78"/>
      <c r="G1030" s="79"/>
    </row>
    <row r="1031" spans="1:7" ht="15.75" customHeight="1">
      <c r="A1031" s="77"/>
      <c r="F1031" s="78"/>
      <c r="G1031" s="79"/>
    </row>
    <row r="1032" spans="1:7" ht="15.75" customHeight="1">
      <c r="A1032" s="77"/>
      <c r="F1032" s="78"/>
      <c r="G1032" s="79"/>
    </row>
    <row r="1033" spans="1:7" ht="15.75" customHeight="1">
      <c r="A1033" s="77"/>
      <c r="F1033" s="78"/>
      <c r="G1033" s="79"/>
    </row>
    <row r="1034" spans="1:7" ht="15.75" customHeight="1">
      <c r="A1034" s="77"/>
      <c r="F1034" s="78"/>
      <c r="G1034" s="79"/>
    </row>
    <row r="1035" spans="1:7" ht="15.75" customHeight="1">
      <c r="A1035" s="77"/>
      <c r="F1035" s="78"/>
      <c r="G1035" s="79"/>
    </row>
    <row r="1036" spans="1:7" ht="15.75" customHeight="1">
      <c r="A1036" s="77"/>
      <c r="F1036" s="78"/>
      <c r="G1036" s="79"/>
    </row>
    <row r="1037" spans="1:7" ht="15.75" customHeight="1">
      <c r="A1037" s="77"/>
      <c r="F1037" s="78"/>
      <c r="G1037" s="79"/>
    </row>
    <row r="1038" spans="1:7" ht="15.75" customHeight="1">
      <c r="A1038" s="77"/>
      <c r="F1038" s="78"/>
      <c r="G1038" s="79"/>
    </row>
    <row r="1039" spans="1:7" ht="15.75" customHeight="1">
      <c r="A1039" s="77"/>
      <c r="F1039" s="78"/>
      <c r="G1039" s="79"/>
    </row>
    <row r="1040" spans="1:7" ht="15.75" customHeight="1">
      <c r="A1040" s="77"/>
      <c r="F1040" s="78"/>
      <c r="G1040" s="79"/>
    </row>
    <row r="1041" spans="1:7" ht="15.75" customHeight="1">
      <c r="A1041" s="77"/>
      <c r="F1041" s="78"/>
      <c r="G1041" s="79"/>
    </row>
    <row r="1042" spans="1:7" ht="15.75" customHeight="1">
      <c r="A1042" s="77"/>
      <c r="F1042" s="78"/>
      <c r="G1042" s="79"/>
    </row>
    <row r="1043" spans="1:7" ht="15.75" customHeight="1">
      <c r="A1043" s="77"/>
      <c r="F1043" s="78"/>
      <c r="G1043" s="79"/>
    </row>
    <row r="1044" spans="1:7" ht="15.75" customHeight="1">
      <c r="A1044" s="77"/>
      <c r="F1044" s="78"/>
      <c r="G1044" s="79"/>
    </row>
    <row r="1045" spans="1:7" ht="15.75" customHeight="1">
      <c r="A1045" s="77"/>
      <c r="F1045" s="78"/>
      <c r="G1045" s="79"/>
    </row>
    <row r="1046" spans="1:7" ht="15.75" customHeight="1">
      <c r="A1046" s="77"/>
      <c r="F1046" s="78"/>
      <c r="G1046" s="79"/>
    </row>
    <row r="1047" spans="1:7" ht="15.75" customHeight="1">
      <c r="A1047" s="77"/>
      <c r="F1047" s="78"/>
      <c r="G1047" s="79"/>
    </row>
    <row r="1048" spans="1:7" ht="15.75" customHeight="1">
      <c r="A1048" s="77"/>
      <c r="F1048" s="78"/>
      <c r="G1048" s="79"/>
    </row>
    <row r="1049" spans="1:7" ht="15.75" customHeight="1">
      <c r="A1049" s="77"/>
      <c r="F1049" s="78"/>
      <c r="G1049" s="79"/>
    </row>
    <row r="1050" spans="1:7" ht="15.75" customHeight="1">
      <c r="A1050" s="77"/>
      <c r="F1050" s="78"/>
      <c r="G1050" s="79"/>
    </row>
    <row r="1051" spans="1:7" ht="15.75" customHeight="1">
      <c r="A1051" s="77"/>
      <c r="F1051" s="78"/>
      <c r="G1051" s="79"/>
    </row>
    <row r="1052" spans="1:7" ht="15.75" customHeight="1">
      <c r="A1052" s="77"/>
      <c r="F1052" s="78"/>
      <c r="G1052" s="79"/>
    </row>
    <row r="1053" spans="1:7" ht="15.75" customHeight="1">
      <c r="A1053" s="77"/>
      <c r="F1053" s="78"/>
      <c r="G1053" s="79"/>
    </row>
    <row r="1054" spans="1:7" ht="15.75" customHeight="1">
      <c r="A1054" s="77"/>
      <c r="F1054" s="78"/>
      <c r="G1054" s="79"/>
    </row>
    <row r="1055" spans="1:7" ht="15.75" customHeight="1">
      <c r="A1055" s="77"/>
      <c r="F1055" s="78"/>
      <c r="G1055" s="79"/>
    </row>
    <row r="1056" spans="1:7" ht="15.75" customHeight="1">
      <c r="A1056" s="77"/>
      <c r="F1056" s="78"/>
      <c r="G1056" s="79"/>
    </row>
    <row r="1057" spans="1:7" ht="15.75" customHeight="1">
      <c r="A1057" s="77"/>
      <c r="F1057" s="78"/>
      <c r="G1057" s="79"/>
    </row>
    <row r="1058" spans="1:7" ht="15.75" customHeight="1">
      <c r="A1058" s="77"/>
      <c r="F1058" s="78"/>
      <c r="G1058" s="79"/>
    </row>
    <row r="1059" spans="1:7" ht="15.75" customHeight="1">
      <c r="A1059" s="77"/>
      <c r="F1059" s="78"/>
      <c r="G1059" s="79"/>
    </row>
    <row r="1060" spans="1:7" ht="15.75" customHeight="1">
      <c r="A1060" s="77"/>
      <c r="F1060" s="78"/>
      <c r="G1060" s="79"/>
    </row>
    <row r="1061" spans="1:7" ht="15.75" customHeight="1">
      <c r="A1061" s="77"/>
      <c r="F1061" s="78"/>
      <c r="G1061" s="79"/>
    </row>
    <row r="1062" spans="1:7" ht="15.75" customHeight="1">
      <c r="A1062" s="77"/>
      <c r="F1062" s="78"/>
      <c r="G1062" s="79"/>
    </row>
    <row r="1063" spans="1:7" ht="15.75" customHeight="1">
      <c r="A1063" s="77"/>
      <c r="F1063" s="78"/>
      <c r="G1063" s="79"/>
    </row>
    <row r="1064" spans="1:7" ht="15.75" customHeight="1">
      <c r="A1064" s="77"/>
      <c r="F1064" s="78"/>
      <c r="G1064" s="79"/>
    </row>
    <row r="1065" spans="1:7" ht="15.75" customHeight="1">
      <c r="A1065" s="77"/>
      <c r="F1065" s="78"/>
      <c r="G1065" s="79"/>
    </row>
    <row r="1066" spans="1:7" ht="15.75" customHeight="1">
      <c r="A1066" s="77"/>
      <c r="F1066" s="78"/>
      <c r="G1066" s="79"/>
    </row>
    <row r="1067" spans="1:7" ht="15.75" customHeight="1">
      <c r="A1067" s="77"/>
      <c r="F1067" s="78"/>
      <c r="G1067" s="79"/>
    </row>
    <row r="1068" spans="1:7" ht="15.75" customHeight="1">
      <c r="A1068" s="77"/>
      <c r="F1068" s="78"/>
      <c r="G1068" s="79"/>
    </row>
    <row r="1069" spans="1:7" ht="15.75" customHeight="1">
      <c r="A1069" s="77"/>
      <c r="F1069" s="78"/>
      <c r="G1069" s="79"/>
    </row>
    <row r="1070" spans="1:7" ht="15.75" customHeight="1">
      <c r="A1070" s="77"/>
      <c r="F1070" s="78"/>
      <c r="G1070" s="79"/>
    </row>
    <row r="1071" spans="1:7" ht="15.75" customHeight="1">
      <c r="A1071" s="77"/>
      <c r="F1071" s="78"/>
      <c r="G1071" s="79"/>
    </row>
    <row r="1072" spans="1:7" ht="15.75" customHeight="1">
      <c r="A1072" s="77"/>
      <c r="F1072" s="78"/>
      <c r="G1072" s="79"/>
    </row>
    <row r="1073" spans="1:7" ht="15.75" customHeight="1">
      <c r="A1073" s="77"/>
      <c r="F1073" s="78"/>
      <c r="G1073" s="79"/>
    </row>
    <row r="1074" spans="1:7" ht="15.75" customHeight="1">
      <c r="A1074" s="77"/>
      <c r="F1074" s="78"/>
      <c r="G1074" s="79"/>
    </row>
    <row r="1075" spans="1:7" ht="15.75" customHeight="1">
      <c r="A1075" s="77"/>
      <c r="F1075" s="78"/>
      <c r="G1075" s="79"/>
    </row>
    <row r="1076" spans="1:7" ht="15.75" customHeight="1">
      <c r="A1076" s="77"/>
      <c r="F1076" s="78"/>
      <c r="G1076" s="79"/>
    </row>
    <row r="1077" spans="1:7" ht="15.75" customHeight="1">
      <c r="A1077" s="77"/>
      <c r="F1077" s="78"/>
      <c r="G1077" s="79"/>
    </row>
    <row r="1078" spans="1:7" ht="15.75" customHeight="1">
      <c r="A1078" s="77"/>
      <c r="F1078" s="78"/>
      <c r="G1078" s="79"/>
    </row>
    <row r="1079" spans="1:7" ht="15.75" customHeight="1">
      <c r="A1079" s="77"/>
      <c r="F1079" s="78"/>
      <c r="G1079" s="79"/>
    </row>
    <row r="1080" spans="1:7" ht="15.75" customHeight="1">
      <c r="A1080" s="77"/>
      <c r="F1080" s="78"/>
      <c r="G1080" s="79"/>
    </row>
    <row r="1081" spans="1:7" ht="15.75" customHeight="1">
      <c r="A1081" s="77"/>
      <c r="F1081" s="78"/>
      <c r="G1081" s="79"/>
    </row>
    <row r="1082" spans="1:7" ht="15.75" customHeight="1">
      <c r="A1082" s="77"/>
      <c r="F1082" s="78"/>
      <c r="G1082" s="79"/>
    </row>
    <row r="1083" spans="1:7" ht="15.75" customHeight="1">
      <c r="A1083" s="77"/>
      <c r="F1083" s="78"/>
      <c r="G1083" s="79"/>
    </row>
    <row r="1084" spans="1:7" ht="15.75" customHeight="1">
      <c r="A1084" s="77"/>
      <c r="F1084" s="78"/>
      <c r="G1084" s="79"/>
    </row>
    <row r="1085" spans="1:7" ht="15.75" customHeight="1">
      <c r="A1085" s="77"/>
      <c r="F1085" s="78"/>
      <c r="G1085" s="79"/>
    </row>
    <row r="1086" spans="1:7" ht="15.75" customHeight="1">
      <c r="A1086" s="77"/>
      <c r="F1086" s="78"/>
      <c r="G1086" s="79"/>
    </row>
    <row r="1087" spans="1:7" ht="15.75" customHeight="1">
      <c r="A1087" s="77"/>
      <c r="F1087" s="78"/>
      <c r="G1087" s="79"/>
    </row>
    <row r="1088" spans="1:7" ht="15.75" customHeight="1">
      <c r="A1088" s="77"/>
      <c r="F1088" s="78"/>
      <c r="G1088" s="79"/>
    </row>
    <row r="1089" spans="1:7" ht="15.75" customHeight="1">
      <c r="A1089" s="77"/>
      <c r="F1089" s="78"/>
      <c r="G1089" s="79"/>
    </row>
    <row r="1090" spans="1:7" ht="15.75" customHeight="1">
      <c r="A1090" s="77"/>
      <c r="F1090" s="78"/>
      <c r="G1090" s="79"/>
    </row>
    <row r="1091" spans="1:7" ht="15.75" customHeight="1">
      <c r="A1091" s="77"/>
      <c r="F1091" s="78"/>
      <c r="G1091" s="79"/>
    </row>
  </sheetData>
  <mergeCells count="21">
    <mergeCell ref="E120:F120"/>
    <mergeCell ref="E88:F88"/>
    <mergeCell ref="E101:F101"/>
    <mergeCell ref="E102:F102"/>
    <mergeCell ref="E103:F103"/>
    <mergeCell ref="E106:F106"/>
    <mergeCell ref="E112:F112"/>
    <mergeCell ref="E114:F114"/>
    <mergeCell ref="E116:F116"/>
    <mergeCell ref="E117:F117"/>
    <mergeCell ref="E118:F118"/>
    <mergeCell ref="E119:F119"/>
    <mergeCell ref="E136:F136"/>
    <mergeCell ref="E137:F137"/>
    <mergeCell ref="E138:F138"/>
    <mergeCell ref="E121:F121"/>
    <mergeCell ref="E122:F122"/>
    <mergeCell ref="E123:F123"/>
    <mergeCell ref="E124:F124"/>
    <mergeCell ref="E129:F129"/>
    <mergeCell ref="E135:F1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4663-1082-4AB3-BD98-7E6DAF08C7D3}">
  <dimension ref="N10:O72"/>
  <sheetViews>
    <sheetView showGridLines="0" topLeftCell="A63" workbookViewId="0">
      <selection activeCell="O72" sqref="O72"/>
    </sheetView>
  </sheetViews>
  <sheetFormatPr defaultRowHeight="12.5"/>
  <cols>
    <col min="15" max="15" width="9.1796875" bestFit="1" customWidth="1"/>
  </cols>
  <sheetData>
    <row r="10" spans="14:15" ht="13">
      <c r="N10" s="17" t="s">
        <v>113</v>
      </c>
      <c r="O10" s="99">
        <v>4537.28</v>
      </c>
    </row>
    <row r="72" spans="14:15" ht="13">
      <c r="N72" s="17" t="s">
        <v>114</v>
      </c>
      <c r="O72" s="99">
        <v>4334.51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4CD43533-82AC-4B13-8DDE-77655A8DE5EC}"/>
</file>

<file path=customXml/itemProps2.xml><?xml version="1.0" encoding="utf-8"?>
<ds:datastoreItem xmlns:ds="http://schemas.openxmlformats.org/officeDocument/2006/customXml" ds:itemID="{78D9511F-2F0F-4B65-8D9D-649F3F5CE6DD}"/>
</file>

<file path=customXml/itemProps3.xml><?xml version="1.0" encoding="utf-8"?>
<ds:datastoreItem xmlns:ds="http://schemas.openxmlformats.org/officeDocument/2006/customXml" ds:itemID="{8E344694-F1CF-441E-9142-DB18C789E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Summary Income and Receipts</vt:lpstr>
      <vt:lpstr>Amounts Per Event</vt:lpstr>
      <vt:lpstr>Bank Accounts Detail</vt:lpstr>
      <vt:lpstr>Bank Screenshots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Clarke</dc:creator>
  <cp:lastModifiedBy>UTTLEY Sinead</cp:lastModifiedBy>
  <cp:lastPrinted>2026-03-28T11:16:14Z</cp:lastPrinted>
  <dcterms:created xsi:type="dcterms:W3CDTF">2025-03-03T09:12:38Z</dcterms:created>
  <dcterms:modified xsi:type="dcterms:W3CDTF">2026-03-28T11:16:39Z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