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4d43630d7c9a5d94/Documents/Outdoor Horizons/"/>
    </mc:Choice>
  </mc:AlternateContent>
  <xr:revisionPtr revIDLastSave="0" documentId="8_{0D26F536-CC55-4CFC-82C1-FFCAA4ECE257}" xr6:coauthVersionLast="47" xr6:coauthVersionMax="47" xr10:uidLastSave="{00000000-0000-0000-0000-000000000000}"/>
  <bookViews>
    <workbookView xWindow="-98" yWindow="-98" windowWidth="21795" windowHeight="12975" xr2:uid="{00000000-000D-0000-FFFF-FFFF00000000}"/>
  </bookViews>
  <sheets>
    <sheet name="R&amp;P Accounts" sheetId="1" r:id="rId1"/>
    <sheet name="Statement of balances" sheetId="2" r:id="rId2"/>
    <sheet name="Notes" sheetId="3" r:id="rId3"/>
    <sheet name="Additional notes (1)  " sheetId="4" r:id="rId4"/>
    <sheet name="Additional notes (2)" sheetId="5" r:id="rId5"/>
    <sheet name="Additional notes (3)" sheetId="6" r:id="rId6"/>
    <sheet name="Independent Examiner's Report"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h2uBegC4NEBymCcoOUmDM1VBXcVl/ZJhxK/Nj+cB+NU="/>
    </ext>
  </extLst>
</workbook>
</file>

<file path=xl/calcChain.xml><?xml version="1.0" encoding="utf-8"?>
<calcChain xmlns="http://schemas.openxmlformats.org/spreadsheetml/2006/main">
  <c r="K50" i="6" l="1"/>
  <c r="M44" i="6"/>
  <c r="M46" i="6" s="1"/>
  <c r="I44" i="6"/>
  <c r="I46" i="6" s="1"/>
  <c r="G44" i="6"/>
  <c r="E44" i="6"/>
  <c r="E46" i="6" s="1"/>
  <c r="C44" i="6"/>
  <c r="C46" i="6" s="1"/>
  <c r="K43" i="6"/>
  <c r="K42" i="6"/>
  <c r="K44" i="6" s="1"/>
  <c r="M39" i="6"/>
  <c r="I39" i="6"/>
  <c r="G39" i="6"/>
  <c r="G46" i="6" s="1"/>
  <c r="E39" i="6"/>
  <c r="C39" i="6"/>
  <c r="K38" i="6"/>
  <c r="K37" i="6"/>
  <c r="K36" i="6"/>
  <c r="K35" i="6"/>
  <c r="K34" i="6"/>
  <c r="K33" i="6"/>
  <c r="K32" i="6"/>
  <c r="K31" i="6"/>
  <c r="K30" i="6"/>
  <c r="K29" i="6"/>
  <c r="K28" i="6"/>
  <c r="K39" i="6" s="1"/>
  <c r="K40" i="6" s="1"/>
  <c r="M22" i="6"/>
  <c r="I22" i="6"/>
  <c r="G22" i="6"/>
  <c r="E22" i="6"/>
  <c r="E24" i="6" s="1"/>
  <c r="E48" i="6" s="1"/>
  <c r="E52" i="6" s="1"/>
  <c r="C22" i="6"/>
  <c r="K21" i="6"/>
  <c r="K20" i="6"/>
  <c r="K22" i="6" s="1"/>
  <c r="M17" i="6"/>
  <c r="M24" i="6" s="1"/>
  <c r="M48" i="6" s="1"/>
  <c r="M52" i="6" s="1"/>
  <c r="K17" i="6"/>
  <c r="K24" i="6" s="1"/>
  <c r="I17" i="6"/>
  <c r="I24" i="6" s="1"/>
  <c r="I48" i="6" s="1"/>
  <c r="I52" i="6" s="1"/>
  <c r="G17" i="6"/>
  <c r="G24" i="6" s="1"/>
  <c r="G48" i="6" s="1"/>
  <c r="G52" i="6" s="1"/>
  <c r="E17" i="6"/>
  <c r="C17" i="6"/>
  <c r="C24" i="6" s="1"/>
  <c r="K16" i="6"/>
  <c r="K15" i="6"/>
  <c r="K14" i="6"/>
  <c r="K13" i="6"/>
  <c r="K12" i="6"/>
  <c r="K11" i="6"/>
  <c r="K10" i="6"/>
  <c r="K9" i="6"/>
  <c r="M1" i="6"/>
  <c r="C1" i="6"/>
  <c r="K50" i="5"/>
  <c r="M46" i="5"/>
  <c r="G46" i="5"/>
  <c r="E46" i="5"/>
  <c r="K45" i="5"/>
  <c r="M44" i="5"/>
  <c r="K44" i="5"/>
  <c r="K46" i="5" s="1"/>
  <c r="K47" i="5" s="1"/>
  <c r="I44" i="5"/>
  <c r="I46" i="5" s="1"/>
  <c r="G44" i="5"/>
  <c r="E44" i="5"/>
  <c r="C44" i="5"/>
  <c r="K43" i="5"/>
  <c r="K42" i="5"/>
  <c r="M39" i="5"/>
  <c r="I39" i="5"/>
  <c r="G39" i="5"/>
  <c r="E39" i="5"/>
  <c r="C39" i="5"/>
  <c r="C46" i="5" s="1"/>
  <c r="K38" i="5"/>
  <c r="K37" i="5"/>
  <c r="K36" i="5"/>
  <c r="K35" i="5"/>
  <c r="K34" i="5"/>
  <c r="K39" i="5" s="1"/>
  <c r="K40" i="5" s="1"/>
  <c r="K33" i="5"/>
  <c r="K32" i="5"/>
  <c r="K31" i="5"/>
  <c r="K30" i="5"/>
  <c r="K29" i="5"/>
  <c r="K28" i="5"/>
  <c r="E24" i="5"/>
  <c r="E48" i="5" s="1"/>
  <c r="E52" i="5" s="1"/>
  <c r="C24" i="5"/>
  <c r="M22" i="5"/>
  <c r="M24" i="5" s="1"/>
  <c r="M48" i="5" s="1"/>
  <c r="M52" i="5" s="1"/>
  <c r="K22" i="5"/>
  <c r="I22" i="5"/>
  <c r="I24" i="5" s="1"/>
  <c r="I48" i="5" s="1"/>
  <c r="I52" i="5" s="1"/>
  <c r="G22" i="5"/>
  <c r="G24" i="5" s="1"/>
  <c r="G48" i="5" s="1"/>
  <c r="G52" i="5" s="1"/>
  <c r="E22" i="5"/>
  <c r="C22" i="5"/>
  <c r="K21" i="5"/>
  <c r="K20" i="5"/>
  <c r="M17" i="5"/>
  <c r="I17" i="5"/>
  <c r="G17" i="5"/>
  <c r="E17" i="5"/>
  <c r="C17" i="5"/>
  <c r="K16" i="5"/>
  <c r="K15" i="5"/>
  <c r="K14" i="5"/>
  <c r="K13" i="5"/>
  <c r="K12" i="5"/>
  <c r="K11" i="5"/>
  <c r="K10" i="5"/>
  <c r="K9" i="5"/>
  <c r="K17" i="5" s="1"/>
  <c r="M1" i="5"/>
  <c r="C1" i="5"/>
  <c r="M58" i="4"/>
  <c r="M60" i="4" s="1"/>
  <c r="I58" i="4"/>
  <c r="I60" i="4" s="1"/>
  <c r="G58" i="4"/>
  <c r="G60" i="4" s="1"/>
  <c r="E58" i="4"/>
  <c r="E60" i="4" s="1"/>
  <c r="C58" i="4"/>
  <c r="C60" i="4" s="1"/>
  <c r="K57" i="4"/>
  <c r="K56" i="4"/>
  <c r="K58" i="4" s="1"/>
  <c r="K60" i="4" s="1"/>
  <c r="K55" i="4"/>
  <c r="K54" i="4"/>
  <c r="K53" i="4"/>
  <c r="K52" i="4"/>
  <c r="K51" i="4"/>
  <c r="K50" i="4"/>
  <c r="K49" i="4"/>
  <c r="K48" i="4"/>
  <c r="K47" i="4"/>
  <c r="E42" i="4"/>
  <c r="C42" i="4"/>
  <c r="M40" i="4"/>
  <c r="M42" i="4" s="1"/>
  <c r="K40" i="4"/>
  <c r="K42" i="4" s="1"/>
  <c r="I40" i="4"/>
  <c r="I42" i="4" s="1"/>
  <c r="G40" i="4"/>
  <c r="G42" i="4" s="1"/>
  <c r="E40" i="4"/>
  <c r="C40" i="4"/>
  <c r="K39" i="4"/>
  <c r="K38" i="4"/>
  <c r="K37" i="4"/>
  <c r="K36" i="4"/>
  <c r="K35" i="4"/>
  <c r="K34" i="4"/>
  <c r="K33" i="4"/>
  <c r="K32" i="4"/>
  <c r="M27" i="4"/>
  <c r="L27" i="4"/>
  <c r="K27" i="4"/>
  <c r="J27" i="4"/>
  <c r="F27" i="4"/>
  <c r="E27" i="4"/>
  <c r="C27" i="4"/>
  <c r="M25" i="4"/>
  <c r="K25" i="4"/>
  <c r="E25" i="4"/>
  <c r="C25" i="4"/>
  <c r="K24" i="4"/>
  <c r="K23" i="4"/>
  <c r="K22" i="4"/>
  <c r="K21" i="4"/>
  <c r="L16" i="4"/>
  <c r="J16" i="4"/>
  <c r="I16" i="4"/>
  <c r="H16" i="4"/>
  <c r="G16" i="4"/>
  <c r="F16" i="4"/>
  <c r="E16" i="4"/>
  <c r="C16" i="4"/>
  <c r="M14" i="4"/>
  <c r="M16" i="4" s="1"/>
  <c r="K14" i="4"/>
  <c r="K16" i="4" s="1"/>
  <c r="I14" i="4"/>
  <c r="G14" i="4"/>
  <c r="E14" i="4"/>
  <c r="C14" i="4"/>
  <c r="K13" i="4"/>
  <c r="K12" i="4"/>
  <c r="K11" i="4"/>
  <c r="K10" i="4"/>
  <c r="M1" i="4"/>
  <c r="C1" i="4"/>
  <c r="K17" i="3"/>
  <c r="K1" i="3"/>
  <c r="B1" i="3"/>
  <c r="P48" i="2"/>
  <c r="N48" i="2"/>
  <c r="P41" i="2"/>
  <c r="N41" i="2"/>
  <c r="P32" i="2"/>
  <c r="N32" i="2"/>
  <c r="L32" i="2"/>
  <c r="P19" i="2"/>
  <c r="N19" i="2"/>
  <c r="P9" i="2"/>
  <c r="L9" i="2"/>
  <c r="J9" i="2"/>
  <c r="H9" i="2"/>
  <c r="F9" i="2"/>
  <c r="N9" i="2" s="1"/>
  <c r="N8" i="2"/>
  <c r="N7" i="2"/>
  <c r="N6" i="2"/>
  <c r="N5" i="2"/>
  <c r="N1" i="2"/>
  <c r="B1" i="2"/>
  <c r="J53" i="1"/>
  <c r="L47" i="1"/>
  <c r="H47" i="1"/>
  <c r="H49" i="1" s="1"/>
  <c r="F47" i="1"/>
  <c r="F49" i="1" s="1"/>
  <c r="D47" i="1"/>
  <c r="D49" i="1" s="1"/>
  <c r="B47" i="1"/>
  <c r="B49" i="1" s="1"/>
  <c r="J46" i="1"/>
  <c r="J45" i="1"/>
  <c r="J47" i="1" s="1"/>
  <c r="J49" i="1" s="1"/>
  <c r="L42" i="1"/>
  <c r="L49" i="1" s="1"/>
  <c r="J42" i="1"/>
  <c r="H42" i="1"/>
  <c r="F42" i="1"/>
  <c r="D42" i="1"/>
  <c r="B42" i="1"/>
  <c r="J41" i="1"/>
  <c r="J40" i="1"/>
  <c r="J39" i="1"/>
  <c r="J38" i="1"/>
  <c r="J37" i="1"/>
  <c r="J36" i="1"/>
  <c r="J35" i="1"/>
  <c r="J34" i="1"/>
  <c r="J33" i="1"/>
  <c r="J32" i="1"/>
  <c r="J31" i="1"/>
  <c r="L28" i="1"/>
  <c r="H28" i="1"/>
  <c r="F28" i="1"/>
  <c r="L26" i="1"/>
  <c r="H26" i="1"/>
  <c r="F26" i="1"/>
  <c r="D26" i="1"/>
  <c r="B26" i="1"/>
  <c r="J25" i="1"/>
  <c r="J24" i="1"/>
  <c r="J26" i="1" s="1"/>
  <c r="L21" i="1"/>
  <c r="H21" i="1"/>
  <c r="J21" i="1" s="1"/>
  <c r="F21" i="1"/>
  <c r="D21" i="1"/>
  <c r="D28" i="1" s="1"/>
  <c r="B21" i="1"/>
  <c r="B28" i="1" s="1"/>
  <c r="J20" i="1"/>
  <c r="J19" i="1"/>
  <c r="J18" i="1"/>
  <c r="J17" i="1"/>
  <c r="J16" i="1"/>
  <c r="J15" i="1"/>
  <c r="J14" i="1"/>
  <c r="J13" i="1"/>
  <c r="J12" i="1"/>
  <c r="B51" i="1" l="1"/>
  <c r="K25" i="6"/>
  <c r="D51" i="1"/>
  <c r="D55" i="1" s="1"/>
  <c r="H10" i="2" s="1"/>
  <c r="J28" i="1"/>
  <c r="K18" i="5"/>
  <c r="K24" i="5"/>
  <c r="J27" i="1"/>
  <c r="K45" i="6"/>
  <c r="K46" i="6"/>
  <c r="K47" i="6" s="1"/>
  <c r="C48" i="5"/>
  <c r="C52" i="5" s="1"/>
  <c r="F51" i="1"/>
  <c r="F55" i="1" s="1"/>
  <c r="J10" i="2" s="1"/>
  <c r="H51" i="1"/>
  <c r="H55" i="1" s="1"/>
  <c r="L10" i="2" s="1"/>
  <c r="L51" i="1"/>
  <c r="L55" i="1" s="1"/>
  <c r="P10" i="2" s="1"/>
  <c r="C48" i="6"/>
  <c r="C52" i="6" s="1"/>
  <c r="K18" i="6"/>
  <c r="B55" i="1" l="1"/>
  <c r="F10" i="2" s="1"/>
  <c r="J51" i="1"/>
  <c r="J55" i="1" s="1"/>
  <c r="N10" i="2" s="1"/>
  <c r="K25" i="5"/>
  <c r="K48" i="5"/>
  <c r="K52" i="5" s="1"/>
  <c r="K53" i="5" s="1"/>
  <c r="K48" i="6"/>
  <c r="K52" i="6" s="1"/>
  <c r="K53" i="6" s="1"/>
</calcChain>
</file>

<file path=xl/sharedStrings.xml><?xml version="1.0" encoding="utf-8"?>
<sst xmlns="http://schemas.openxmlformats.org/spreadsheetml/2006/main" count="306" uniqueCount="160">
  <si>
    <t xml:space="preserve">Enter charity name below </t>
  </si>
  <si>
    <t xml:space="preserve">Enter SC No. below   </t>
  </si>
  <si>
    <t>Outdoor Horizons Scotland</t>
  </si>
  <si>
    <t>SC</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</si>
  <si>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</si>
  <si>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</si>
  <si>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</si>
  <si>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</si>
  <si>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</si>
  <si>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</si>
  <si>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</si>
  <si>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</si>
  <si>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</si>
  <si>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</si>
  <si>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</si>
  <si>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</si>
  <si>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</si>
  <si>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</si>
  <si>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Donations</t>
  </si>
  <si>
    <t>Legacies</t>
  </si>
  <si>
    <t>Grants</t>
  </si>
  <si>
    <t>Receipts from fundraising activities</t>
  </si>
  <si>
    <t>Gross trading receipts</t>
  </si>
  <si>
    <t>Income from investments other than land and buildings</t>
  </si>
  <si>
    <t>Rents from land &amp; buildings</t>
  </si>
  <si>
    <t>Gross receipts from other charitable activities</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</si>
  <si>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</si>
  <si>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</si>
  <si>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</si>
  <si>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</si>
  <si>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</si>
  <si>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</si>
  <si>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</si>
  <si>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</si>
  <si>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</si>
  <si>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</si>
  <si>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</si>
  <si>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</si>
  <si>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</si>
  <si>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</si>
  <si>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</si>
  <si>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</si>
  <si>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</si>
  <si>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</si>
  <si>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</si>
  <si>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</si>
  <si>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</si>
  <si>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</si>
  <si>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</si>
  <si>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</si>
  <si>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</si>
  <si>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</si>
  <si>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</si>
  <si>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</si>
  <si>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</si>
  <si>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</si>
  <si>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</si>
  <si>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</si>
  <si>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</si>
  <si>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</si>
  <si>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</si>
  <si>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</si>
  <si>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</si>
  <si>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</si>
  <si>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</si>
  <si>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</si>
  <si>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</si>
  <si>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</si>
  <si>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</si>
  <si>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</si>
  <si>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 xml:space="preserve">Total </t>
  </si>
  <si>
    <t>Cost (if available)</t>
  </si>
  <si>
    <t>Current value (if available)</t>
  </si>
  <si>
    <t>B3 Other assets</t>
  </si>
  <si>
    <t>Total</t>
  </si>
  <si>
    <t>Fund to which liability relates</t>
  </si>
  <si>
    <t>Amount due</t>
  </si>
  <si>
    <t>B4 Liabilities</t>
  </si>
  <si>
    <t>Amount due (estimate)</t>
  </si>
  <si>
    <t>B5 Contingent liabilities</t>
  </si>
  <si>
    <r>
      <rPr>
        <b/>
        <sz val="10"/>
        <color theme="1"/>
        <rFont val="Arial"/>
      </rPr>
      <t>Signed by one or two trustees on behalf of all the trustees</t>
    </r>
    <r>
      <rPr>
        <b/>
        <sz val="10"/>
        <color rgb="FF00FF00"/>
        <rFont val="Arial"/>
      </rPr>
      <t xml:space="preserve"> </t>
    </r>
  </si>
  <si>
    <t>Signature*</t>
  </si>
  <si>
    <t>Print Name</t>
  </si>
  <si>
    <t>Date of approval</t>
  </si>
  <si>
    <t xml:space="preserve">Miranda Moody </t>
  </si>
  <si>
    <t xml:space="preserve">MIRANDA MOODY </t>
  </si>
  <si>
    <t>* Please note - OSCR will accept digital or typed signatures</t>
  </si>
  <si>
    <t xml:space="preserve">Section C Notes to the Accounts </t>
  </si>
  <si>
    <r>
      <rPr>
        <b/>
        <sz val="12"/>
        <color theme="1"/>
        <rFont val="Arial"/>
      </rPr>
      <t xml:space="preserve">C1 Nature and purpose of funds </t>
    </r>
    <r>
      <rPr>
        <i/>
        <sz val="12"/>
        <color theme="1"/>
        <rFont val="Arial"/>
      </rPr>
      <t>(may be stated on analysis of funds worksheets)</t>
    </r>
  </si>
  <si>
    <t>Outdoor Horizons Scotland is a new, small charity based in Edinburgh. It funds disadvantaged young people to take part in outdoor learning by providing them with financial assistance for the cost of their activities, equipment and training.</t>
  </si>
  <si>
    <t>Type of activity or project supported</t>
  </si>
  <si>
    <t>Individual / institution</t>
  </si>
  <si>
    <t xml:space="preserve">Number of grants made </t>
  </si>
  <si>
    <t>£</t>
  </si>
  <si>
    <t>C2 Grants</t>
  </si>
  <si>
    <t>C3a Trustee remuneration</t>
  </si>
  <si>
    <t>If no remuneration was paid during the period to any charity trustee or person connected to a trustee cross this box (otherwise complete section 3b)</t>
  </si>
  <si>
    <t>X</t>
  </si>
  <si>
    <t>Authority under which paid</t>
  </si>
  <si>
    <t>C3b Trustee remuneration - details</t>
  </si>
  <si>
    <t>C4a Trustee expenses</t>
  </si>
  <si>
    <t>If no expenses were paid to any charity trustee during the period then cross this box (otherwise complete section 4b)</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</si>
  <si>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</si>
  <si>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</si>
  <si>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</si>
  <si>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</si>
  <si>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</si>
  <si>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</si>
  <si>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</si>
  <si>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C6 Other information</t>
  </si>
  <si>
    <t>Additional analysis (1)</t>
  </si>
  <si>
    <t xml:space="preserve">Analysis of receipts and payments </t>
  </si>
  <si>
    <t xml:space="preserve">1 Donations </t>
  </si>
  <si>
    <t xml:space="preserve">2 Grants </t>
  </si>
  <si>
    <t xml:space="preserve">3  Gross receipts from other charitable activities </t>
  </si>
  <si>
    <t xml:space="preserve">4  Payments relating directly to charitable activities </t>
  </si>
  <si>
    <t>Additional analysis (2)</t>
  </si>
  <si>
    <t>5  Breakdown of unrestricted funds</t>
  </si>
  <si>
    <t xml:space="preserve">Unrestricted fund 1 - enter name of fund below </t>
  </si>
  <si>
    <t>Unrestricted fund 2 - enter name of fund below</t>
  </si>
  <si>
    <t>Unrestricted fund 3 - enter name of fund below</t>
  </si>
  <si>
    <t>Unrestricted fund 4 - enter name of fund below</t>
  </si>
  <si>
    <t>General purposes</t>
  </si>
  <si>
    <t xml:space="preserve">Total unrestricted funds </t>
  </si>
  <si>
    <t xml:space="preserve">Total unrestricted funds last period </t>
  </si>
  <si>
    <t xml:space="preserve">Receipts  </t>
  </si>
  <si>
    <t xml:space="preserve">Sub total </t>
  </si>
  <si>
    <t>Receipts from asset &amp; investment sales</t>
  </si>
  <si>
    <t xml:space="preserve">Total receipts </t>
  </si>
  <si>
    <t>Payments</t>
  </si>
  <si>
    <t>Payments relating to asset and investment movements</t>
  </si>
  <si>
    <t xml:space="preserve"> Sub total</t>
  </si>
  <si>
    <t xml:space="preserve">Transfers to / (from) funds </t>
  </si>
  <si>
    <t xml:space="preserve">Nature and purpose of funds </t>
  </si>
  <si>
    <t>Additional analysis (3)</t>
  </si>
  <si>
    <t>6  Breakdown of restricted funds</t>
  </si>
  <si>
    <t>Restricted fund 1 - enter name of fund below</t>
  </si>
  <si>
    <t>Restricted fund 2 - enter name of fund below</t>
  </si>
  <si>
    <t>Restricted fund 3 - enter name of fund below</t>
  </si>
  <si>
    <t>Restricted fund 4 - enter name of fund below</t>
  </si>
  <si>
    <t xml:space="preserve">Total restricted funds </t>
  </si>
  <si>
    <t xml:space="preserve">Total restricted funds last period </t>
  </si>
  <si>
    <t>Independent Examiner’s Report to the Trustees of Outdoor Horizons Scotland SCIO</t>
  </si>
  <si>
    <t>I report on the accounts of Outdoor Horizons Scotland for its first financial period, ending 28th February 2026.</t>
  </si>
  <si>
    <t>Respective responsibilities of trustees and examiner</t>
  </si>
  <si>
    <t>The charity’s trustees are responsible for the preparation of the accounts in accordance with the terms of the Charities and Trustee Investment (Scotland) Act 2005 and the Charities</t>
  </si>
  <si>
    <r>
      <t>Accounts (Scotland) Regulations 2006 (as amended). The charity trustees consider that the audit requirement of Regulation 10(1) (d) of the 2006 Accounts Regulations does not apply. It is my responsibility to examine the accounts as required under section 44(1) (c) of the Act and to state whether particular matters have come to my attention.</t>
    </r>
    <r>
      <rPr>
        <b/>
        <sz val="12"/>
        <color rgb="FF212529"/>
        <rFont val="Arial"/>
        <family val="2"/>
      </rPr>
      <t> </t>
    </r>
  </si>
  <si>
    <t>Basis of independent examiner’s statement</t>
  </si>
  <si>
    <r>
      <t>My examination is carried out in accordance with Regulation 11 of the 2006 Accounts Regulations.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r>
    <r>
      <rPr>
        <b/>
        <sz val="12"/>
        <color rgb="FF212529"/>
        <rFont val="Arial"/>
        <family val="2"/>
      </rPr>
      <t> </t>
    </r>
  </si>
  <si>
    <t>Independent examiner’s statement</t>
  </si>
  <si>
    <t>In the course of my examination, no matter has come to my attention</t>
  </si>
  <si>
    <t>1. which gives me reasonable cause to believe that in any material respect the requirements:</t>
  </si>
  <si>
    <t>to keep accounting records in accordance with Section 44(1) (a) of the 2005 Act and Regulation 4 of the 2006 Accounts Regulations</t>
  </si>
  <si>
    <t>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</si>
  <si>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</si>
  <si>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</si>
  <si>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Name: Osie Young</t>
  </si>
  <si>
    <t>Relevant Professional qualification/professional body: ICAEW Chartered Accountant membership number  9192694</t>
  </si>
  <si>
    <t>Address: Hurstpierpoint, BN6 9AD  West Sussex, UK</t>
  </si>
  <si>
    <t>Date: 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</si>
</sst>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F800]dddd\,\ mmmm\ dd\,\ yyyy"/>
    <numFmt numFmtId="165" formatCode="_-* #,##0_-;\-* #,##0_-;_-* &quot;-&quot;_-;_-@"/>
    <numFmt numFmtId="166" formatCode="* #,##0_-;\(* #,##0\)_-;_-* &quot;-&quot;??_-;_-@"/>
    <numFmt numFmtId="167" formatCode="_-* #,##0_-;\-* #,##0_-;_-* &quot;-&quot;??_-;_-@"/>
    <numFmt numFmtId="168" formatCode="[$-809]dd\ mmmm\ yyyy"/>
    <numFmt numFmtId="169" formatCode="_-* #,##0.00_-;\-* #,##0.00_-;_-* &quot;-&quot;??_-;_-@"/>
  </numFmts>
  <fonts count="34" x14ac:knownFonts="1">
    <font>
      <sz val="10"/>
      <color rgb="FF000000"/>
      <name val="Arial"/>
      <scheme val="minor"/>
    </font>
    <font>
      <sz val="11"/>
      <color theme="1"/>
      <name val="Arial"/>
      <family val="2"/>
      <scheme val="minor"/>
    </font>
    <font>
      <b/>
      <i/>
      <sz val="10"/>
      <color theme="1"/>
      <name val="Arial"/>
    </font>
    <font>
      <sz val="10"/>
      <color rgb="FFC0C0C0"/>
      <name val="Arial"/>
    </font>
    <font>
      <sz val="10"/>
      <color theme="1"/>
      <name val="Arial"/>
    </font>
    <font>
      <b/>
      <sz val="16"/>
      <color theme="1"/>
      <name val="Arial"/>
    </font>
    <font>
      <b/>
      <sz val="12"/>
      <color theme="1"/>
      <name val="Arial"/>
    </font>
    <font>
      <b/>
      <sz val="18"/>
      <color theme="1"/>
      <name val="Arial"/>
    </font>
    <font>
      <sz val="10"/>
      <name val="Arial"/>
    </font>
    <font>
      <b/>
      <sz val="11"/>
      <color theme="1"/>
      <name val="Arial"/>
    </font>
    <font>
      <b/>
      <sz val="16"/>
      <color rgb="FFFFFFFF"/>
      <name val="Arial"/>
    </font>
    <font>
      <b/>
      <sz val="11"/>
      <color rgb="FF969696"/>
      <name val="Arial"/>
    </font>
    <font>
      <b/>
      <sz val="9"/>
      <color theme="1"/>
      <name val="Arial"/>
    </font>
    <font>
      <sz val="9"/>
      <color theme="1"/>
      <name val="Arial"/>
    </font>
    <font>
      <b/>
      <sz val="8"/>
      <color rgb="FF0000FF"/>
      <name val="Arial"/>
    </font>
    <font>
      <sz val="8"/>
      <color theme="1"/>
      <name val="Arial"/>
    </font>
    <font>
      <sz val="11"/>
      <color theme="1"/>
      <name val="Arial"/>
    </font>
    <font>
      <b/>
      <i/>
      <sz val="12"/>
      <color theme="1"/>
      <name val="Arial"/>
    </font>
    <font>
      <b/>
      <sz val="8"/>
      <color theme="1"/>
      <name val="Arial"/>
    </font>
    <font>
      <b/>
      <sz val="10"/>
      <color theme="1"/>
      <name val="Arial"/>
    </font>
    <font>
      <sz val="9"/>
      <color rgb="FFC0C0C0"/>
      <name val="Arial"/>
    </font>
    <font>
      <sz val="11"/>
      <color rgb="FFC0C0C0"/>
      <name val="Arial"/>
    </font>
    <font>
      <b/>
      <sz val="11"/>
      <color rgb="FF808080"/>
      <name val="Arial"/>
    </font>
    <font>
      <i/>
      <sz val="10"/>
      <color theme="1"/>
      <name val="Arial"/>
    </font>
    <font>
      <b/>
      <i/>
      <sz val="9"/>
      <color theme="1"/>
      <name val="Arial"/>
    </font>
    <font>
      <i/>
      <sz val="9"/>
      <color theme="1"/>
      <name val="Arial"/>
    </font>
    <font>
      <sz val="12"/>
      <color theme="1"/>
      <name val="Arial"/>
    </font>
    <font>
      <sz val="10"/>
      <color rgb="FF808080"/>
      <name val="Arial"/>
    </font>
    <font>
      <b/>
      <sz val="10"/>
      <color rgb="FFC0C0C0"/>
      <name val="Arial"/>
    </font>
    <font>
      <b/>
      <sz val="9"/>
      <color rgb="FFC0C0C0"/>
      <name val="Arial"/>
    </font>
    <font>
      <b/>
      <sz val="10"/>
      <color rgb="FF00FF00"/>
      <name val="Arial"/>
    </font>
    <font>
      <i/>
      <sz val="12"/>
      <color theme="1"/>
      <name val="Arial"/>
    </font>
    <font>
      <b/>
      <sz val="12"/>
      <color rgb="FF212529"/>
      <name val="Arial"/>
      <family val="2"/>
    </font>
    <font>
      <sz val="12"/>
      <color rgb="FF212529"/>
      <name val="Arial"/>
      <family val="2"/>
    </font>
  </fonts>
  <fills count="4">
    <fill>
      <patternFill patternType="none"/>
    </fill>
    <fill>
      <patternFill patternType="gray125"/>
    </fill>
    <fill>
      <patternFill patternType="solid">
        <fgColor rgb="FF000000"/>
        <bgColor rgb="FF000000"/>
      </patternFill>
    </fill>
    <fill>
      <patternFill patternType="solid">
        <fgColor rgb="FFCCFFFF"/>
        <bgColor rgb="FFCCFFFF"/>
      </patternFill>
    </fill>
  </fills>
  <borders count="3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thick">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bottom/>
      <diagonal/>
    </border>
    <border>
      <left/>
      <right/>
      <top style="thick">
        <color rgb="FF000000"/>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ck">
        <color rgb="FF000000"/>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medium">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25"/>
  </cellStyleXfs>
  <cellXfs count="268">
    <xf numFmtId="0" fontId="0" fillId="0" borderId="0" xfId="0"/>
    <xf numFmtId="0" fontId="4" fillId="0" borderId="0" xfId="0" applyFont="1"/>
    <xf numFmtId="0" fontId="3" fillId="0" borderId="0" xfId="0" applyFont="1" applyAlignment="1">
      <alignment horizontal="center" vertical="top" wrapText="1"/>
    </xf>
    <xf numFmtId="0" fontId="5"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center" wrapText="1"/>
    </xf>
    <xf numFmtId="0" fontId="9" fillId="0" borderId="0" xfId="0" applyFont="1" applyAlignment="1">
      <alignment horizontal="center" vertical="center" wrapText="1"/>
    </xf>
    <xf numFmtId="165" fontId="4" fillId="0" borderId="0" xfId="0" applyNumberFormat="1" applyFont="1"/>
    <xf numFmtId="0" fontId="10" fillId="2" borderId="10" xfId="0" applyFont="1" applyFill="1" applyBorder="1"/>
    <xf numFmtId="165" fontId="10" fillId="2" borderId="10" xfId="0" applyNumberFormat="1" applyFont="1" applyFill="1" applyBorder="1"/>
    <xf numFmtId="0" fontId="5" fillId="2" borderId="10" xfId="0" applyFont="1" applyFill="1" applyBorder="1"/>
    <xf numFmtId="0" fontId="4" fillId="2" borderId="10" xfId="0" applyFont="1" applyFill="1" applyBorder="1"/>
    <xf numFmtId="0" fontId="11" fillId="0" borderId="0" xfId="0" applyFont="1" applyAlignment="1">
      <alignment horizontal="center" vertical="center" wrapText="1"/>
    </xf>
    <xf numFmtId="165" fontId="9" fillId="0" borderId="0" xfId="0" applyNumberFormat="1" applyFont="1" applyAlignment="1">
      <alignment horizontal="center" vertical="center" wrapText="1"/>
    </xf>
    <xf numFmtId="0" fontId="9" fillId="0" borderId="0" xfId="0" applyFont="1" applyAlignment="1">
      <alignment wrapText="1"/>
    </xf>
    <xf numFmtId="0" fontId="9" fillId="0" borderId="0" xfId="0" applyFont="1" applyAlignment="1">
      <alignment horizontal="right"/>
    </xf>
    <xf numFmtId="165" fontId="12" fillId="0" borderId="0" xfId="0" applyNumberFormat="1" applyFont="1" applyAlignment="1">
      <alignment horizontal="center" vertical="center" wrapText="1"/>
    </xf>
    <xf numFmtId="0" fontId="13" fillId="0" borderId="0" xfId="0" applyFont="1" applyAlignment="1">
      <alignment vertical="center" wrapText="1"/>
    </xf>
    <xf numFmtId="0" fontId="9" fillId="0" borderId="0" xfId="0" applyFont="1" applyAlignment="1">
      <alignment horizontal="left"/>
    </xf>
    <xf numFmtId="165" fontId="14" fillId="0" borderId="0" xfId="0" applyNumberFormat="1" applyFont="1" applyAlignment="1">
      <alignment horizontal="right" vertical="center" wrapText="1"/>
    </xf>
    <xf numFmtId="0" fontId="15" fillId="0" borderId="0" xfId="0" applyFont="1" applyAlignment="1">
      <alignment vertical="center" wrapText="1"/>
    </xf>
    <xf numFmtId="0" fontId="15" fillId="0" borderId="0" xfId="0" applyFont="1" applyAlignment="1">
      <alignment wrapText="1"/>
    </xf>
    <xf numFmtId="0" fontId="16" fillId="0" borderId="11" xfId="0" applyFont="1" applyBorder="1" applyAlignment="1">
      <alignment horizontal="left" wrapText="1"/>
    </xf>
    <xf numFmtId="165" fontId="9" fillId="0" borderId="11" xfId="0" applyNumberFormat="1" applyFont="1" applyBorder="1" applyAlignment="1">
      <alignment wrapText="1"/>
    </xf>
    <xf numFmtId="165" fontId="9" fillId="0" borderId="0" xfId="0" applyNumberFormat="1" applyFont="1" applyAlignment="1">
      <alignment wrapText="1"/>
    </xf>
    <xf numFmtId="165" fontId="9" fillId="3" borderId="11" xfId="0" applyNumberFormat="1" applyFont="1" applyFill="1" applyBorder="1" applyAlignment="1">
      <alignment wrapText="1"/>
    </xf>
    <xf numFmtId="165" fontId="16" fillId="0" borderId="0" xfId="0" applyNumberFormat="1" applyFont="1" applyAlignment="1">
      <alignment wrapText="1"/>
    </xf>
    <xf numFmtId="0" fontId="17" fillId="0" borderId="0" xfId="0" applyFont="1" applyAlignment="1">
      <alignment horizontal="right" wrapText="1"/>
    </xf>
    <xf numFmtId="165" fontId="9" fillId="3" borderId="12" xfId="0" applyNumberFormat="1" applyFont="1" applyFill="1" applyBorder="1" applyAlignment="1">
      <alignment wrapText="1"/>
    </xf>
    <xf numFmtId="165" fontId="9" fillId="0" borderId="13" xfId="0" applyNumberFormat="1" applyFont="1" applyBorder="1" applyAlignment="1">
      <alignment wrapText="1"/>
    </xf>
    <xf numFmtId="165" fontId="9" fillId="3" borderId="14" xfId="0" applyNumberFormat="1" applyFont="1" applyFill="1" applyBorder="1" applyAlignment="1">
      <alignment wrapText="1"/>
    </xf>
    <xf numFmtId="0" fontId="13" fillId="0" borderId="0" xfId="0" applyFont="1" applyAlignment="1">
      <alignment wrapText="1"/>
    </xf>
    <xf numFmtId="165" fontId="13" fillId="0" borderId="0" xfId="0" applyNumberFormat="1" applyFont="1" applyAlignment="1">
      <alignment wrapText="1"/>
    </xf>
    <xf numFmtId="165" fontId="15" fillId="0" borderId="0" xfId="0" applyNumberFormat="1" applyFont="1"/>
    <xf numFmtId="0" fontId="9" fillId="0" borderId="0" xfId="0" applyFont="1" applyAlignment="1">
      <alignment horizontal="left" wrapText="1"/>
    </xf>
    <xf numFmtId="165" fontId="14" fillId="0" borderId="0" xfId="0" applyNumberFormat="1" applyFont="1" applyAlignment="1">
      <alignment wrapText="1"/>
    </xf>
    <xf numFmtId="0" fontId="9" fillId="0" borderId="0" xfId="0" applyFont="1" applyAlignment="1">
      <alignment horizontal="right" wrapText="1"/>
    </xf>
    <xf numFmtId="165" fontId="16" fillId="0" borderId="0" xfId="0" applyNumberFormat="1" applyFont="1"/>
    <xf numFmtId="165" fontId="9" fillId="3" borderId="15" xfId="0" applyNumberFormat="1" applyFont="1" applyFill="1" applyBorder="1" applyAlignment="1">
      <alignment wrapText="1"/>
    </xf>
    <xf numFmtId="0" fontId="9" fillId="0" borderId="0" xfId="0" applyFont="1" applyAlignment="1">
      <alignment horizontal="left" vertical="top"/>
    </xf>
    <xf numFmtId="165" fontId="18" fillId="0" borderId="0" xfId="0" applyNumberFormat="1" applyFont="1" applyAlignment="1">
      <alignment wrapText="1"/>
    </xf>
    <xf numFmtId="165" fontId="15" fillId="0" borderId="0" xfId="0" applyNumberFormat="1" applyFont="1" applyAlignment="1">
      <alignment wrapText="1"/>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165" fontId="9" fillId="0" borderId="16" xfId="0" applyNumberFormat="1" applyFont="1" applyBorder="1" applyAlignment="1">
      <alignment wrapText="1"/>
    </xf>
    <xf numFmtId="0" fontId="17" fillId="0" borderId="0" xfId="0" applyFont="1" applyAlignment="1">
      <alignment horizontal="right" vertical="top" wrapText="1"/>
    </xf>
    <xf numFmtId="165" fontId="9" fillId="0" borderId="17" xfId="0" applyNumberFormat="1" applyFont="1" applyBorder="1" applyAlignment="1">
      <alignment wrapText="1"/>
    </xf>
    <xf numFmtId="0" fontId="15" fillId="0" borderId="0" xfId="0" applyFont="1"/>
    <xf numFmtId="165" fontId="15" fillId="0" borderId="18" xfId="0" applyNumberFormat="1" applyFont="1" applyBorder="1"/>
    <xf numFmtId="165" fontId="19" fillId="0" borderId="2" xfId="0" applyNumberFormat="1" applyFont="1" applyBorder="1"/>
    <xf numFmtId="0" fontId="17" fillId="0" borderId="13" xfId="0" applyFont="1" applyBorder="1" applyAlignment="1">
      <alignment horizontal="right" vertical="center"/>
    </xf>
    <xf numFmtId="165" fontId="9" fillId="3" borderId="19" xfId="0" applyNumberFormat="1" applyFont="1" applyFill="1" applyBorder="1" applyAlignment="1">
      <alignment wrapText="1"/>
    </xf>
    <xf numFmtId="0" fontId="4" fillId="0" borderId="0" xfId="0" applyFont="1" applyAlignment="1">
      <alignment horizontal="center" vertical="center"/>
    </xf>
    <xf numFmtId="165" fontId="13" fillId="0" borderId="0" xfId="0" applyNumberFormat="1" applyFont="1"/>
    <xf numFmtId="165" fontId="13" fillId="0" borderId="0" xfId="0" applyNumberFormat="1" applyFont="1" applyAlignment="1">
      <alignment vertical="top" wrapText="1"/>
    </xf>
    <xf numFmtId="0" fontId="17" fillId="0" borderId="0" xfId="0" applyFont="1" applyAlignment="1">
      <alignment horizontal="right" vertical="top"/>
    </xf>
    <xf numFmtId="166" fontId="9" fillId="3" borderId="20" xfId="0" applyNumberFormat="1" applyFont="1" applyFill="1" applyBorder="1" applyAlignment="1">
      <alignment horizontal="right" shrinkToFit="1"/>
    </xf>
    <xf numFmtId="165" fontId="9" fillId="0" borderId="0" xfId="0" applyNumberFormat="1" applyFont="1" applyAlignment="1">
      <alignment horizontal="right" wrapText="1"/>
    </xf>
    <xf numFmtId="166" fontId="9" fillId="3" borderId="21" xfId="0" applyNumberFormat="1" applyFont="1" applyFill="1" applyBorder="1" applyAlignment="1">
      <alignment horizontal="right" shrinkToFit="1"/>
    </xf>
    <xf numFmtId="165" fontId="16" fillId="0" borderId="0" xfId="0" applyNumberFormat="1" applyFont="1" applyAlignment="1">
      <alignment horizontal="right" vertical="top" wrapText="1"/>
    </xf>
    <xf numFmtId="0" fontId="16" fillId="0" borderId="0" xfId="0" applyFont="1"/>
    <xf numFmtId="166" fontId="9" fillId="0" borderId="0" xfId="0" applyNumberFormat="1" applyFont="1" applyAlignment="1">
      <alignment horizontal="right" shrinkToFit="1"/>
    </xf>
    <xf numFmtId="0" fontId="6" fillId="0" borderId="0" xfId="0" applyFont="1" applyAlignment="1">
      <alignment vertical="top"/>
    </xf>
    <xf numFmtId="166" fontId="9" fillId="3" borderId="22" xfId="0" applyNumberFormat="1" applyFont="1" applyFill="1" applyBorder="1" applyAlignment="1">
      <alignment horizontal="right" shrinkToFit="1"/>
    </xf>
    <xf numFmtId="166" fontId="9" fillId="3" borderId="23" xfId="0" applyNumberFormat="1" applyFont="1" applyFill="1" applyBorder="1" applyAlignment="1">
      <alignment horizontal="right" shrinkToFit="1"/>
    </xf>
    <xf numFmtId="0" fontId="9" fillId="0" borderId="0" xfId="0" applyFont="1" applyAlignment="1">
      <alignment vertical="top"/>
    </xf>
    <xf numFmtId="166" fontId="9" fillId="0" borderId="18" xfId="0" applyNumberFormat="1" applyFont="1" applyBorder="1" applyAlignment="1">
      <alignment horizontal="right" shrinkToFit="1"/>
    </xf>
    <xf numFmtId="166" fontId="9" fillId="3" borderId="19" xfId="0" applyNumberFormat="1" applyFont="1" applyFill="1" applyBorder="1" applyAlignment="1">
      <alignment horizontal="right" shrinkToFit="1"/>
    </xf>
    <xf numFmtId="0" fontId="10" fillId="2" borderId="10" xfId="0" applyFont="1" applyFill="1" applyBorder="1" applyAlignment="1">
      <alignment horizontal="left" vertical="center"/>
    </xf>
    <xf numFmtId="165" fontId="10" fillId="2" borderId="10" xfId="0" applyNumberFormat="1" applyFont="1" applyFill="1" applyBorder="1" applyAlignment="1">
      <alignment vertical="center"/>
    </xf>
    <xf numFmtId="0" fontId="10" fillId="2" borderId="10" xfId="0" applyFont="1" applyFill="1" applyBorder="1" applyAlignment="1">
      <alignment vertical="center"/>
    </xf>
    <xf numFmtId="0" fontId="5" fillId="2" borderId="10" xfId="0" applyFont="1" applyFill="1" applyBorder="1" applyAlignment="1">
      <alignment vertical="center"/>
    </xf>
    <xf numFmtId="0" fontId="4" fillId="2" borderId="10" xfId="0" applyFont="1" applyFill="1" applyBorder="1" applyAlignment="1">
      <alignment vertical="center"/>
    </xf>
    <xf numFmtId="0" fontId="4" fillId="0" borderId="0" xfId="0" applyFont="1" applyAlignment="1">
      <alignment vertical="center"/>
    </xf>
    <xf numFmtId="0" fontId="11" fillId="0" borderId="0" xfId="0" applyFont="1" applyAlignment="1">
      <alignment horizontal="center" wrapText="1"/>
    </xf>
    <xf numFmtId="0" fontId="16" fillId="0" borderId="0" xfId="0" applyFont="1" applyAlignment="1">
      <alignment vertical="top" wrapText="1"/>
    </xf>
    <xf numFmtId="0" fontId="19"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top" wrapText="1"/>
    </xf>
    <xf numFmtId="167" fontId="13" fillId="0" borderId="0" xfId="0" applyNumberFormat="1" applyFont="1" applyAlignment="1">
      <alignment vertical="center" wrapText="1"/>
    </xf>
    <xf numFmtId="166" fontId="9" fillId="0" borderId="11" xfId="0" applyNumberFormat="1" applyFont="1" applyBorder="1" applyAlignment="1">
      <alignment horizontal="right" vertical="center" shrinkToFit="1"/>
    </xf>
    <xf numFmtId="166" fontId="16" fillId="0" borderId="0" xfId="0" applyNumberFormat="1" applyFont="1" applyAlignment="1">
      <alignment horizontal="right" vertical="top" shrinkToFit="1"/>
    </xf>
    <xf numFmtId="166" fontId="9" fillId="3" borderId="11" xfId="0" applyNumberFormat="1" applyFont="1" applyFill="1" applyBorder="1" applyAlignment="1">
      <alignment horizontal="right" vertical="center" shrinkToFit="1"/>
    </xf>
    <xf numFmtId="166" fontId="9" fillId="0" borderId="27" xfId="0" applyNumberFormat="1" applyFont="1" applyBorder="1" applyAlignment="1">
      <alignment horizontal="right" vertical="center" shrinkToFit="1"/>
    </xf>
    <xf numFmtId="166" fontId="9" fillId="0" borderId="16" xfId="0" applyNumberFormat="1" applyFont="1" applyBorder="1" applyAlignment="1">
      <alignment horizontal="right" vertical="center" shrinkToFit="1"/>
    </xf>
    <xf numFmtId="166" fontId="9" fillId="3" borderId="28" xfId="0" applyNumberFormat="1" applyFont="1" applyFill="1" applyBorder="1" applyAlignment="1">
      <alignment horizontal="right" vertical="center" shrinkToFit="1"/>
    </xf>
    <xf numFmtId="167" fontId="13" fillId="0" borderId="13" xfId="0" applyNumberFormat="1" applyFont="1" applyBorder="1" applyAlignment="1">
      <alignment vertical="center" wrapText="1"/>
    </xf>
    <xf numFmtId="166" fontId="9" fillId="3" borderId="19" xfId="0" applyNumberFormat="1" applyFont="1" applyFill="1" applyBorder="1" applyAlignment="1">
      <alignment horizontal="right" vertical="center" shrinkToFit="1"/>
    </xf>
    <xf numFmtId="0" fontId="16" fillId="0" borderId="30" xfId="0" applyFont="1" applyBorder="1" applyAlignment="1">
      <alignment horizontal="right" vertical="top" wrapText="1"/>
    </xf>
    <xf numFmtId="0" fontId="16" fillId="0" borderId="0" xfId="0" applyFont="1" applyAlignment="1">
      <alignment horizontal="right" vertical="top" wrapText="1"/>
    </xf>
    <xf numFmtId="166" fontId="9" fillId="3" borderId="22" xfId="0" applyNumberFormat="1" applyFont="1" applyFill="1" applyBorder="1" applyAlignment="1">
      <alignment horizontal="right" vertical="center" shrinkToFit="1"/>
    </xf>
    <xf numFmtId="0" fontId="20" fillId="0" borderId="0" xfId="0" applyFont="1" applyAlignment="1">
      <alignment vertical="top" wrapText="1"/>
    </xf>
    <xf numFmtId="167" fontId="21" fillId="3" borderId="10" xfId="0" applyNumberFormat="1" applyFont="1" applyFill="1" applyBorder="1" applyAlignment="1">
      <alignment horizontal="right" wrapText="1"/>
    </xf>
    <xf numFmtId="0" fontId="13" fillId="0" borderId="0" xfId="0" applyFont="1" applyAlignment="1">
      <alignment vertical="top"/>
    </xf>
    <xf numFmtId="0" fontId="13" fillId="0" borderId="0" xfId="0" applyFont="1" applyAlignment="1">
      <alignment horizontal="center" vertical="center"/>
    </xf>
    <xf numFmtId="0" fontId="12" fillId="0" borderId="0" xfId="0" applyFont="1" applyAlignment="1">
      <alignment horizontal="center" vertical="center" wrapText="1"/>
    </xf>
    <xf numFmtId="0" fontId="23" fillId="0" borderId="0" xfId="0" applyFont="1"/>
    <xf numFmtId="0" fontId="25" fillId="0" borderId="0" xfId="0" applyFont="1" applyAlignment="1">
      <alignment horizontal="center" vertical="top" wrapText="1"/>
    </xf>
    <xf numFmtId="0" fontId="24" fillId="0" borderId="0" xfId="0" applyFont="1" applyAlignment="1">
      <alignment horizontal="center" vertical="top" wrapText="1"/>
    </xf>
    <xf numFmtId="0" fontId="25" fillId="0" borderId="0" xfId="0" applyFont="1" applyAlignment="1">
      <alignment vertical="top" wrapText="1"/>
    </xf>
    <xf numFmtId="167" fontId="12" fillId="0" borderId="0" xfId="0" applyNumberFormat="1" applyFont="1" applyAlignment="1">
      <alignment vertical="top" wrapText="1"/>
    </xf>
    <xf numFmtId="167" fontId="9" fillId="0" borderId="11" xfId="0" applyNumberFormat="1" applyFont="1" applyBorder="1" applyAlignment="1">
      <alignment horizontal="right" vertical="top" wrapText="1"/>
    </xf>
    <xf numFmtId="167" fontId="9" fillId="0" borderId="27" xfId="0" applyNumberFormat="1" applyFont="1" applyBorder="1" applyAlignment="1">
      <alignment horizontal="right" vertical="top" wrapText="1"/>
    </xf>
    <xf numFmtId="0" fontId="26" fillId="0" borderId="0" xfId="0" applyFont="1" applyAlignment="1">
      <alignment vertical="top" wrapText="1"/>
    </xf>
    <xf numFmtId="165" fontId="13" fillId="0" borderId="0" xfId="0" applyNumberFormat="1" applyFont="1" applyAlignment="1">
      <alignment horizontal="left" vertical="top" wrapText="1"/>
    </xf>
    <xf numFmtId="167" fontId="19" fillId="0" borderId="0" xfId="0" applyNumberFormat="1" applyFont="1" applyAlignment="1">
      <alignment horizontal="center" vertical="center" wrapText="1"/>
    </xf>
    <xf numFmtId="167" fontId="9" fillId="0" borderId="22" xfId="0" applyNumberFormat="1" applyFont="1" applyBorder="1" applyAlignment="1">
      <alignment horizontal="right" vertical="top" wrapText="1"/>
    </xf>
    <xf numFmtId="0" fontId="13" fillId="0" borderId="0" xfId="0" applyFont="1" applyAlignment="1">
      <alignment horizontal="center" vertical="center" wrapText="1"/>
    </xf>
    <xf numFmtId="0" fontId="12" fillId="0" borderId="0" xfId="0" applyFont="1" applyAlignment="1">
      <alignment horizontal="center" wrapText="1"/>
    </xf>
    <xf numFmtId="165" fontId="9" fillId="0" borderId="11" xfId="0" applyNumberFormat="1" applyFont="1" applyBorder="1" applyAlignment="1">
      <alignment horizontal="right" vertical="top" wrapText="1"/>
    </xf>
    <xf numFmtId="165" fontId="9" fillId="0" borderId="27" xfId="0" applyNumberFormat="1" applyFont="1" applyBorder="1" applyAlignment="1">
      <alignment horizontal="right" vertical="top" wrapText="1"/>
    </xf>
    <xf numFmtId="165" fontId="9" fillId="0" borderId="22" xfId="0" applyNumberFormat="1" applyFont="1" applyBorder="1" applyAlignment="1">
      <alignment horizontal="right" vertical="top" wrapText="1"/>
    </xf>
    <xf numFmtId="0" fontId="13" fillId="0" borderId="0" xfId="0" applyFont="1" applyAlignment="1">
      <alignment horizontal="right" vertical="top" wrapText="1"/>
    </xf>
    <xf numFmtId="3" fontId="9" fillId="0" borderId="11" xfId="0" applyNumberFormat="1" applyFont="1" applyBorder="1" applyAlignment="1">
      <alignment horizontal="right" vertical="top" wrapText="1"/>
    </xf>
    <xf numFmtId="3" fontId="9" fillId="0" borderId="27" xfId="0" applyNumberFormat="1" applyFont="1" applyBorder="1" applyAlignment="1">
      <alignment horizontal="right" vertical="top" wrapText="1"/>
    </xf>
    <xf numFmtId="0" fontId="19" fillId="0" borderId="0" xfId="0" applyFont="1" applyAlignment="1">
      <alignment vertical="top" wrapText="1"/>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9" fillId="0" borderId="7" xfId="0" applyFont="1" applyBorder="1" applyAlignment="1">
      <alignment horizontal="center" vertical="center" wrapText="1"/>
    </xf>
    <xf numFmtId="0" fontId="16" fillId="0" borderId="0" xfId="0" applyFont="1" applyAlignment="1">
      <alignment vertical="center"/>
    </xf>
    <xf numFmtId="164" fontId="4" fillId="0" borderId="11" xfId="0" applyNumberFormat="1" applyFont="1" applyBorder="1"/>
    <xf numFmtId="164" fontId="19" fillId="0" borderId="11" xfId="0" applyNumberFormat="1" applyFont="1" applyBorder="1" applyAlignment="1">
      <alignment horizontal="center"/>
    </xf>
    <xf numFmtId="165" fontId="23" fillId="0" borderId="0" xfId="0" applyNumberFormat="1" applyFont="1"/>
    <xf numFmtId="0" fontId="4" fillId="0" borderId="0" xfId="0" applyFont="1" applyAlignment="1">
      <alignment horizontal="center"/>
    </xf>
    <xf numFmtId="14" fontId="10" fillId="2" borderId="10" xfId="0" applyNumberFormat="1" applyFont="1" applyFill="1" applyBorder="1" applyAlignment="1">
      <alignment vertical="center"/>
    </xf>
    <xf numFmtId="168" fontId="9" fillId="0" borderId="11" xfId="0" applyNumberFormat="1" applyFont="1" applyBorder="1" applyAlignment="1">
      <alignment wrapText="1"/>
    </xf>
    <xf numFmtId="0" fontId="16" fillId="0" borderId="0" xfId="0" applyFont="1" applyAlignment="1">
      <alignment wrapText="1"/>
    </xf>
    <xf numFmtId="3" fontId="9" fillId="0" borderId="11" xfId="0" applyNumberFormat="1" applyFont="1" applyBorder="1" applyAlignment="1">
      <alignment wrapText="1"/>
    </xf>
    <xf numFmtId="3" fontId="9" fillId="0" borderId="11" xfId="0" applyNumberFormat="1" applyFont="1" applyBorder="1" applyAlignment="1">
      <alignment horizontal="right" wrapText="1"/>
    </xf>
    <xf numFmtId="3" fontId="9" fillId="0" borderId="27" xfId="0" applyNumberFormat="1" applyFont="1" applyBorder="1" applyAlignment="1">
      <alignment horizontal="right" wrapText="1"/>
    </xf>
    <xf numFmtId="165" fontId="9" fillId="0" borderId="11" xfId="0" applyNumberFormat="1" applyFont="1" applyBorder="1" applyAlignment="1">
      <alignment horizontal="right" wrapText="1"/>
    </xf>
    <xf numFmtId="0" fontId="6" fillId="0" borderId="0" xfId="0" applyFont="1" applyAlignment="1">
      <alignment horizontal="left" vertical="top" wrapText="1"/>
    </xf>
    <xf numFmtId="3" fontId="9" fillId="0" borderId="11" xfId="0" applyNumberFormat="1" applyFont="1" applyBorder="1" applyAlignment="1">
      <alignment vertical="top" wrapText="1"/>
    </xf>
    <xf numFmtId="167" fontId="9" fillId="0" borderId="0" xfId="0" applyNumberFormat="1" applyFont="1" applyAlignment="1">
      <alignment vertical="top" wrapText="1"/>
    </xf>
    <xf numFmtId="164" fontId="10" fillId="2" borderId="10" xfId="0" applyNumberFormat="1" applyFont="1" applyFill="1" applyBorder="1" applyAlignment="1">
      <alignment horizontal="left" vertical="center"/>
    </xf>
    <xf numFmtId="0" fontId="16" fillId="0" borderId="11" xfId="0" applyFont="1" applyBorder="1" applyAlignment="1">
      <alignment vertical="top" wrapText="1"/>
    </xf>
    <xf numFmtId="165" fontId="9" fillId="0" borderId="0" xfId="0" applyNumberFormat="1" applyFont="1" applyAlignment="1">
      <alignment vertical="top" wrapText="1"/>
    </xf>
    <xf numFmtId="165" fontId="9" fillId="0" borderId="11" xfId="0" applyNumberFormat="1" applyFont="1" applyBorder="1" applyAlignment="1">
      <alignment vertical="top" wrapText="1"/>
    </xf>
    <xf numFmtId="165" fontId="9" fillId="0" borderId="11" xfId="0" applyNumberFormat="1" applyFont="1" applyBorder="1"/>
    <xf numFmtId="0" fontId="9" fillId="0" borderId="11" xfId="0" applyFont="1" applyBorder="1" applyAlignment="1">
      <alignment horizontal="left" vertical="top" wrapText="1"/>
    </xf>
    <xf numFmtId="0" fontId="9" fillId="0" borderId="0" xfId="0" applyFont="1" applyAlignment="1">
      <alignment horizontal="left" vertical="top" wrapText="1"/>
    </xf>
    <xf numFmtId="165" fontId="9" fillId="0" borderId="9" xfId="0" applyNumberFormat="1" applyFont="1" applyBorder="1" applyAlignment="1">
      <alignment vertical="top" wrapText="1"/>
    </xf>
    <xf numFmtId="165" fontId="9" fillId="0" borderId="0" xfId="0" applyNumberFormat="1" applyFont="1" applyAlignment="1">
      <alignment horizontal="center" vertical="top" wrapText="1"/>
    </xf>
    <xf numFmtId="0" fontId="9" fillId="0" borderId="0" xfId="0" applyFont="1" applyAlignment="1">
      <alignment horizontal="center" vertical="top" wrapText="1"/>
    </xf>
    <xf numFmtId="165" fontId="9" fillId="3" borderId="14" xfId="0" applyNumberFormat="1" applyFont="1" applyFill="1" applyBorder="1" applyAlignment="1">
      <alignment vertical="top" wrapText="1"/>
    </xf>
    <xf numFmtId="169" fontId="6" fillId="0" borderId="0" xfId="0" applyNumberFormat="1" applyFont="1" applyAlignment="1">
      <alignment horizontal="left" vertical="top" wrapText="1"/>
    </xf>
    <xf numFmtId="165" fontId="16" fillId="0" borderId="0" xfId="0" applyNumberFormat="1" applyFont="1" applyAlignment="1">
      <alignment vertical="top" wrapText="1"/>
    </xf>
    <xf numFmtId="168" fontId="9" fillId="0" borderId="0" xfId="0" applyNumberFormat="1" applyFont="1" applyAlignment="1">
      <alignment horizontal="center" vertical="top" wrapText="1"/>
    </xf>
    <xf numFmtId="165" fontId="9" fillId="0" borderId="0" xfId="0" applyNumberFormat="1" applyFont="1" applyAlignment="1">
      <alignment horizontal="right" vertical="top" wrapText="1"/>
    </xf>
    <xf numFmtId="165" fontId="9" fillId="0" borderId="11" xfId="0" applyNumberFormat="1" applyFont="1" applyBorder="1" applyAlignment="1">
      <alignment horizontal="right"/>
    </xf>
    <xf numFmtId="165" fontId="9" fillId="0" borderId="9" xfId="0" applyNumberFormat="1" applyFont="1" applyBorder="1" applyAlignment="1">
      <alignment horizontal="right" vertical="top" wrapText="1"/>
    </xf>
    <xf numFmtId="165" fontId="9" fillId="3" borderId="14" xfId="0" applyNumberFormat="1" applyFont="1" applyFill="1" applyBorder="1" applyAlignment="1">
      <alignment horizontal="right" vertical="top" wrapText="1"/>
    </xf>
    <xf numFmtId="168" fontId="9" fillId="0" borderId="0" xfId="0" applyNumberFormat="1" applyFont="1" applyAlignment="1">
      <alignment horizontal="right" vertical="top" wrapText="1"/>
    </xf>
    <xf numFmtId="3" fontId="12" fillId="0" borderId="0" xfId="0" applyNumberFormat="1" applyFont="1" applyAlignment="1">
      <alignment vertical="top" wrapText="1"/>
    </xf>
    <xf numFmtId="165" fontId="28" fillId="0" borderId="0" xfId="0" applyNumberFormat="1" applyFont="1" applyAlignment="1">
      <alignment horizontal="center" vertical="top" wrapText="1"/>
    </xf>
    <xf numFmtId="165" fontId="19" fillId="0" borderId="0" xfId="0" applyNumberFormat="1" applyFont="1" applyAlignment="1">
      <alignment horizontal="center" vertical="top" wrapText="1"/>
    </xf>
    <xf numFmtId="165" fontId="12" fillId="0" borderId="0" xfId="0" applyNumberFormat="1" applyFont="1" applyAlignment="1">
      <alignment horizontal="center" vertical="top" wrapText="1"/>
    </xf>
    <xf numFmtId="0" fontId="12" fillId="0" borderId="0" xfId="0" applyFont="1" applyAlignment="1">
      <alignment vertical="top" wrapText="1"/>
    </xf>
    <xf numFmtId="3" fontId="19" fillId="0" borderId="0" xfId="0" applyNumberFormat="1" applyFont="1" applyAlignment="1">
      <alignment horizontal="center" vertical="top" wrapText="1"/>
    </xf>
    <xf numFmtId="0" fontId="19" fillId="0" borderId="0" xfId="0" applyFont="1" applyAlignment="1">
      <alignment horizontal="center" vertical="top" wrapText="1"/>
    </xf>
    <xf numFmtId="0" fontId="9" fillId="0" borderId="0" xfId="0" applyFont="1" applyAlignment="1">
      <alignment vertical="top" wrapText="1"/>
    </xf>
    <xf numFmtId="165" fontId="9" fillId="0" borderId="0" xfId="0" applyNumberFormat="1" applyFont="1" applyAlignment="1">
      <alignment horizontal="left" wrapText="1"/>
    </xf>
    <xf numFmtId="165" fontId="9" fillId="0" borderId="11" xfId="0" applyNumberFormat="1" applyFont="1" applyBorder="1" applyAlignment="1">
      <alignment horizontal="left" wrapText="1"/>
    </xf>
    <xf numFmtId="165" fontId="9" fillId="0" borderId="0" xfId="0" applyNumberFormat="1" applyFont="1" applyAlignment="1">
      <alignment horizontal="left" vertical="top" wrapText="1"/>
    </xf>
    <xf numFmtId="165" fontId="9" fillId="0" borderId="11" xfId="0" applyNumberFormat="1" applyFont="1" applyBorder="1" applyAlignment="1">
      <alignment horizontal="left" vertical="top" wrapText="1"/>
    </xf>
    <xf numFmtId="165" fontId="9" fillId="0" borderId="11" xfId="0" applyNumberFormat="1" applyFont="1" applyBorder="1" applyAlignment="1">
      <alignment horizontal="left"/>
    </xf>
    <xf numFmtId="165" fontId="9" fillId="0" borderId="0" xfId="0" applyNumberFormat="1" applyFont="1" applyAlignment="1">
      <alignment horizontal="left"/>
    </xf>
    <xf numFmtId="165" fontId="9" fillId="0" borderId="27" xfId="0" applyNumberFormat="1" applyFont="1" applyBorder="1" applyAlignment="1">
      <alignment horizontal="left"/>
    </xf>
    <xf numFmtId="0" fontId="17" fillId="0" borderId="0" xfId="0" applyFont="1" applyAlignment="1">
      <alignment horizontal="right"/>
    </xf>
    <xf numFmtId="165" fontId="9" fillId="0" borderId="22" xfId="0" applyNumberFormat="1" applyFont="1" applyBorder="1" applyAlignment="1">
      <alignment horizontal="left"/>
    </xf>
    <xf numFmtId="0" fontId="26" fillId="0" borderId="0" xfId="0" applyFont="1" applyAlignment="1">
      <alignment vertical="top"/>
    </xf>
    <xf numFmtId="165" fontId="4" fillId="0" borderId="0" xfId="0" applyNumberFormat="1" applyFont="1" applyAlignment="1">
      <alignment vertical="top"/>
    </xf>
    <xf numFmtId="165" fontId="9" fillId="0" borderId="0" xfId="0" applyNumberFormat="1" applyFont="1"/>
    <xf numFmtId="165" fontId="9" fillId="0" borderId="9" xfId="0" applyNumberFormat="1" applyFont="1" applyBorder="1"/>
    <xf numFmtId="165" fontId="9" fillId="3" borderId="14" xfId="0" applyNumberFormat="1" applyFont="1" applyFill="1" applyBorder="1"/>
    <xf numFmtId="165" fontId="9" fillId="3" borderId="22" xfId="0" applyNumberFormat="1" applyFont="1" applyFill="1" applyBorder="1"/>
    <xf numFmtId="169" fontId="4" fillId="0" borderId="0" xfId="0" applyNumberFormat="1" applyFont="1"/>
    <xf numFmtId="0" fontId="16" fillId="0" borderId="9" xfId="0" applyFont="1" applyBorder="1" applyAlignment="1">
      <alignment horizontal="left" vertical="top" wrapText="1"/>
    </xf>
    <xf numFmtId="165" fontId="19" fillId="0" borderId="0" xfId="0" applyNumberFormat="1" applyFont="1"/>
    <xf numFmtId="0" fontId="19" fillId="0" borderId="0" xfId="0" applyFont="1"/>
    <xf numFmtId="0" fontId="17" fillId="0" borderId="0" xfId="0" applyFont="1" applyAlignment="1">
      <alignment horizontal="right" vertical="center"/>
    </xf>
    <xf numFmtId="0" fontId="6" fillId="0" borderId="27" xfId="0" applyFont="1" applyBorder="1"/>
    <xf numFmtId="165" fontId="29" fillId="0" borderId="0" xfId="0" applyNumberFormat="1" applyFont="1" applyAlignment="1">
      <alignment horizontal="center" vertical="top" wrapText="1"/>
    </xf>
    <xf numFmtId="165" fontId="16" fillId="0" borderId="11" xfId="0" applyNumberFormat="1" applyFont="1" applyBorder="1" applyAlignment="1">
      <alignment vertical="top" wrapText="1"/>
    </xf>
    <xf numFmtId="165" fontId="16" fillId="0" borderId="11" xfId="0" applyNumberFormat="1" applyFont="1" applyBorder="1"/>
    <xf numFmtId="165" fontId="9" fillId="0" borderId="27" xfId="0" applyNumberFormat="1" applyFont="1" applyBorder="1"/>
    <xf numFmtId="165" fontId="16" fillId="0" borderId="27" xfId="0" applyNumberFormat="1" applyFont="1" applyBorder="1"/>
    <xf numFmtId="169" fontId="4" fillId="0" borderId="0" xfId="0" applyNumberFormat="1" applyFont="1" applyAlignment="1">
      <alignment vertical="top"/>
    </xf>
    <xf numFmtId="166" fontId="16" fillId="0" borderId="0" xfId="0" applyNumberFormat="1" applyFont="1" applyAlignment="1">
      <alignment horizontal="right" shrinkToFit="1"/>
    </xf>
    <xf numFmtId="0" fontId="3" fillId="0" borderId="6" xfId="0" applyFont="1" applyBorder="1" applyAlignment="1">
      <alignment horizontal="center" vertical="top" wrapText="1"/>
    </xf>
    <xf numFmtId="0" fontId="8" fillId="0" borderId="7" xfId="0" applyFont="1" applyBorder="1"/>
    <xf numFmtId="0" fontId="8" fillId="0" borderId="8" xfId="0" applyFont="1" applyBorder="1"/>
    <xf numFmtId="0" fontId="3" fillId="0" borderId="0" xfId="0" applyFont="1" applyAlignment="1">
      <alignment horizontal="center" vertical="top" wrapText="1"/>
    </xf>
    <xf numFmtId="0" fontId="0" fillId="0" borderId="0" xfId="0"/>
    <xf numFmtId="0" fontId="3" fillId="0" borderId="0" xfId="0" applyFont="1" applyAlignment="1">
      <alignment horizontal="left" vertical="top" wrapText="1"/>
    </xf>
    <xf numFmtId="164" fontId="9" fillId="0" borderId="7" xfId="0" applyNumberFormat="1" applyFont="1" applyBorder="1" applyAlignment="1">
      <alignment horizontal="center" vertical="center"/>
    </xf>
    <xf numFmtId="164" fontId="9" fillId="0" borderId="0" xfId="0" applyNumberFormat="1"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top"/>
    </xf>
    <xf numFmtId="0" fontId="5" fillId="0" borderId="0" xfId="0" applyFont="1" applyAlignment="1">
      <alignment horizontal="left" vertical="top" wrapText="1"/>
    </xf>
    <xf numFmtId="0" fontId="7" fillId="0" borderId="1" xfId="0" applyFont="1" applyBorder="1" applyAlignment="1">
      <alignment horizontal="center" vertical="top"/>
    </xf>
    <xf numFmtId="0" fontId="8" fillId="0" borderId="2" xfId="0" applyFont="1" applyBorder="1"/>
    <xf numFmtId="0" fontId="8" fillId="0" borderId="3" xfId="0" applyFont="1" applyBorder="1"/>
    <xf numFmtId="0" fontId="9" fillId="0" borderId="4" xfId="0" applyFont="1" applyBorder="1" applyAlignment="1">
      <alignment horizontal="center" vertical="center" wrapText="1"/>
    </xf>
    <xf numFmtId="0" fontId="8" fillId="0" borderId="4" xfId="0" applyFont="1" applyBorder="1"/>
    <xf numFmtId="0" fontId="8" fillId="0" borderId="9" xfId="0" applyFont="1" applyBorder="1"/>
    <xf numFmtId="0" fontId="9" fillId="0" borderId="5" xfId="0" applyFont="1" applyBorder="1" applyAlignment="1">
      <alignment horizontal="center" vertical="center" wrapText="1"/>
    </xf>
    <xf numFmtId="0" fontId="8" fillId="0" borderId="5" xfId="0" applyFont="1" applyBorder="1"/>
    <xf numFmtId="0" fontId="9" fillId="0" borderId="0" xfId="0" applyFont="1" applyAlignment="1">
      <alignment horizontal="center" vertical="center" wrapText="1"/>
    </xf>
    <xf numFmtId="165" fontId="16" fillId="0" borderId="1" xfId="0" applyNumberFormat="1" applyFont="1" applyBorder="1" applyAlignment="1">
      <alignment horizontal="left" wrapText="1"/>
    </xf>
    <xf numFmtId="165" fontId="4" fillId="0" borderId="0" xfId="0" applyNumberFormat="1" applyFont="1"/>
    <xf numFmtId="0" fontId="22" fillId="0" borderId="0" xfId="0" applyFont="1" applyAlignment="1">
      <alignment horizontal="center" wrapText="1"/>
    </xf>
    <xf numFmtId="0" fontId="12" fillId="0" borderId="0" xfId="0" applyFont="1" applyAlignment="1">
      <alignment horizontal="center" vertical="center" wrapText="1"/>
    </xf>
    <xf numFmtId="165" fontId="24" fillId="0" borderId="7" xfId="0" applyNumberFormat="1" applyFont="1" applyBorder="1" applyAlignment="1">
      <alignment horizontal="right" vertical="top" wrapText="1"/>
    </xf>
    <xf numFmtId="0" fontId="16" fillId="0" borderId="1" xfId="0" applyFont="1" applyBorder="1" applyAlignment="1">
      <alignment horizontal="center"/>
    </xf>
    <xf numFmtId="0" fontId="13" fillId="0" borderId="0" xfId="0" applyFont="1" applyAlignment="1">
      <alignment horizontal="center" vertical="top" wrapText="1"/>
    </xf>
    <xf numFmtId="0" fontId="13" fillId="0" borderId="0" xfId="0" applyFont="1" applyAlignment="1">
      <alignment vertical="top" wrapText="1"/>
    </xf>
    <xf numFmtId="0" fontId="6" fillId="0" borderId="26" xfId="0" applyFont="1" applyBorder="1" applyAlignment="1">
      <alignment vertical="top" wrapText="1"/>
    </xf>
    <xf numFmtId="0" fontId="8" fillId="0" borderId="26" xfId="0" applyFont="1" applyBorder="1"/>
    <xf numFmtId="0" fontId="9" fillId="0" borderId="0" xfId="0" applyFont="1" applyAlignment="1">
      <alignment horizontal="center" vertical="center"/>
    </xf>
    <xf numFmtId="0" fontId="27" fillId="0" borderId="1" xfId="0" applyFont="1" applyBorder="1" applyAlignment="1">
      <alignment horizontal="center" vertical="top" wrapText="1"/>
    </xf>
    <xf numFmtId="0" fontId="16" fillId="0" borderId="1" xfId="0" applyFont="1" applyBorder="1" applyAlignment="1">
      <alignment horizontal="center" wrapText="1"/>
    </xf>
    <xf numFmtId="0" fontId="9" fillId="0" borderId="7" xfId="0" applyFont="1" applyBorder="1" applyAlignment="1">
      <alignment horizontal="center" vertical="center"/>
    </xf>
    <xf numFmtId="0" fontId="16" fillId="0" borderId="1" xfId="0" applyFont="1" applyBorder="1" applyAlignment="1">
      <alignment horizontal="center" vertical="top"/>
    </xf>
    <xf numFmtId="0" fontId="13" fillId="0" borderId="0" xfId="0" applyFont="1" applyAlignment="1">
      <alignment wrapText="1"/>
    </xf>
    <xf numFmtId="165" fontId="5" fillId="0" borderId="0" xfId="0" applyNumberFormat="1" applyFont="1" applyAlignment="1">
      <alignment horizontal="left"/>
    </xf>
    <xf numFmtId="14" fontId="10" fillId="2" borderId="24" xfId="0" applyNumberFormat="1" applyFont="1" applyFill="1" applyBorder="1" applyAlignment="1">
      <alignment horizontal="left" vertical="center"/>
    </xf>
    <xf numFmtId="0" fontId="8" fillId="0" borderId="25" xfId="0" applyFont="1" applyBorder="1"/>
    <xf numFmtId="165" fontId="11" fillId="0" borderId="0" xfId="0" applyNumberFormat="1" applyFont="1" applyAlignment="1">
      <alignment horizontal="center" wrapText="1"/>
    </xf>
    <xf numFmtId="165" fontId="12" fillId="0" borderId="0" xfId="0" applyNumberFormat="1" applyFont="1" applyAlignment="1">
      <alignment horizontal="right" vertical="top" wrapText="1"/>
    </xf>
    <xf numFmtId="165" fontId="16" fillId="0" borderId="1" xfId="0" applyNumberFormat="1" applyFont="1" applyBorder="1" applyAlignment="1">
      <alignment horizontal="left" vertical="top" wrapText="1"/>
    </xf>
    <xf numFmtId="165" fontId="9" fillId="0" borderId="29" xfId="0" applyNumberFormat="1" applyFont="1" applyBorder="1" applyAlignment="1">
      <alignment horizontal="left" vertical="center" wrapText="1"/>
    </xf>
    <xf numFmtId="0" fontId="8" fillId="0" borderId="29" xfId="0" applyFont="1" applyBorder="1"/>
    <xf numFmtId="0" fontId="16" fillId="0" borderId="1" xfId="0" applyFont="1" applyBorder="1" applyAlignment="1">
      <alignment horizontal="center" vertical="top" wrapText="1"/>
    </xf>
    <xf numFmtId="0" fontId="16" fillId="0" borderId="0" xfId="0" applyFont="1" applyAlignment="1">
      <alignment horizontal="right" vertical="top" wrapText="1"/>
    </xf>
    <xf numFmtId="0" fontId="4" fillId="0" borderId="0" xfId="0" applyFont="1" applyAlignment="1">
      <alignment horizontal="left" wrapText="1"/>
    </xf>
    <xf numFmtId="165" fontId="16" fillId="0" borderId="6" xfId="0" applyNumberFormat="1" applyFont="1" applyBorder="1" applyAlignment="1">
      <alignment horizontal="left" wrapText="1"/>
    </xf>
    <xf numFmtId="165" fontId="16" fillId="0" borderId="31" xfId="0" applyNumberFormat="1" applyFont="1" applyBorder="1" applyAlignment="1">
      <alignment horizontal="left" vertical="top" wrapText="1"/>
    </xf>
    <xf numFmtId="0" fontId="8" fillId="0" borderId="32" xfId="0" applyFont="1" applyBorder="1"/>
    <xf numFmtId="0" fontId="8" fillId="0" borderId="6" xfId="0" applyFont="1" applyBorder="1"/>
    <xf numFmtId="168" fontId="9" fillId="0" borderId="27" xfId="0" applyNumberFormat="1" applyFont="1" applyBorder="1" applyAlignment="1">
      <alignment horizontal="center" vertical="center" wrapText="1"/>
    </xf>
    <xf numFmtId="0" fontId="4" fillId="0" borderId="0" xfId="0" applyFont="1" applyAlignment="1">
      <alignment horizontal="center"/>
    </xf>
    <xf numFmtId="0" fontId="6" fillId="0" borderId="0" xfId="0" applyFont="1" applyAlignment="1">
      <alignment vertical="top" wrapText="1"/>
    </xf>
    <xf numFmtId="0" fontId="16" fillId="0" borderId="1" xfId="0" applyFont="1" applyBorder="1" applyAlignment="1">
      <alignment horizontal="left" wrapText="1"/>
    </xf>
    <xf numFmtId="0" fontId="6" fillId="0" borderId="0" xfId="0" applyFont="1" applyAlignment="1">
      <alignment horizontal="left" vertical="top"/>
    </xf>
    <xf numFmtId="0" fontId="16" fillId="0" borderId="31" xfId="0" applyFont="1" applyBorder="1" applyAlignment="1">
      <alignment horizontal="center"/>
    </xf>
    <xf numFmtId="0" fontId="22" fillId="0" borderId="7" xfId="0" applyFont="1" applyBorder="1" applyAlignment="1">
      <alignment horizontal="center" wrapText="1"/>
    </xf>
    <xf numFmtId="0" fontId="4" fillId="0" borderId="7" xfId="0" applyFont="1" applyBorder="1" applyAlignment="1">
      <alignment horizontal="center"/>
    </xf>
    <xf numFmtId="0" fontId="5" fillId="0" borderId="0" xfId="0" applyFont="1" applyAlignment="1">
      <alignment horizontal="left"/>
    </xf>
    <xf numFmtId="164" fontId="10" fillId="2" borderId="24" xfId="0" applyNumberFormat="1" applyFont="1" applyFill="1" applyBorder="1" applyAlignment="1">
      <alignment horizontal="left" vertical="center"/>
    </xf>
    <xf numFmtId="0" fontId="16" fillId="0" borderId="31" xfId="0" applyFont="1" applyBorder="1" applyAlignment="1">
      <alignment horizontal="left" vertical="center" wrapText="1"/>
    </xf>
    <xf numFmtId="0" fontId="22" fillId="0" borderId="7" xfId="0" applyFont="1" applyBorder="1" applyAlignment="1">
      <alignment horizontal="center" vertical="center" wrapText="1"/>
    </xf>
    <xf numFmtId="0" fontId="9" fillId="0" borderId="0" xfId="0" applyFont="1" applyAlignment="1">
      <alignment horizontal="right" vertical="top" wrapText="1"/>
    </xf>
    <xf numFmtId="11" fontId="9" fillId="0" borderId="27" xfId="0" applyNumberFormat="1" applyFont="1" applyBorder="1" applyAlignment="1">
      <alignment horizontal="center" vertical="center" wrapText="1"/>
    </xf>
    <xf numFmtId="165" fontId="9" fillId="0" borderId="0" xfId="0" applyNumberFormat="1" applyFont="1" applyAlignment="1">
      <alignment horizontal="center" vertical="top" wrapText="1"/>
    </xf>
    <xf numFmtId="0" fontId="6" fillId="0" borderId="0" xfId="0" applyFont="1" applyAlignment="1">
      <alignment horizontal="left"/>
    </xf>
    <xf numFmtId="165" fontId="9" fillId="0" borderId="0" xfId="0" applyNumberFormat="1" applyFont="1" applyAlignment="1">
      <alignment horizontal="right" vertical="top" wrapText="1"/>
    </xf>
    <xf numFmtId="0" fontId="6" fillId="0" borderId="0" xfId="0" applyFont="1" applyAlignment="1">
      <alignment horizontal="left" vertical="top" wrapText="1"/>
    </xf>
    <xf numFmtId="165" fontId="10" fillId="0" borderId="0" xfId="0" applyNumberFormat="1" applyFont="1" applyAlignment="1">
      <alignment horizontal="center"/>
    </xf>
    <xf numFmtId="0" fontId="32" fillId="0" borderId="25" xfId="1" applyFont="1" applyAlignment="1">
      <alignment horizontal="left" vertical="center" wrapText="1"/>
    </xf>
    <xf numFmtId="0" fontId="1" fillId="0" borderId="25" xfId="1"/>
    <xf numFmtId="0" fontId="1" fillId="0" borderId="25" xfId="1" applyAlignment="1">
      <alignment horizontal="left"/>
    </xf>
    <xf numFmtId="0" fontId="33" fillId="0" borderId="25" xfId="1" applyFont="1" applyAlignment="1">
      <alignment horizontal="left" vertical="center" wrapText="1"/>
    </xf>
    <xf numFmtId="0" fontId="1" fillId="0" borderId="25" xfId="1" applyAlignment="1">
      <alignment horizontal="left" vertical="center" wrapText="1" indent="1"/>
    </xf>
    <xf numFmtId="0" fontId="33" fillId="0" borderId="25" xfId="1" applyFont="1" applyAlignment="1">
      <alignment horizontal="left" vertical="center" wrapText="1" indent="1"/>
    </xf>
  </cellXfs>
  <cellStyles count="2">
    <cellStyle name="Normal" xfId="0" builtinId="0"/>
    <cellStyle name="Normal 2" xfId="1" xr:uid="{FE0EB257-5F35-45FC-B85A-488D9E3C98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247650</xdr:colOff>
      <xdr:row>29</xdr:row>
      <xdr:rowOff>0</xdr:rowOff>
    </xdr:from>
    <xdr:ext cx="38100" cy="0"/>
    <xdr:sp macro="" textlink="">
      <xdr:nvSpPr>
        <xdr:cNvPr id="3" name="Shape 3">
          <a:extLst>
            <a:ext uri="{FF2B5EF4-FFF2-40B4-BE49-F238E27FC236}">
              <a16:creationId xmlns:a16="http://schemas.microsoft.com/office/drawing/2014/main" id="{00000000-0008-0000-0000-000003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8</xdr:col>
      <xdr:colOff>247650</xdr:colOff>
      <xdr:row>9</xdr:row>
      <xdr:rowOff>133350</xdr:rowOff>
    </xdr:from>
    <xdr:ext cx="38100" cy="95250"/>
    <xdr:sp macro="" textlink="">
      <xdr:nvSpPr>
        <xdr:cNvPr id="4" name="Shape 4">
          <a:extLst>
            <a:ext uri="{FF2B5EF4-FFF2-40B4-BE49-F238E27FC236}">
              <a16:creationId xmlns:a16="http://schemas.microsoft.com/office/drawing/2014/main" id="{00000000-0008-0000-0000-000004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161925</xdr:colOff>
      <xdr:row>56</xdr:row>
      <xdr:rowOff>0</xdr:rowOff>
    </xdr:from>
    <xdr:ext cx="38100" cy="0"/>
    <xdr:sp macro="" textlink="">
      <xdr:nvSpPr>
        <xdr:cNvPr id="2" name="Shape 3">
          <a:extLst>
            <a:ext uri="{FF2B5EF4-FFF2-40B4-BE49-F238E27FC236}">
              <a16:creationId xmlns:a16="http://schemas.microsoft.com/office/drawing/2014/main" id="{00000000-0008-0000-0000-000002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161925</xdr:colOff>
      <xdr:row>56</xdr:row>
      <xdr:rowOff>0</xdr:rowOff>
    </xdr:from>
    <xdr:ext cx="38100" cy="0"/>
    <xdr:sp macro="" textlink="">
      <xdr:nvSpPr>
        <xdr:cNvPr id="5" name="Shape 3">
          <a:extLst>
            <a:ext uri="{FF2B5EF4-FFF2-40B4-BE49-F238E27FC236}">
              <a16:creationId xmlns:a16="http://schemas.microsoft.com/office/drawing/2014/main" id="{00000000-0008-0000-0000-000005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571500" cy="276225"/>
    <xdr:sp macro="" textlink="">
      <xdr:nvSpPr>
        <xdr:cNvPr id="6" name="Shape 5">
          <a:extLst>
            <a:ext uri="{FF2B5EF4-FFF2-40B4-BE49-F238E27FC236}">
              <a16:creationId xmlns:a16="http://schemas.microsoft.com/office/drawing/2014/main" id="{00000000-0008-0000-0000-000006000000}"/>
            </a:ext>
          </a:extLst>
        </xdr:cNvPr>
        <xdr:cNvSpPr txBox="1"/>
      </xdr:nvSpPr>
      <xdr:spPr>
        <a:xfrm>
          <a:off x="5065013" y="3646650"/>
          <a:ext cx="561975"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t>18</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609600</xdr:colOff>
      <xdr:row>5</xdr:row>
      <xdr:rowOff>0</xdr:rowOff>
    </xdr:from>
    <xdr:ext cx="962025" cy="276225"/>
    <xdr:sp macro="" textlink="">
      <xdr:nvSpPr>
        <xdr:cNvPr id="7" name="Shape 6">
          <a:extLst>
            <a:ext uri="{FF2B5EF4-FFF2-40B4-BE49-F238E27FC236}">
              <a16:creationId xmlns:a16="http://schemas.microsoft.com/office/drawing/2014/main" id="{00000000-0008-0000-0000-000007000000}"/>
            </a:ext>
          </a:extLst>
        </xdr:cNvPr>
        <xdr:cNvSpPr txBox="1"/>
      </xdr:nvSpPr>
      <xdr:spPr>
        <a:xfrm>
          <a:off x="4869750" y="3646650"/>
          <a:ext cx="952500"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t>Feb</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247650</xdr:colOff>
      <xdr:row>5</xdr:row>
      <xdr:rowOff>0</xdr:rowOff>
    </xdr:from>
    <xdr:ext cx="809625" cy="276225"/>
    <xdr:sp macro="" textlink="">
      <xdr:nvSpPr>
        <xdr:cNvPr id="8" name="Shape 7">
          <a:extLst>
            <a:ext uri="{FF2B5EF4-FFF2-40B4-BE49-F238E27FC236}">
              <a16:creationId xmlns:a16="http://schemas.microsoft.com/office/drawing/2014/main" id="{00000000-0008-0000-0000-000008000000}"/>
            </a:ext>
          </a:extLst>
        </xdr:cNvPr>
        <xdr:cNvSpPr txBox="1"/>
      </xdr:nvSpPr>
      <xdr:spPr>
        <a:xfrm>
          <a:off x="4945950" y="3646650"/>
          <a:ext cx="800100"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t>2025</a:t>
          </a:r>
          <a:endParaRPr sz="1400"/>
        </a:p>
      </xdr:txBody>
    </xdr:sp>
    <xdr:clientData fLocksWithSheet="0"/>
  </xdr:oneCellAnchor>
  <xdr:oneCellAnchor>
    <xdr:from>
      <xdr:col>3</xdr:col>
      <xdr:colOff>0</xdr:colOff>
      <xdr:row>4</xdr:row>
      <xdr:rowOff>0</xdr:rowOff>
    </xdr:from>
    <xdr:ext cx="571500" cy="200025"/>
    <xdr:sp macro="" textlink="">
      <xdr:nvSpPr>
        <xdr:cNvPr id="9" name="Shape 8">
          <a:extLst>
            <a:ext uri="{FF2B5EF4-FFF2-40B4-BE49-F238E27FC236}">
              <a16:creationId xmlns:a16="http://schemas.microsoft.com/office/drawing/2014/main" id="{00000000-0008-0000-0000-000009000000}"/>
            </a:ext>
          </a:extLst>
        </xdr:cNvPr>
        <xdr:cNvSpPr txBox="1"/>
      </xdr:nvSpPr>
      <xdr:spPr>
        <a:xfrm>
          <a:off x="5065013" y="3684750"/>
          <a:ext cx="561975" cy="1905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Day</a:t>
          </a:r>
          <a:endParaRPr sz="1400"/>
        </a:p>
      </xdr:txBody>
    </xdr:sp>
    <xdr:clientData fLocksWithSheet="0"/>
  </xdr:oneCellAnchor>
  <xdr:oneCellAnchor>
    <xdr:from>
      <xdr:col>3</xdr:col>
      <xdr:colOff>609600</xdr:colOff>
      <xdr:row>4</xdr:row>
      <xdr:rowOff>0</xdr:rowOff>
    </xdr:from>
    <xdr:ext cx="962025" cy="190500"/>
    <xdr:sp macro="" textlink="">
      <xdr:nvSpPr>
        <xdr:cNvPr id="10" name="Shape 9">
          <a:extLst>
            <a:ext uri="{FF2B5EF4-FFF2-40B4-BE49-F238E27FC236}">
              <a16:creationId xmlns:a16="http://schemas.microsoft.com/office/drawing/2014/main" id="{00000000-0008-0000-0000-00000A000000}"/>
            </a:ext>
          </a:extLst>
        </xdr:cNvPr>
        <xdr:cNvSpPr txBox="1"/>
      </xdr:nvSpPr>
      <xdr:spPr>
        <a:xfrm>
          <a:off x="4869750" y="3689513"/>
          <a:ext cx="952500" cy="180975"/>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Month</a:t>
          </a:r>
          <a:endParaRPr sz="1400"/>
        </a:p>
      </xdr:txBody>
    </xdr:sp>
    <xdr:clientData fLocksWithSheet="0"/>
  </xdr:oneCellAnchor>
  <xdr:oneCellAnchor>
    <xdr:from>
      <xdr:col>5</xdr:col>
      <xdr:colOff>247650</xdr:colOff>
      <xdr:row>4</xdr:row>
      <xdr:rowOff>0</xdr:rowOff>
    </xdr:from>
    <xdr:ext cx="676275" cy="190500"/>
    <xdr:sp macro="" textlink="">
      <xdr:nvSpPr>
        <xdr:cNvPr id="11" name="Shape 10">
          <a:extLst>
            <a:ext uri="{FF2B5EF4-FFF2-40B4-BE49-F238E27FC236}">
              <a16:creationId xmlns:a16="http://schemas.microsoft.com/office/drawing/2014/main" id="{00000000-0008-0000-0000-00000B000000}"/>
            </a:ext>
          </a:extLst>
        </xdr:cNvPr>
        <xdr:cNvSpPr txBox="1"/>
      </xdr:nvSpPr>
      <xdr:spPr>
        <a:xfrm>
          <a:off x="5012625" y="3689513"/>
          <a:ext cx="666750" cy="180975"/>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Year</a:t>
          </a:r>
          <a:endParaRPr sz="1000" b="0" i="0" u="none" strike="noStrike">
            <a:solidFill>
              <a:srgbClr val="000000"/>
            </a:solidFill>
            <a:latin typeface="Arial"/>
            <a:ea typeface="Arial"/>
            <a:cs typeface="Arial"/>
            <a:sym typeface="Arial"/>
          </a:endParaRPr>
        </a:p>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Year </a:t>
          </a:r>
          <a:endParaRPr sz="1400"/>
        </a:p>
      </xdr:txBody>
    </xdr:sp>
    <xdr:clientData fLocksWithSheet="0"/>
  </xdr:oneCellAnchor>
  <xdr:oneCellAnchor>
    <xdr:from>
      <xdr:col>7</xdr:col>
      <xdr:colOff>0</xdr:colOff>
      <xdr:row>4</xdr:row>
      <xdr:rowOff>0</xdr:rowOff>
    </xdr:from>
    <xdr:ext cx="600075" cy="190500"/>
    <xdr:sp macro="" textlink="">
      <xdr:nvSpPr>
        <xdr:cNvPr id="12" name="Shape 11">
          <a:extLst>
            <a:ext uri="{FF2B5EF4-FFF2-40B4-BE49-F238E27FC236}">
              <a16:creationId xmlns:a16="http://schemas.microsoft.com/office/drawing/2014/main" id="{00000000-0008-0000-0000-00000C000000}"/>
            </a:ext>
          </a:extLst>
        </xdr:cNvPr>
        <xdr:cNvSpPr txBox="1"/>
      </xdr:nvSpPr>
      <xdr:spPr>
        <a:xfrm>
          <a:off x="5050725" y="3689513"/>
          <a:ext cx="590550" cy="180975"/>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Day</a:t>
          </a:r>
          <a:endParaRPr sz="1400"/>
        </a:p>
      </xdr:txBody>
    </xdr:sp>
    <xdr:clientData fLocksWithSheet="0"/>
  </xdr:oneCellAnchor>
  <xdr:oneCellAnchor>
    <xdr:from>
      <xdr:col>7</xdr:col>
      <xdr:colOff>628650</xdr:colOff>
      <xdr:row>4</xdr:row>
      <xdr:rowOff>0</xdr:rowOff>
    </xdr:from>
    <xdr:ext cx="981075" cy="190500"/>
    <xdr:sp macro="" textlink="">
      <xdr:nvSpPr>
        <xdr:cNvPr id="13" name="Shape 12">
          <a:extLst>
            <a:ext uri="{FF2B5EF4-FFF2-40B4-BE49-F238E27FC236}">
              <a16:creationId xmlns:a16="http://schemas.microsoft.com/office/drawing/2014/main" id="{00000000-0008-0000-0000-00000D000000}"/>
            </a:ext>
          </a:extLst>
        </xdr:cNvPr>
        <xdr:cNvSpPr txBox="1"/>
      </xdr:nvSpPr>
      <xdr:spPr>
        <a:xfrm>
          <a:off x="4860225" y="3689513"/>
          <a:ext cx="971550" cy="180975"/>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Month</a:t>
          </a:r>
          <a:endParaRPr sz="1400"/>
        </a:p>
      </xdr:txBody>
    </xdr:sp>
    <xdr:clientData fLocksWithSheet="0"/>
  </xdr:oneCellAnchor>
  <xdr:oneCellAnchor>
    <xdr:from>
      <xdr:col>9</xdr:col>
      <xdr:colOff>342900</xdr:colOff>
      <xdr:row>4</xdr:row>
      <xdr:rowOff>0</xdr:rowOff>
    </xdr:from>
    <xdr:ext cx="714375" cy="190500"/>
    <xdr:sp macro="" textlink="">
      <xdr:nvSpPr>
        <xdr:cNvPr id="14" name="Shape 13">
          <a:extLst>
            <a:ext uri="{FF2B5EF4-FFF2-40B4-BE49-F238E27FC236}">
              <a16:creationId xmlns:a16="http://schemas.microsoft.com/office/drawing/2014/main" id="{00000000-0008-0000-0000-00000E000000}"/>
            </a:ext>
          </a:extLst>
        </xdr:cNvPr>
        <xdr:cNvSpPr txBox="1"/>
      </xdr:nvSpPr>
      <xdr:spPr>
        <a:xfrm>
          <a:off x="4993575" y="3689513"/>
          <a:ext cx="704850" cy="180975"/>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C0C0C0"/>
            </a:buClr>
            <a:buSzPts val="1000"/>
            <a:buFont typeface="Arial"/>
            <a:buNone/>
          </a:pPr>
          <a:r>
            <a:rPr lang="en-US" sz="1000" b="0" i="0" u="none" strike="noStrike">
              <a:solidFill>
                <a:srgbClr val="C0C0C0"/>
              </a:solidFill>
              <a:latin typeface="Arial"/>
              <a:ea typeface="Arial"/>
              <a:cs typeface="Arial"/>
              <a:sym typeface="Arial"/>
            </a:rPr>
            <a:t>Year</a:t>
          </a:r>
          <a:endParaRPr sz="1400"/>
        </a:p>
      </xdr:txBody>
    </xdr:sp>
    <xdr:clientData fLocksWithSheet="0"/>
  </xdr:oneCellAnchor>
  <xdr:oneCellAnchor>
    <xdr:from>
      <xdr:col>7</xdr:col>
      <xdr:colOff>0</xdr:colOff>
      <xdr:row>5</xdr:row>
      <xdr:rowOff>0</xdr:rowOff>
    </xdr:from>
    <xdr:ext cx="590550" cy="276225"/>
    <xdr:sp macro="" textlink="">
      <xdr:nvSpPr>
        <xdr:cNvPr id="15" name="Shape 14">
          <a:extLst>
            <a:ext uri="{FF2B5EF4-FFF2-40B4-BE49-F238E27FC236}">
              <a16:creationId xmlns:a16="http://schemas.microsoft.com/office/drawing/2014/main" id="{00000000-0008-0000-0000-00000F000000}"/>
            </a:ext>
          </a:extLst>
        </xdr:cNvPr>
        <xdr:cNvSpPr txBox="1"/>
      </xdr:nvSpPr>
      <xdr:spPr>
        <a:xfrm>
          <a:off x="5055488" y="3646650"/>
          <a:ext cx="581025"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t>28</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7</xdr:col>
      <xdr:colOff>628650</xdr:colOff>
      <xdr:row>5</xdr:row>
      <xdr:rowOff>0</xdr:rowOff>
    </xdr:from>
    <xdr:ext cx="971550" cy="276225"/>
    <xdr:sp macro="" textlink="">
      <xdr:nvSpPr>
        <xdr:cNvPr id="16" name="Shape 15">
          <a:extLst>
            <a:ext uri="{FF2B5EF4-FFF2-40B4-BE49-F238E27FC236}">
              <a16:creationId xmlns:a16="http://schemas.microsoft.com/office/drawing/2014/main" id="{00000000-0008-0000-0000-000010000000}"/>
            </a:ext>
          </a:extLst>
        </xdr:cNvPr>
        <xdr:cNvSpPr txBox="1"/>
      </xdr:nvSpPr>
      <xdr:spPr>
        <a:xfrm>
          <a:off x="4864988" y="3646650"/>
          <a:ext cx="962025"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t>Feb</a:t>
          </a:r>
          <a:endParaRPr sz="1400"/>
        </a:p>
      </xdr:txBody>
    </xdr:sp>
    <xdr:clientData fLocksWithSheet="0"/>
  </xdr:oneCellAnchor>
  <xdr:oneCellAnchor>
    <xdr:from>
      <xdr:col>9</xdr:col>
      <xdr:colOff>342900</xdr:colOff>
      <xdr:row>5</xdr:row>
      <xdr:rowOff>0</xdr:rowOff>
    </xdr:from>
    <xdr:ext cx="714375" cy="276225"/>
    <xdr:sp macro="" textlink="">
      <xdr:nvSpPr>
        <xdr:cNvPr id="17" name="Shape 16">
          <a:extLst>
            <a:ext uri="{FF2B5EF4-FFF2-40B4-BE49-F238E27FC236}">
              <a16:creationId xmlns:a16="http://schemas.microsoft.com/office/drawing/2014/main" id="{00000000-0008-0000-0000-000011000000}"/>
            </a:ext>
          </a:extLst>
        </xdr:cNvPr>
        <xdr:cNvSpPr txBox="1"/>
      </xdr:nvSpPr>
      <xdr:spPr>
        <a:xfrm>
          <a:off x="4993575" y="3646650"/>
          <a:ext cx="704850" cy="266700"/>
        </a:xfrm>
        <a:prstGeom prst="rect">
          <a:avLst/>
        </a:prstGeom>
        <a:solidFill>
          <a:srgbClr val="FFFFFF"/>
        </a:solidFill>
        <a:ln w="9525" cap="flat" cmpd="sng">
          <a:solidFill>
            <a:srgbClr val="000000"/>
          </a:solidFill>
          <a:prstDash val="solid"/>
          <a:miter lim="80"/>
          <a:headEnd type="none" w="sm" len="sm"/>
          <a:tailEnd type="none" w="sm" len="sm"/>
        </a:ln>
      </xdr:spPr>
      <xdr:txBody>
        <a:bodyPr spcFirstLastPara="1" wrap="square" lIns="36575" tIns="27425" rIns="36575" bIns="0" anchor="t" anchorCtr="0">
          <a:noAutofit/>
        </a:bodyPr>
        <a:lstStyle/>
        <a:p>
          <a:pPr marL="0" lvl="0" indent="0" algn="ctr" rtl="0">
            <a:spcBef>
              <a:spcPts val="0"/>
            </a:spcBef>
            <a:spcAft>
              <a:spcPts val="0"/>
            </a:spcAft>
            <a:buClr>
              <a:srgbClr val="000000"/>
            </a:buClr>
            <a:buSzPts val="1000"/>
            <a:buFont typeface="Arial"/>
            <a:buNone/>
          </a:pPr>
          <a:r>
            <a:rPr lang="en-US" sz="1000" b="1" i="0" u="none" strike="noStrike">
              <a:solidFill>
                <a:srgbClr val="000000"/>
              </a:solidFill>
              <a:latin typeface="Arial"/>
              <a:ea typeface="Arial"/>
              <a:cs typeface="Arial"/>
              <a:sym typeface="Arial"/>
            </a:rPr>
            <a:t>2026</a:t>
          </a:r>
          <a:endParaRPr sz="1400"/>
        </a:p>
        <a:p>
          <a:pPr marL="0" lvl="0" indent="0" algn="ctr" rtl="0">
            <a:spcBef>
              <a:spcPts val="0"/>
            </a:spcBef>
            <a:spcAft>
              <a:spcPts val="0"/>
            </a:spcAft>
            <a:buSzPts val="1000"/>
            <a:buFont typeface="Arial"/>
            <a:buNone/>
          </a:pPr>
          <a:endParaRPr sz="1000" b="1" i="0" u="none" strike="noStrike">
            <a:solidFill>
              <a:srgbClr val="000000"/>
            </a:solidFill>
            <a:latin typeface="Arial"/>
            <a:ea typeface="Arial"/>
            <a:cs typeface="Arial"/>
            <a:sym typeface="Arial"/>
          </a:endParaRPr>
        </a:p>
        <a:p>
          <a:pPr marL="0" lvl="0" indent="0" algn="ctr" rtl="0">
            <a:spcBef>
              <a:spcPts val="0"/>
            </a:spcBef>
            <a:spcAft>
              <a:spcPts val="0"/>
            </a:spcAft>
            <a:buSzPts val="1000"/>
            <a:buFont typeface="Arial"/>
            <a:buNone/>
          </a:pPr>
          <a:endParaRPr sz="1000" b="1" i="0" u="none" strike="noStrike">
            <a:solidFill>
              <a:srgbClr val="000000"/>
            </a:solidFill>
            <a:latin typeface="Arial"/>
            <a:ea typeface="Arial"/>
            <a:cs typeface="Arial"/>
            <a:sym typeface="Arial"/>
          </a:endParaRPr>
        </a:p>
      </xdr:txBody>
    </xdr:sp>
    <xdr:clientData fLocksWithSheet="0"/>
  </xdr:oneCellAnchor>
  <xdr:oneCellAnchor>
    <xdr:from>
      <xdr:col>0</xdr:col>
      <xdr:colOff>247650</xdr:colOff>
      <xdr:row>2</xdr:row>
      <xdr:rowOff>19050</xdr:rowOff>
    </xdr:from>
    <xdr:ext cx="1638300" cy="847725"/>
    <xdr:pic>
      <xdr:nvPicPr>
        <xdr:cNvPr id="18" name="image1.pn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247650</xdr:colOff>
      <xdr:row>0</xdr:row>
      <xdr:rowOff>0</xdr:rowOff>
    </xdr:from>
    <xdr:ext cx="38100" cy="0"/>
    <xdr:sp macro="" textlink="">
      <xdr:nvSpPr>
        <xdr:cNvPr id="3" name="Shape 3">
          <a:extLst>
            <a:ext uri="{FF2B5EF4-FFF2-40B4-BE49-F238E27FC236}">
              <a16:creationId xmlns:a16="http://schemas.microsoft.com/office/drawing/2014/main" id="{00000000-0008-0000-0100-000003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247650</xdr:colOff>
      <xdr:row>0</xdr:row>
      <xdr:rowOff>0</xdr:rowOff>
    </xdr:from>
    <xdr:ext cx="38100" cy="0"/>
    <xdr:sp macro="" textlink="">
      <xdr:nvSpPr>
        <xdr:cNvPr id="2" name="Shape 3">
          <a:extLst>
            <a:ext uri="{FF2B5EF4-FFF2-40B4-BE49-F238E27FC236}">
              <a16:creationId xmlns:a16="http://schemas.microsoft.com/office/drawing/2014/main" id="{00000000-0008-0000-0100-000002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8</xdr:col>
      <xdr:colOff>161925</xdr:colOff>
      <xdr:row>2</xdr:row>
      <xdr:rowOff>190500</xdr:rowOff>
    </xdr:from>
    <xdr:ext cx="38100" cy="95250"/>
    <xdr:sp macro="" textlink="">
      <xdr:nvSpPr>
        <xdr:cNvPr id="4" name="Shape 4">
          <a:extLst>
            <a:ext uri="{FF2B5EF4-FFF2-40B4-BE49-F238E27FC236}">
              <a16:creationId xmlns:a16="http://schemas.microsoft.com/office/drawing/2014/main" id="{00000000-0008-0000-0100-000004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8</xdr:col>
      <xdr:colOff>161925</xdr:colOff>
      <xdr:row>10</xdr:row>
      <xdr:rowOff>0</xdr:rowOff>
    </xdr:from>
    <xdr:ext cx="38100" cy="0"/>
    <xdr:sp macro="" textlink="">
      <xdr:nvSpPr>
        <xdr:cNvPr id="5" name="Shape 3">
          <a:extLst>
            <a:ext uri="{FF2B5EF4-FFF2-40B4-BE49-F238E27FC236}">
              <a16:creationId xmlns:a16="http://schemas.microsoft.com/office/drawing/2014/main" id="{00000000-0008-0000-0100-000005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161925</xdr:colOff>
      <xdr:row>2</xdr:row>
      <xdr:rowOff>190500</xdr:rowOff>
    </xdr:from>
    <xdr:ext cx="38100" cy="95250"/>
    <xdr:sp macro="" textlink="">
      <xdr:nvSpPr>
        <xdr:cNvPr id="6" name="Shape 4">
          <a:extLst>
            <a:ext uri="{FF2B5EF4-FFF2-40B4-BE49-F238E27FC236}">
              <a16:creationId xmlns:a16="http://schemas.microsoft.com/office/drawing/2014/main" id="{00000000-0008-0000-0100-000006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161925</xdr:colOff>
      <xdr:row>10</xdr:row>
      <xdr:rowOff>0</xdr:rowOff>
    </xdr:from>
    <xdr:ext cx="38100" cy="0"/>
    <xdr:sp macro="" textlink="">
      <xdr:nvSpPr>
        <xdr:cNvPr id="7" name="Shape 3">
          <a:extLst>
            <a:ext uri="{FF2B5EF4-FFF2-40B4-BE49-F238E27FC236}">
              <a16:creationId xmlns:a16="http://schemas.microsoft.com/office/drawing/2014/main" id="{00000000-0008-0000-0100-000007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161925</xdr:colOff>
      <xdr:row>2</xdr:row>
      <xdr:rowOff>190500</xdr:rowOff>
    </xdr:from>
    <xdr:ext cx="38100" cy="95250"/>
    <xdr:sp macro="" textlink="">
      <xdr:nvSpPr>
        <xdr:cNvPr id="8" name="Shape 4">
          <a:extLst>
            <a:ext uri="{FF2B5EF4-FFF2-40B4-BE49-F238E27FC236}">
              <a16:creationId xmlns:a16="http://schemas.microsoft.com/office/drawing/2014/main" id="{00000000-0008-0000-0100-000008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161925</xdr:colOff>
      <xdr:row>10</xdr:row>
      <xdr:rowOff>0</xdr:rowOff>
    </xdr:from>
    <xdr:ext cx="38100" cy="0"/>
    <xdr:sp macro="" textlink="">
      <xdr:nvSpPr>
        <xdr:cNvPr id="9" name="Shape 3">
          <a:extLst>
            <a:ext uri="{FF2B5EF4-FFF2-40B4-BE49-F238E27FC236}">
              <a16:creationId xmlns:a16="http://schemas.microsoft.com/office/drawing/2014/main" id="{00000000-0008-0000-0100-000009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419100</xdr:colOff>
      <xdr:row>0</xdr:row>
      <xdr:rowOff>0</xdr:rowOff>
    </xdr:from>
    <xdr:ext cx="1200150" cy="0"/>
    <xdr:pic>
      <xdr:nvPicPr>
        <xdr:cNvPr id="10" name="image2.pn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247650</xdr:colOff>
      <xdr:row>0</xdr:row>
      <xdr:rowOff>0</xdr:rowOff>
    </xdr:from>
    <xdr:ext cx="38100" cy="0"/>
    <xdr:sp macro="" textlink="">
      <xdr:nvSpPr>
        <xdr:cNvPr id="3" name="Shape 3">
          <a:extLst>
            <a:ext uri="{FF2B5EF4-FFF2-40B4-BE49-F238E27FC236}">
              <a16:creationId xmlns:a16="http://schemas.microsoft.com/office/drawing/2014/main" id="{00000000-0008-0000-0200-000003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247650</xdr:colOff>
      <xdr:row>0</xdr:row>
      <xdr:rowOff>0</xdr:rowOff>
    </xdr:from>
    <xdr:ext cx="38100" cy="0"/>
    <xdr:sp macro="" textlink="">
      <xdr:nvSpPr>
        <xdr:cNvPr id="2" name="Shape 3">
          <a:extLst>
            <a:ext uri="{FF2B5EF4-FFF2-40B4-BE49-F238E27FC236}">
              <a16:creationId xmlns:a16="http://schemas.microsoft.com/office/drawing/2014/main" id="{00000000-0008-0000-0200-000002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8</xdr:col>
      <xdr:colOff>161925</xdr:colOff>
      <xdr:row>3</xdr:row>
      <xdr:rowOff>0</xdr:rowOff>
    </xdr:from>
    <xdr:ext cx="38100" cy="0"/>
    <xdr:sp macro="" textlink="">
      <xdr:nvSpPr>
        <xdr:cNvPr id="4" name="Shape 3">
          <a:extLst>
            <a:ext uri="{FF2B5EF4-FFF2-40B4-BE49-F238E27FC236}">
              <a16:creationId xmlns:a16="http://schemas.microsoft.com/office/drawing/2014/main" id="{00000000-0008-0000-0200-000004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8</xdr:col>
      <xdr:colOff>161925</xdr:colOff>
      <xdr:row>4</xdr:row>
      <xdr:rowOff>0</xdr:rowOff>
    </xdr:from>
    <xdr:ext cx="38100" cy="0"/>
    <xdr:sp macro="" textlink="">
      <xdr:nvSpPr>
        <xdr:cNvPr id="5" name="Shape 3">
          <a:extLst>
            <a:ext uri="{FF2B5EF4-FFF2-40B4-BE49-F238E27FC236}">
              <a16:creationId xmlns:a16="http://schemas.microsoft.com/office/drawing/2014/main" id="{00000000-0008-0000-0200-000005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419100</xdr:colOff>
      <xdr:row>0</xdr:row>
      <xdr:rowOff>0</xdr:rowOff>
    </xdr:from>
    <xdr:ext cx="1200150" cy="0"/>
    <xdr:pic>
      <xdr:nvPicPr>
        <xdr:cNvPr id="6" name="image2.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247650</xdr:colOff>
      <xdr:row>0</xdr:row>
      <xdr:rowOff>0</xdr:rowOff>
    </xdr:from>
    <xdr:ext cx="38100" cy="0"/>
    <xdr:sp macro="" textlink="">
      <xdr:nvSpPr>
        <xdr:cNvPr id="3" name="Shape 3">
          <a:extLst>
            <a:ext uri="{FF2B5EF4-FFF2-40B4-BE49-F238E27FC236}">
              <a16:creationId xmlns:a16="http://schemas.microsoft.com/office/drawing/2014/main" id="{00000000-0008-0000-0300-000003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247650</xdr:colOff>
      <xdr:row>0</xdr:row>
      <xdr:rowOff>0</xdr:rowOff>
    </xdr:from>
    <xdr:ext cx="38100" cy="0"/>
    <xdr:sp macro="" textlink="">
      <xdr:nvSpPr>
        <xdr:cNvPr id="2" name="Shape 3">
          <a:extLst>
            <a:ext uri="{FF2B5EF4-FFF2-40B4-BE49-F238E27FC236}">
              <a16:creationId xmlns:a16="http://schemas.microsoft.com/office/drawing/2014/main" id="{00000000-0008-0000-0300-000002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3</xdr:row>
      <xdr:rowOff>0</xdr:rowOff>
    </xdr:from>
    <xdr:ext cx="38100" cy="0"/>
    <xdr:sp macro="" textlink="">
      <xdr:nvSpPr>
        <xdr:cNvPr id="4" name="Shape 3">
          <a:extLst>
            <a:ext uri="{FF2B5EF4-FFF2-40B4-BE49-F238E27FC236}">
              <a16:creationId xmlns:a16="http://schemas.microsoft.com/office/drawing/2014/main" id="{00000000-0008-0000-0300-000004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4</xdr:row>
      <xdr:rowOff>0</xdr:rowOff>
    </xdr:from>
    <xdr:ext cx="38100" cy="0"/>
    <xdr:sp macro="" textlink="">
      <xdr:nvSpPr>
        <xdr:cNvPr id="5" name="Shape 3">
          <a:extLst>
            <a:ext uri="{FF2B5EF4-FFF2-40B4-BE49-F238E27FC236}">
              <a16:creationId xmlns:a16="http://schemas.microsoft.com/office/drawing/2014/main" id="{00000000-0008-0000-0300-000005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29</xdr:row>
      <xdr:rowOff>190500</xdr:rowOff>
    </xdr:from>
    <xdr:ext cx="38100" cy="95250"/>
    <xdr:sp macro="" textlink="">
      <xdr:nvSpPr>
        <xdr:cNvPr id="6" name="Shape 4">
          <a:extLst>
            <a:ext uri="{FF2B5EF4-FFF2-40B4-BE49-F238E27FC236}">
              <a16:creationId xmlns:a16="http://schemas.microsoft.com/office/drawing/2014/main" id="{00000000-0008-0000-0300-000006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29</xdr:row>
      <xdr:rowOff>190500</xdr:rowOff>
    </xdr:from>
    <xdr:ext cx="38100" cy="95250"/>
    <xdr:sp macro="" textlink="">
      <xdr:nvSpPr>
        <xdr:cNvPr id="7" name="Shape 4">
          <a:extLst>
            <a:ext uri="{FF2B5EF4-FFF2-40B4-BE49-F238E27FC236}">
              <a16:creationId xmlns:a16="http://schemas.microsoft.com/office/drawing/2014/main" id="{00000000-0008-0000-0300-000007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29</xdr:row>
      <xdr:rowOff>190500</xdr:rowOff>
    </xdr:from>
    <xdr:ext cx="38100" cy="95250"/>
    <xdr:sp macro="" textlink="">
      <xdr:nvSpPr>
        <xdr:cNvPr id="8" name="Shape 4">
          <a:extLst>
            <a:ext uri="{FF2B5EF4-FFF2-40B4-BE49-F238E27FC236}">
              <a16:creationId xmlns:a16="http://schemas.microsoft.com/office/drawing/2014/main" id="{00000000-0008-0000-0300-000008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44</xdr:row>
      <xdr:rowOff>190500</xdr:rowOff>
    </xdr:from>
    <xdr:ext cx="38100" cy="95250"/>
    <xdr:sp macro="" textlink="">
      <xdr:nvSpPr>
        <xdr:cNvPr id="9" name="Shape 4">
          <a:extLst>
            <a:ext uri="{FF2B5EF4-FFF2-40B4-BE49-F238E27FC236}">
              <a16:creationId xmlns:a16="http://schemas.microsoft.com/office/drawing/2014/main" id="{00000000-0008-0000-0300-000009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44</xdr:row>
      <xdr:rowOff>190500</xdr:rowOff>
    </xdr:from>
    <xdr:ext cx="38100" cy="95250"/>
    <xdr:sp macro="" textlink="">
      <xdr:nvSpPr>
        <xdr:cNvPr id="10" name="Shape 4">
          <a:extLst>
            <a:ext uri="{FF2B5EF4-FFF2-40B4-BE49-F238E27FC236}">
              <a16:creationId xmlns:a16="http://schemas.microsoft.com/office/drawing/2014/main" id="{00000000-0008-0000-0300-00000A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44</xdr:row>
      <xdr:rowOff>190500</xdr:rowOff>
    </xdr:from>
    <xdr:ext cx="38100" cy="95250"/>
    <xdr:sp macro="" textlink="">
      <xdr:nvSpPr>
        <xdr:cNvPr id="11" name="Shape 4">
          <a:extLst>
            <a:ext uri="{FF2B5EF4-FFF2-40B4-BE49-F238E27FC236}">
              <a16:creationId xmlns:a16="http://schemas.microsoft.com/office/drawing/2014/main" id="{00000000-0008-0000-0300-00000B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7</xdr:row>
      <xdr:rowOff>190500</xdr:rowOff>
    </xdr:from>
    <xdr:ext cx="38100" cy="95250"/>
    <xdr:sp macro="" textlink="">
      <xdr:nvSpPr>
        <xdr:cNvPr id="12" name="Shape 4">
          <a:extLst>
            <a:ext uri="{FF2B5EF4-FFF2-40B4-BE49-F238E27FC236}">
              <a16:creationId xmlns:a16="http://schemas.microsoft.com/office/drawing/2014/main" id="{00000000-0008-0000-0300-00000C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7</xdr:row>
      <xdr:rowOff>190500</xdr:rowOff>
    </xdr:from>
    <xdr:ext cx="38100" cy="95250"/>
    <xdr:sp macro="" textlink="">
      <xdr:nvSpPr>
        <xdr:cNvPr id="13" name="Shape 4">
          <a:extLst>
            <a:ext uri="{FF2B5EF4-FFF2-40B4-BE49-F238E27FC236}">
              <a16:creationId xmlns:a16="http://schemas.microsoft.com/office/drawing/2014/main" id="{00000000-0008-0000-0300-00000D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7</xdr:row>
      <xdr:rowOff>190500</xdr:rowOff>
    </xdr:from>
    <xdr:ext cx="38100" cy="95250"/>
    <xdr:sp macro="" textlink="">
      <xdr:nvSpPr>
        <xdr:cNvPr id="14" name="Shape 4">
          <a:extLst>
            <a:ext uri="{FF2B5EF4-FFF2-40B4-BE49-F238E27FC236}">
              <a16:creationId xmlns:a16="http://schemas.microsoft.com/office/drawing/2014/main" id="{00000000-0008-0000-0300-00000E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18</xdr:row>
      <xdr:rowOff>190500</xdr:rowOff>
    </xdr:from>
    <xdr:ext cx="38100" cy="95250"/>
    <xdr:sp macro="" textlink="">
      <xdr:nvSpPr>
        <xdr:cNvPr id="15" name="Shape 4">
          <a:extLst>
            <a:ext uri="{FF2B5EF4-FFF2-40B4-BE49-F238E27FC236}">
              <a16:creationId xmlns:a16="http://schemas.microsoft.com/office/drawing/2014/main" id="{00000000-0008-0000-0300-00000F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18</xdr:row>
      <xdr:rowOff>190500</xdr:rowOff>
    </xdr:from>
    <xdr:ext cx="38100" cy="95250"/>
    <xdr:sp macro="" textlink="">
      <xdr:nvSpPr>
        <xdr:cNvPr id="16" name="Shape 4">
          <a:extLst>
            <a:ext uri="{FF2B5EF4-FFF2-40B4-BE49-F238E27FC236}">
              <a16:creationId xmlns:a16="http://schemas.microsoft.com/office/drawing/2014/main" id="{00000000-0008-0000-0300-000010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18</xdr:row>
      <xdr:rowOff>190500</xdr:rowOff>
    </xdr:from>
    <xdr:ext cx="38100" cy="95250"/>
    <xdr:sp macro="" textlink="">
      <xdr:nvSpPr>
        <xdr:cNvPr id="17" name="Shape 4">
          <a:extLst>
            <a:ext uri="{FF2B5EF4-FFF2-40B4-BE49-F238E27FC236}">
              <a16:creationId xmlns:a16="http://schemas.microsoft.com/office/drawing/2014/main" id="{00000000-0008-0000-0300-000011000000}"/>
            </a:ext>
          </a:extLst>
        </xdr:cNvPr>
        <xdr:cNvSpPr/>
      </xdr:nvSpPr>
      <xdr:spPr>
        <a:xfrm flipH="1">
          <a:off x="5331713" y="3732375"/>
          <a:ext cx="28575" cy="95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419100</xdr:colOff>
      <xdr:row>0</xdr:row>
      <xdr:rowOff>0</xdr:rowOff>
    </xdr:from>
    <xdr:ext cx="1200150" cy="0"/>
    <xdr:pic>
      <xdr:nvPicPr>
        <xdr:cNvPr id="18" name="image2.png">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247650</xdr:colOff>
      <xdr:row>0</xdr:row>
      <xdr:rowOff>0</xdr:rowOff>
    </xdr:from>
    <xdr:ext cx="38100" cy="0"/>
    <xdr:sp macro="" textlink="">
      <xdr:nvSpPr>
        <xdr:cNvPr id="3" name="Shape 3">
          <a:extLst>
            <a:ext uri="{FF2B5EF4-FFF2-40B4-BE49-F238E27FC236}">
              <a16:creationId xmlns:a16="http://schemas.microsoft.com/office/drawing/2014/main" id="{00000000-0008-0000-0500-000003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247650</xdr:colOff>
      <xdr:row>0</xdr:row>
      <xdr:rowOff>0</xdr:rowOff>
    </xdr:from>
    <xdr:ext cx="38100" cy="0"/>
    <xdr:sp macro="" textlink="">
      <xdr:nvSpPr>
        <xdr:cNvPr id="2" name="Shape 3">
          <a:extLst>
            <a:ext uri="{FF2B5EF4-FFF2-40B4-BE49-F238E27FC236}">
              <a16:creationId xmlns:a16="http://schemas.microsoft.com/office/drawing/2014/main" id="{00000000-0008-0000-0500-000002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3</xdr:row>
      <xdr:rowOff>0</xdr:rowOff>
    </xdr:from>
    <xdr:ext cx="38100" cy="0"/>
    <xdr:sp macro="" textlink="">
      <xdr:nvSpPr>
        <xdr:cNvPr id="4" name="Shape 3">
          <a:extLst>
            <a:ext uri="{FF2B5EF4-FFF2-40B4-BE49-F238E27FC236}">
              <a16:creationId xmlns:a16="http://schemas.microsoft.com/office/drawing/2014/main" id="{00000000-0008-0000-0500-000004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4</xdr:row>
      <xdr:rowOff>0</xdr:rowOff>
    </xdr:from>
    <xdr:ext cx="38100" cy="0"/>
    <xdr:sp macro="" textlink="">
      <xdr:nvSpPr>
        <xdr:cNvPr id="5" name="Shape 3">
          <a:extLst>
            <a:ext uri="{FF2B5EF4-FFF2-40B4-BE49-F238E27FC236}">
              <a16:creationId xmlns:a16="http://schemas.microsoft.com/office/drawing/2014/main" id="{00000000-0008-0000-0500-000005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4</xdr:row>
      <xdr:rowOff>0</xdr:rowOff>
    </xdr:from>
    <xdr:ext cx="38100" cy="0"/>
    <xdr:sp macro="" textlink="">
      <xdr:nvSpPr>
        <xdr:cNvPr id="6" name="Shape 3">
          <a:extLst>
            <a:ext uri="{FF2B5EF4-FFF2-40B4-BE49-F238E27FC236}">
              <a16:creationId xmlns:a16="http://schemas.microsoft.com/office/drawing/2014/main" id="{00000000-0008-0000-0500-000006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4</xdr:row>
      <xdr:rowOff>0</xdr:rowOff>
    </xdr:from>
    <xdr:ext cx="38100" cy="0"/>
    <xdr:sp macro="" textlink="">
      <xdr:nvSpPr>
        <xdr:cNvPr id="7" name="Shape 3">
          <a:extLst>
            <a:ext uri="{FF2B5EF4-FFF2-40B4-BE49-F238E27FC236}">
              <a16:creationId xmlns:a16="http://schemas.microsoft.com/office/drawing/2014/main" id="{00000000-0008-0000-0500-000007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4</xdr:row>
      <xdr:rowOff>0</xdr:rowOff>
    </xdr:from>
    <xdr:ext cx="38100" cy="0"/>
    <xdr:sp macro="" textlink="">
      <xdr:nvSpPr>
        <xdr:cNvPr id="8" name="Shape 3">
          <a:extLst>
            <a:ext uri="{FF2B5EF4-FFF2-40B4-BE49-F238E27FC236}">
              <a16:creationId xmlns:a16="http://schemas.microsoft.com/office/drawing/2014/main" id="{00000000-0008-0000-0500-000008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161925</xdr:colOff>
      <xdr:row>4</xdr:row>
      <xdr:rowOff>0</xdr:rowOff>
    </xdr:from>
    <xdr:ext cx="38100" cy="0"/>
    <xdr:sp macro="" textlink="">
      <xdr:nvSpPr>
        <xdr:cNvPr id="9" name="Shape 3">
          <a:extLst>
            <a:ext uri="{FF2B5EF4-FFF2-40B4-BE49-F238E27FC236}">
              <a16:creationId xmlns:a16="http://schemas.microsoft.com/office/drawing/2014/main" id="{00000000-0008-0000-0500-000009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161925</xdr:colOff>
      <xdr:row>4</xdr:row>
      <xdr:rowOff>0</xdr:rowOff>
    </xdr:from>
    <xdr:ext cx="38100" cy="0"/>
    <xdr:sp macro="" textlink="">
      <xdr:nvSpPr>
        <xdr:cNvPr id="10" name="Shape 3">
          <a:extLst>
            <a:ext uri="{FF2B5EF4-FFF2-40B4-BE49-F238E27FC236}">
              <a16:creationId xmlns:a16="http://schemas.microsoft.com/office/drawing/2014/main" id="{00000000-0008-0000-0500-00000A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161925</xdr:colOff>
      <xdr:row>4</xdr:row>
      <xdr:rowOff>0</xdr:rowOff>
    </xdr:from>
    <xdr:ext cx="38100" cy="0"/>
    <xdr:sp macro="" textlink="">
      <xdr:nvSpPr>
        <xdr:cNvPr id="11" name="Shape 3">
          <a:extLst>
            <a:ext uri="{FF2B5EF4-FFF2-40B4-BE49-F238E27FC236}">
              <a16:creationId xmlns:a16="http://schemas.microsoft.com/office/drawing/2014/main" id="{00000000-0008-0000-0500-00000B000000}"/>
            </a:ext>
          </a:extLst>
        </xdr:cNvPr>
        <xdr:cNvSpPr/>
      </xdr:nvSpPr>
      <xdr:spPr>
        <a:xfrm rot="10800000">
          <a:off x="5331713" y="3780000"/>
          <a:ext cx="28575"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419100</xdr:colOff>
      <xdr:row>0</xdr:row>
      <xdr:rowOff>0</xdr:rowOff>
    </xdr:from>
    <xdr:ext cx="1200150" cy="0"/>
    <xdr:pic>
      <xdr:nvPicPr>
        <xdr:cNvPr id="12" name="image2.png">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A6"/>
    </sheetView>
  </sheetViews>
  <sheetFormatPr defaultColWidth="12.59765625" defaultRowHeight="15" customHeight="1" x14ac:dyDescent="0.35"/>
  <cols>
    <col min="1" max="1" width="35.265625" customWidth="1"/>
    <col min="2" max="2" width="16.1328125" customWidth="1"/>
    <col min="3" max="3" width="1.73046875" customWidth="1"/>
    <col min="4" max="4" width="16.265625" customWidth="1"/>
    <col min="5" max="5" width="1.59765625" customWidth="1"/>
    <col min="6" max="6" width="13.86328125" customWidth="1"/>
    <col min="7" max="7" width="3.59765625" customWidth="1"/>
    <col min="8" max="8" width="15.3984375" customWidth="1"/>
    <col min="9" max="9" width="1.59765625" customWidth="1"/>
    <col min="10" max="10" width="16" customWidth="1"/>
    <col min="11" max="11" width="1.59765625" customWidth="1"/>
    <col min="12" max="12" width="16.86328125" customWidth="1"/>
    <col min="13" max="26" width="9.1328125" customWidth="1"/>
  </cols>
  <sheetData>
    <row r="1" spans="1:26" ht="18" customHeight="1" x14ac:dyDescent="0.35">
      <c r="A1" s="200"/>
      <c r="B1" s="201" t="s">
        <v>0</v>
      </c>
      <c r="C1" s="196"/>
      <c r="D1" s="196"/>
      <c r="E1" s="196"/>
      <c r="F1" s="196"/>
      <c r="G1" s="196"/>
      <c r="H1" s="196"/>
      <c r="I1" s="196"/>
      <c r="J1" s="196"/>
      <c r="K1" s="1"/>
      <c r="L1" s="2" t="s">
        <v>1</v>
      </c>
      <c r="M1" s="1"/>
      <c r="N1" s="1"/>
      <c r="O1" s="1"/>
      <c r="P1" s="1"/>
      <c r="Q1" s="1"/>
      <c r="R1" s="1"/>
      <c r="S1" s="1"/>
      <c r="T1" s="1"/>
      <c r="U1" s="1"/>
      <c r="V1" s="1"/>
      <c r="W1" s="1"/>
      <c r="X1" s="1"/>
      <c r="Y1" s="1"/>
      <c r="Z1" s="1"/>
    </row>
    <row r="2" spans="1:26" ht="30.75" customHeight="1" x14ac:dyDescent="0.35">
      <c r="A2" s="196"/>
      <c r="B2" s="202" t="s">
        <v>2</v>
      </c>
      <c r="C2" s="196"/>
      <c r="D2" s="196"/>
      <c r="E2" s="196"/>
      <c r="F2" s="196"/>
      <c r="G2" s="196"/>
      <c r="H2" s="196"/>
      <c r="I2" s="196"/>
      <c r="J2" s="196"/>
      <c r="K2" s="1"/>
      <c r="L2" s="3" t="s">
        <v>3</v>
      </c>
      <c r="M2" s="4"/>
      <c r="N2" s="1"/>
      <c r="O2" s="1"/>
      <c r="P2" s="1"/>
      <c r="Q2" s="1"/>
      <c r="R2" s="1"/>
      <c r="S2" s="1"/>
      <c r="T2" s="1"/>
      <c r="U2" s="1"/>
      <c r="V2" s="1"/>
      <c r="W2" s="1"/>
      <c r="X2" s="1"/>
      <c r="Y2" s="1"/>
      <c r="Z2" s="1"/>
    </row>
    <row r="3" spans="1:26" ht="24" customHeight="1" x14ac:dyDescent="0.35">
      <c r="A3" s="196"/>
      <c r="B3" s="203" t="s">
        <v>4</v>
      </c>
      <c r="C3" s="204"/>
      <c r="D3" s="204"/>
      <c r="E3" s="204"/>
      <c r="F3" s="204"/>
      <c r="G3" s="204"/>
      <c r="H3" s="204"/>
      <c r="I3" s="204"/>
      <c r="J3" s="205"/>
      <c r="K3" s="1"/>
      <c r="L3" s="5"/>
      <c r="M3" s="1"/>
      <c r="N3" s="1"/>
      <c r="O3" s="1"/>
      <c r="P3" s="1"/>
      <c r="Q3" s="1"/>
      <c r="R3" s="1"/>
      <c r="S3" s="1"/>
      <c r="T3" s="1"/>
      <c r="U3" s="1"/>
      <c r="V3" s="1"/>
      <c r="W3" s="1"/>
      <c r="X3" s="1"/>
      <c r="Y3" s="1"/>
      <c r="Z3" s="1"/>
    </row>
    <row r="4" spans="1:26" ht="14.25" customHeight="1" x14ac:dyDescent="0.35">
      <c r="A4" s="196"/>
      <c r="B4" s="206" t="s">
        <v>5</v>
      </c>
      <c r="C4" s="209"/>
      <c r="D4" s="192" t="s">
        <v>6</v>
      </c>
      <c r="E4" s="193"/>
      <c r="F4" s="194"/>
      <c r="G4" s="211" t="s">
        <v>7</v>
      </c>
      <c r="H4" s="192" t="s">
        <v>8</v>
      </c>
      <c r="I4" s="193"/>
      <c r="J4" s="194"/>
      <c r="K4" s="1"/>
      <c r="L4" s="5"/>
      <c r="M4" s="1"/>
      <c r="N4" s="1"/>
      <c r="O4" s="1"/>
      <c r="P4" s="1"/>
      <c r="Q4" s="1"/>
      <c r="R4" s="1"/>
      <c r="S4" s="1"/>
      <c r="T4" s="1"/>
      <c r="U4" s="1"/>
      <c r="V4" s="1"/>
      <c r="W4" s="1"/>
      <c r="X4" s="1"/>
      <c r="Y4" s="1"/>
      <c r="Z4" s="1"/>
    </row>
    <row r="5" spans="1:26" ht="16.5" customHeight="1" x14ac:dyDescent="0.35">
      <c r="A5" s="196"/>
      <c r="B5" s="207"/>
      <c r="C5" s="210"/>
      <c r="D5" s="195"/>
      <c r="E5" s="196"/>
      <c r="F5" s="196"/>
      <c r="G5" s="196"/>
      <c r="H5" s="197"/>
      <c r="I5" s="196"/>
      <c r="J5" s="196"/>
      <c r="K5" s="1"/>
      <c r="L5" s="5"/>
      <c r="M5" s="1"/>
      <c r="N5" s="1"/>
      <c r="O5" s="1"/>
      <c r="P5" s="1"/>
      <c r="Q5" s="1"/>
      <c r="R5" s="1"/>
      <c r="S5" s="1"/>
      <c r="T5" s="1"/>
      <c r="U5" s="1"/>
      <c r="V5" s="1"/>
      <c r="W5" s="1"/>
      <c r="X5" s="1"/>
      <c r="Y5" s="1"/>
      <c r="Z5" s="1"/>
    </row>
    <row r="6" spans="1:26" ht="21" customHeight="1" x14ac:dyDescent="0.35">
      <c r="A6" s="196"/>
      <c r="B6" s="208"/>
      <c r="C6" s="210"/>
      <c r="D6" s="198"/>
      <c r="E6" s="193"/>
      <c r="F6" s="193"/>
      <c r="G6" s="196"/>
      <c r="H6" s="199"/>
      <c r="I6" s="196"/>
      <c r="J6" s="196"/>
      <c r="K6" s="1"/>
      <c r="L6" s="5"/>
      <c r="M6" s="1"/>
      <c r="N6" s="1"/>
      <c r="O6" s="1"/>
      <c r="P6" s="1"/>
      <c r="Q6" s="1"/>
      <c r="R6" s="1"/>
      <c r="S6" s="1"/>
      <c r="T6" s="1"/>
      <c r="U6" s="1"/>
      <c r="V6" s="1"/>
      <c r="W6" s="1"/>
      <c r="X6" s="1"/>
      <c r="Y6" s="1"/>
      <c r="Z6" s="1"/>
    </row>
    <row r="7" spans="1:26" ht="12.75" customHeight="1" x14ac:dyDescent="0.35">
      <c r="A7" s="1"/>
      <c r="B7" s="7"/>
      <c r="C7" s="1"/>
      <c r="D7" s="1"/>
      <c r="E7" s="1"/>
      <c r="F7" s="1"/>
      <c r="G7" s="1"/>
      <c r="H7" s="1"/>
      <c r="I7" s="1"/>
      <c r="J7" s="1"/>
      <c r="K7" s="1"/>
      <c r="L7" s="1"/>
      <c r="M7" s="1"/>
      <c r="N7" s="1"/>
      <c r="O7" s="1"/>
      <c r="P7" s="1"/>
      <c r="Q7" s="1"/>
      <c r="R7" s="1"/>
      <c r="S7" s="1"/>
      <c r="T7" s="1"/>
      <c r="U7" s="1"/>
      <c r="V7" s="1"/>
      <c r="W7" s="1"/>
      <c r="X7" s="1"/>
      <c r="Y7" s="1"/>
      <c r="Z7" s="1"/>
    </row>
    <row r="8" spans="1:26" ht="12.75" customHeight="1" x14ac:dyDescent="0.6">
      <c r="A8" s="8" t="s">
        <v>9</v>
      </c>
      <c r="B8" s="9"/>
      <c r="C8" s="8"/>
      <c r="D8" s="8"/>
      <c r="E8" s="8"/>
      <c r="F8" s="8"/>
      <c r="G8" s="8"/>
      <c r="H8" s="8"/>
      <c r="I8" s="8"/>
      <c r="J8" s="8"/>
      <c r="K8" s="10"/>
      <c r="L8" s="11"/>
      <c r="M8" s="1"/>
      <c r="N8" s="1"/>
      <c r="O8" s="1"/>
      <c r="P8" s="1"/>
      <c r="Q8" s="1"/>
      <c r="R8" s="1"/>
      <c r="S8" s="1"/>
      <c r="T8" s="1"/>
      <c r="U8" s="1"/>
      <c r="V8" s="1"/>
      <c r="W8" s="1"/>
      <c r="X8" s="1"/>
      <c r="Y8" s="1"/>
      <c r="Z8" s="1"/>
    </row>
    <row r="9" spans="1:26" ht="12.75" customHeight="1" x14ac:dyDescent="0.4">
      <c r="A9" s="12"/>
      <c r="B9" s="13" t="s">
        <v>10</v>
      </c>
      <c r="C9" s="6"/>
      <c r="D9" s="6" t="s">
        <v>11</v>
      </c>
      <c r="E9" s="6"/>
      <c r="F9" s="6" t="s">
        <v>12</v>
      </c>
      <c r="G9" s="6"/>
      <c r="H9" s="6" t="s">
        <v>13</v>
      </c>
      <c r="I9" s="6"/>
      <c r="J9" s="6" t="s">
        <v>14</v>
      </c>
      <c r="K9" s="14"/>
      <c r="L9" s="6" t="s">
        <v>15</v>
      </c>
      <c r="M9" s="1"/>
      <c r="N9" s="1"/>
      <c r="O9" s="1"/>
      <c r="P9" s="1"/>
      <c r="Q9" s="1"/>
      <c r="R9" s="1"/>
      <c r="S9" s="1"/>
      <c r="T9" s="1"/>
      <c r="U9" s="1"/>
      <c r="V9" s="1"/>
      <c r="W9" s="1"/>
      <c r="X9" s="1"/>
      <c r="Y9" s="1"/>
      <c r="Z9" s="1"/>
    </row>
    <row r="10" spans="1:26" ht="24" customHeight="1" x14ac:dyDescent="0.4">
      <c r="A10" s="15"/>
      <c r="B10" s="16" t="s">
        <v>16</v>
      </c>
      <c r="C10" s="17"/>
      <c r="D10" s="16" t="s">
        <v>16</v>
      </c>
      <c r="E10" s="16"/>
      <c r="F10" s="16" t="s">
        <v>16</v>
      </c>
      <c r="G10" s="16"/>
      <c r="H10" s="16" t="s">
        <v>16</v>
      </c>
      <c r="I10" s="16"/>
      <c r="J10" s="16" t="s">
        <v>16</v>
      </c>
      <c r="K10" s="16"/>
      <c r="L10" s="16" t="s">
        <v>16</v>
      </c>
      <c r="M10" s="1"/>
      <c r="N10" s="1"/>
      <c r="O10" s="1"/>
      <c r="P10" s="1"/>
      <c r="Q10" s="1"/>
      <c r="R10" s="1"/>
      <c r="S10" s="1"/>
      <c r="T10" s="1"/>
      <c r="U10" s="1"/>
      <c r="V10" s="1"/>
      <c r="W10" s="1"/>
      <c r="X10" s="1"/>
      <c r="Y10" s="1"/>
      <c r="Z10" s="1"/>
    </row>
    <row r="11" spans="1:26" ht="19.5" customHeight="1" x14ac:dyDescent="0.4">
      <c r="A11" s="18" t="s">
        <v>17</v>
      </c>
      <c r="B11" s="19"/>
      <c r="C11" s="20"/>
      <c r="D11" s="20"/>
      <c r="E11" s="20"/>
      <c r="F11" s="20"/>
      <c r="G11" s="20"/>
      <c r="H11" s="20"/>
      <c r="I11" s="20"/>
      <c r="J11" s="20"/>
      <c r="K11" s="21"/>
      <c r="L11" s="1"/>
      <c r="M11" s="1"/>
      <c r="N11" s="1"/>
      <c r="O11" s="1"/>
      <c r="P11" s="1"/>
      <c r="Q11" s="1"/>
      <c r="R11" s="1"/>
      <c r="S11" s="1"/>
      <c r="T11" s="1"/>
      <c r="U11" s="1"/>
      <c r="V11" s="1"/>
      <c r="W11" s="1"/>
      <c r="X11" s="1"/>
      <c r="Y11" s="1"/>
      <c r="Z11" s="1"/>
    </row>
    <row r="12" spans="1:26" ht="19.5" customHeight="1" x14ac:dyDescent="0.4">
      <c r="A12" s="22" t="s">
        <v>18</v>
      </c>
      <c r="B12" s="23">
        <v>1977.65</v>
      </c>
      <c r="C12" s="24"/>
      <c r="D12" s="23"/>
      <c r="E12" s="24"/>
      <c r="F12" s="23"/>
      <c r="G12" s="24"/>
      <c r="H12" s="23"/>
      <c r="I12" s="24"/>
      <c r="J12" s="25">
        <f t="shared" ref="J12:J21" si="0">H12+D12+B12+F12</f>
        <v>1977.65</v>
      </c>
      <c r="K12" s="26"/>
      <c r="L12" s="23"/>
      <c r="M12" s="1"/>
      <c r="N12" s="1"/>
      <c r="O12" s="1"/>
      <c r="P12" s="1"/>
      <c r="Q12" s="1"/>
      <c r="R12" s="1"/>
      <c r="S12" s="1"/>
      <c r="T12" s="1"/>
      <c r="U12" s="1"/>
      <c r="V12" s="1"/>
      <c r="W12" s="1"/>
      <c r="X12" s="1"/>
      <c r="Y12" s="1"/>
      <c r="Z12" s="1"/>
    </row>
    <row r="13" spans="1:26" ht="19.5" customHeight="1" x14ac:dyDescent="0.4">
      <c r="A13" s="22" t="s">
        <v>19</v>
      </c>
      <c r="B13" s="23">
        <v>0</v>
      </c>
      <c r="C13" s="24"/>
      <c r="D13" s="23"/>
      <c r="E13" s="24"/>
      <c r="F13" s="23"/>
      <c r="G13" s="24"/>
      <c r="H13" s="23"/>
      <c r="I13" s="24"/>
      <c r="J13" s="25">
        <f t="shared" si="0"/>
        <v>0</v>
      </c>
      <c r="K13" s="26"/>
      <c r="L13" s="23"/>
      <c r="M13" s="1"/>
      <c r="N13" s="1"/>
      <c r="O13" s="1"/>
      <c r="P13" s="1"/>
      <c r="Q13" s="1"/>
      <c r="R13" s="1"/>
      <c r="S13" s="1"/>
      <c r="T13" s="1"/>
      <c r="U13" s="1"/>
      <c r="V13" s="1"/>
      <c r="W13" s="1"/>
      <c r="X13" s="1"/>
      <c r="Y13" s="1"/>
      <c r="Z13" s="1"/>
    </row>
    <row r="14" spans="1:26" ht="19.5" customHeight="1" x14ac:dyDescent="0.4">
      <c r="A14" s="22" t="s">
        <v>20</v>
      </c>
      <c r="B14" s="23">
        <v>0</v>
      </c>
      <c r="C14" s="24"/>
      <c r="D14" s="23"/>
      <c r="E14" s="24"/>
      <c r="F14" s="23"/>
      <c r="G14" s="24"/>
      <c r="H14" s="23"/>
      <c r="I14" s="24"/>
      <c r="J14" s="25">
        <f t="shared" si="0"/>
        <v>0</v>
      </c>
      <c r="K14" s="26"/>
      <c r="L14" s="23"/>
      <c r="M14" s="1"/>
      <c r="N14" s="1"/>
      <c r="O14" s="1"/>
      <c r="P14" s="1"/>
      <c r="Q14" s="1"/>
      <c r="R14" s="1"/>
      <c r="S14" s="1"/>
      <c r="T14" s="1"/>
      <c r="U14" s="1"/>
      <c r="V14" s="1"/>
      <c r="W14" s="1"/>
      <c r="X14" s="1"/>
      <c r="Y14" s="1"/>
      <c r="Z14" s="1"/>
    </row>
    <row r="15" spans="1:26" ht="19.5" customHeight="1" x14ac:dyDescent="0.4">
      <c r="A15" s="22" t="s">
        <v>21</v>
      </c>
      <c r="B15" s="23">
        <v>0</v>
      </c>
      <c r="C15" s="24"/>
      <c r="D15" s="23"/>
      <c r="E15" s="24"/>
      <c r="F15" s="23"/>
      <c r="G15" s="24"/>
      <c r="H15" s="23"/>
      <c r="I15" s="24"/>
      <c r="J15" s="25">
        <f t="shared" si="0"/>
        <v>0</v>
      </c>
      <c r="K15" s="26"/>
      <c r="L15" s="23"/>
      <c r="M15" s="1"/>
      <c r="N15" s="1"/>
      <c r="O15" s="1"/>
      <c r="P15" s="1"/>
      <c r="Q15" s="1"/>
      <c r="R15" s="1"/>
      <c r="S15" s="1"/>
      <c r="T15" s="1"/>
      <c r="U15" s="1"/>
      <c r="V15" s="1"/>
      <c r="W15" s="1"/>
      <c r="X15" s="1"/>
      <c r="Y15" s="1"/>
      <c r="Z15" s="1"/>
    </row>
    <row r="16" spans="1:26" ht="19.5" customHeight="1" x14ac:dyDescent="0.4">
      <c r="A16" s="22" t="s">
        <v>22</v>
      </c>
      <c r="B16" s="23">
        <v>0</v>
      </c>
      <c r="C16" s="24"/>
      <c r="D16" s="23"/>
      <c r="E16" s="24"/>
      <c r="F16" s="23"/>
      <c r="G16" s="24"/>
      <c r="H16" s="23"/>
      <c r="I16" s="24"/>
      <c r="J16" s="25">
        <f t="shared" si="0"/>
        <v>0</v>
      </c>
      <c r="K16" s="26"/>
      <c r="L16" s="23"/>
      <c r="M16" s="1"/>
      <c r="N16" s="1"/>
      <c r="O16" s="1"/>
      <c r="P16" s="1"/>
      <c r="Q16" s="1"/>
      <c r="R16" s="1"/>
      <c r="S16" s="1"/>
      <c r="T16" s="1"/>
      <c r="U16" s="1"/>
      <c r="V16" s="1"/>
      <c r="W16" s="1"/>
      <c r="X16" s="1"/>
      <c r="Y16" s="1"/>
      <c r="Z16" s="1"/>
    </row>
    <row r="17" spans="1:26" ht="12.75" customHeight="1" x14ac:dyDescent="0.4">
      <c r="A17" s="22" t="s">
        <v>23</v>
      </c>
      <c r="B17" s="23">
        <v>0</v>
      </c>
      <c r="C17" s="24"/>
      <c r="D17" s="23"/>
      <c r="E17" s="24"/>
      <c r="F17" s="23"/>
      <c r="G17" s="24"/>
      <c r="H17" s="23"/>
      <c r="I17" s="24"/>
      <c r="J17" s="25">
        <f t="shared" si="0"/>
        <v>0</v>
      </c>
      <c r="K17" s="26"/>
      <c r="L17" s="23"/>
      <c r="M17" s="1"/>
      <c r="N17" s="1"/>
      <c r="O17" s="1"/>
      <c r="P17" s="1"/>
      <c r="Q17" s="1"/>
      <c r="R17" s="1"/>
      <c r="S17" s="1"/>
      <c r="T17" s="1"/>
      <c r="U17" s="1"/>
      <c r="V17" s="1"/>
      <c r="W17" s="1"/>
      <c r="X17" s="1"/>
      <c r="Y17" s="1"/>
      <c r="Z17" s="1"/>
    </row>
    <row r="18" spans="1:26" ht="19.5" customHeight="1" x14ac:dyDescent="0.4">
      <c r="A18" s="22" t="s">
        <v>24</v>
      </c>
      <c r="B18" s="23">
        <v>0</v>
      </c>
      <c r="C18" s="24"/>
      <c r="D18" s="23"/>
      <c r="E18" s="24"/>
      <c r="F18" s="23"/>
      <c r="G18" s="24"/>
      <c r="H18" s="23"/>
      <c r="I18" s="24"/>
      <c r="J18" s="25">
        <f t="shared" si="0"/>
        <v>0</v>
      </c>
      <c r="K18" s="26"/>
      <c r="L18" s="23"/>
      <c r="M18" s="1"/>
      <c r="N18" s="1"/>
      <c r="O18" s="1"/>
      <c r="P18" s="1"/>
      <c r="Q18" s="1"/>
      <c r="R18" s="1"/>
      <c r="S18" s="1"/>
      <c r="T18" s="1"/>
      <c r="U18" s="1"/>
      <c r="V18" s="1"/>
      <c r="W18" s="1"/>
      <c r="X18" s="1"/>
      <c r="Y18" s="1"/>
      <c r="Z18" s="1"/>
    </row>
    <row r="19" spans="1:26" ht="12.75" customHeight="1" x14ac:dyDescent="0.4">
      <c r="A19" s="22" t="s">
        <v>25</v>
      </c>
      <c r="B19" s="23">
        <v>0</v>
      </c>
      <c r="C19" s="24"/>
      <c r="D19" s="23"/>
      <c r="E19" s="24"/>
      <c r="F19" s="23"/>
      <c r="G19" s="24"/>
      <c r="H19" s="23"/>
      <c r="I19" s="24"/>
      <c r="J19" s="25">
        <f t="shared" si="0"/>
        <v>0</v>
      </c>
      <c r="K19" s="26"/>
      <c r="L19" s="23"/>
      <c r="M19" s="1"/>
      <c r="N19" s="1"/>
      <c r="O19" s="1"/>
      <c r="P19" s="1"/>
      <c r="Q19" s="1"/>
      <c r="R19" s="1"/>
      <c r="S19" s="1"/>
      <c r="T19" s="1"/>
      <c r="U19" s="1"/>
      <c r="V19" s="1"/>
      <c r="W19" s="1"/>
      <c r="X19" s="1"/>
      <c r="Y19" s="1"/>
      <c r="Z19" s="1"/>
    </row>
    <row r="20" spans="1:26" ht="19.5" customHeight="1" x14ac:dyDescent="0.4">
      <c r="A20" s="22"/>
      <c r="B20" s="23"/>
      <c r="C20" s="24"/>
      <c r="D20" s="23"/>
      <c r="E20" s="24"/>
      <c r="F20" s="23"/>
      <c r="G20" s="24"/>
      <c r="H20" s="23"/>
      <c r="I20" s="24"/>
      <c r="J20" s="25">
        <f t="shared" si="0"/>
        <v>0</v>
      </c>
      <c r="K20" s="26"/>
      <c r="L20" s="23"/>
      <c r="M20" s="1"/>
      <c r="N20" s="1"/>
      <c r="O20" s="1"/>
      <c r="P20" s="1"/>
      <c r="Q20" s="1"/>
      <c r="R20" s="1"/>
      <c r="S20" s="1"/>
      <c r="T20" s="1"/>
      <c r="U20" s="1"/>
      <c r="V20" s="1"/>
      <c r="W20" s="1"/>
      <c r="X20" s="1"/>
      <c r="Y20" s="1"/>
      <c r="Z20" s="1"/>
    </row>
    <row r="21" spans="1:26" ht="17.25" customHeight="1" x14ac:dyDescent="0.4">
      <c r="A21" s="27" t="s">
        <v>26</v>
      </c>
      <c r="B21" s="28">
        <f>SUM(B12:B20)</f>
        <v>1977.65</v>
      </c>
      <c r="C21" s="29"/>
      <c r="D21" s="28">
        <f>SUM(D12:D20)</f>
        <v>0</v>
      </c>
      <c r="E21" s="24"/>
      <c r="F21" s="28">
        <f>SUM(F12:F20)</f>
        <v>0</v>
      </c>
      <c r="G21" s="24"/>
      <c r="H21" s="28">
        <f>SUM(H12:H20)</f>
        <v>0</v>
      </c>
      <c r="I21" s="24"/>
      <c r="J21" s="30">
        <f t="shared" si="0"/>
        <v>1977.65</v>
      </c>
      <c r="K21" s="26"/>
      <c r="L21" s="28">
        <f>SUM(L12:L20)</f>
        <v>0</v>
      </c>
      <c r="M21" s="1"/>
      <c r="N21" s="1"/>
      <c r="O21" s="1"/>
      <c r="P21" s="1"/>
      <c r="Q21" s="1"/>
      <c r="R21" s="1"/>
      <c r="S21" s="1"/>
      <c r="T21" s="1"/>
      <c r="U21" s="1"/>
      <c r="V21" s="1"/>
      <c r="W21" s="1"/>
      <c r="X21" s="1"/>
      <c r="Y21" s="1"/>
      <c r="Z21" s="1"/>
    </row>
    <row r="22" spans="1:26" ht="16.5" customHeight="1" x14ac:dyDescent="0.35">
      <c r="A22" s="31"/>
      <c r="B22" s="32"/>
      <c r="C22" s="32"/>
      <c r="D22" s="32"/>
      <c r="E22" s="32"/>
      <c r="F22" s="32"/>
      <c r="G22" s="32"/>
      <c r="H22" s="32"/>
      <c r="I22" s="32"/>
      <c r="J22" s="33"/>
      <c r="K22" s="32"/>
      <c r="L22" s="7"/>
      <c r="M22" s="1"/>
      <c r="N22" s="1"/>
      <c r="O22" s="1"/>
      <c r="P22" s="1"/>
      <c r="Q22" s="1"/>
      <c r="R22" s="1"/>
      <c r="S22" s="1"/>
      <c r="T22" s="1"/>
      <c r="U22" s="1"/>
      <c r="V22" s="1"/>
      <c r="W22" s="1"/>
      <c r="X22" s="1"/>
      <c r="Y22" s="1"/>
      <c r="Z22" s="1"/>
    </row>
    <row r="23" spans="1:26" ht="12.75" customHeight="1" x14ac:dyDescent="0.4">
      <c r="A23" s="34" t="s">
        <v>27</v>
      </c>
      <c r="B23" s="35"/>
      <c r="C23" s="21"/>
      <c r="D23" s="21"/>
      <c r="E23" s="21"/>
      <c r="F23" s="21"/>
      <c r="G23" s="21"/>
      <c r="H23" s="21"/>
      <c r="I23" s="21"/>
      <c r="J23" s="21"/>
      <c r="K23" s="21"/>
      <c r="L23" s="1"/>
      <c r="M23" s="1"/>
      <c r="N23" s="1"/>
      <c r="O23" s="1"/>
      <c r="P23" s="1"/>
      <c r="Q23" s="1"/>
      <c r="R23" s="1"/>
      <c r="S23" s="1"/>
      <c r="T23" s="1"/>
      <c r="U23" s="1"/>
      <c r="V23" s="1"/>
      <c r="W23" s="1"/>
      <c r="X23" s="1"/>
      <c r="Y23" s="1"/>
      <c r="Z23" s="1"/>
    </row>
    <row r="24" spans="1:26" ht="19.5" customHeight="1" x14ac:dyDescent="0.4">
      <c r="A24" s="22" t="s">
        <v>28</v>
      </c>
      <c r="B24" s="23">
        <v>0</v>
      </c>
      <c r="C24" s="24"/>
      <c r="D24" s="23"/>
      <c r="E24" s="24"/>
      <c r="F24" s="23"/>
      <c r="G24" s="24"/>
      <c r="H24" s="23"/>
      <c r="I24" s="24"/>
      <c r="J24" s="25">
        <f t="shared" ref="J24:J25" si="1">H24+D24+B24+F24</f>
        <v>0</v>
      </c>
      <c r="K24" s="26"/>
      <c r="L24" s="23"/>
      <c r="M24" s="1"/>
      <c r="N24" s="1"/>
      <c r="O24" s="1"/>
      <c r="P24" s="1"/>
      <c r="Q24" s="1"/>
      <c r="R24" s="1"/>
      <c r="S24" s="1"/>
      <c r="T24" s="1"/>
      <c r="U24" s="1"/>
      <c r="V24" s="1"/>
      <c r="W24" s="1"/>
      <c r="X24" s="1"/>
      <c r="Y24" s="1"/>
      <c r="Z24" s="1"/>
    </row>
    <row r="25" spans="1:26" ht="19.5" customHeight="1" x14ac:dyDescent="0.4">
      <c r="A25" s="22" t="s">
        <v>29</v>
      </c>
      <c r="B25" s="23">
        <v>0</v>
      </c>
      <c r="C25" s="24"/>
      <c r="D25" s="23"/>
      <c r="E25" s="24"/>
      <c r="F25" s="23"/>
      <c r="G25" s="24"/>
      <c r="H25" s="23"/>
      <c r="I25" s="24"/>
      <c r="J25" s="25">
        <f t="shared" si="1"/>
        <v>0</v>
      </c>
      <c r="K25" s="26"/>
      <c r="L25" s="23"/>
      <c r="M25" s="1"/>
      <c r="N25" s="1"/>
      <c r="O25" s="1"/>
      <c r="P25" s="1"/>
      <c r="Q25" s="1"/>
      <c r="R25" s="1"/>
      <c r="S25" s="1"/>
      <c r="T25" s="1"/>
      <c r="U25" s="1"/>
      <c r="V25" s="1"/>
      <c r="W25" s="1"/>
      <c r="X25" s="1"/>
      <c r="Y25" s="1"/>
      <c r="Z25" s="1"/>
    </row>
    <row r="26" spans="1:26" ht="17.25" customHeight="1" x14ac:dyDescent="0.4">
      <c r="A26" s="27" t="s">
        <v>30</v>
      </c>
      <c r="B26" s="28">
        <f>SUM(B24:B25)</f>
        <v>0</v>
      </c>
      <c r="C26" s="29"/>
      <c r="D26" s="28">
        <f>SUM(D24:D25)</f>
        <v>0</v>
      </c>
      <c r="E26" s="24"/>
      <c r="F26" s="28">
        <f>SUM(F24:F25)</f>
        <v>0</v>
      </c>
      <c r="G26" s="24"/>
      <c r="H26" s="28">
        <f>SUM(H24:H25)</f>
        <v>0</v>
      </c>
      <c r="I26" s="24"/>
      <c r="J26" s="28">
        <f>SUM(J24:J25)</f>
        <v>0</v>
      </c>
      <c r="K26" s="26"/>
      <c r="L26" s="28">
        <f>SUM(L24:L25)</f>
        <v>0</v>
      </c>
      <c r="M26" s="1"/>
      <c r="N26" s="1"/>
      <c r="O26" s="1"/>
      <c r="P26" s="1"/>
      <c r="Q26" s="1"/>
      <c r="R26" s="1"/>
      <c r="S26" s="1"/>
      <c r="T26" s="1"/>
      <c r="U26" s="1"/>
      <c r="V26" s="1"/>
      <c r="W26" s="1"/>
      <c r="X26" s="1"/>
      <c r="Y26" s="1"/>
      <c r="Z26" s="1"/>
    </row>
    <row r="27" spans="1:26" ht="8.25" customHeight="1" x14ac:dyDescent="0.4">
      <c r="A27" s="36"/>
      <c r="B27" s="24"/>
      <c r="C27" s="26"/>
      <c r="D27" s="24"/>
      <c r="E27" s="26"/>
      <c r="F27" s="24"/>
      <c r="G27" s="26"/>
      <c r="H27" s="24"/>
      <c r="I27" s="26"/>
      <c r="J27" s="37" t="str">
        <f>IF(B26+D26+F26+H26-J26=0," ","error")</f>
        <v xml:space="preserve"> </v>
      </c>
      <c r="K27" s="26"/>
      <c r="L27" s="37"/>
      <c r="M27" s="1"/>
      <c r="N27" s="1"/>
      <c r="O27" s="1"/>
      <c r="P27" s="1"/>
      <c r="Q27" s="1"/>
      <c r="R27" s="1"/>
      <c r="S27" s="1"/>
      <c r="T27" s="1"/>
      <c r="U27" s="1"/>
      <c r="V27" s="1"/>
      <c r="W27" s="1"/>
      <c r="X27" s="1"/>
      <c r="Y27" s="1"/>
      <c r="Z27" s="1"/>
    </row>
    <row r="28" spans="1:26" ht="19.5" customHeight="1" x14ac:dyDescent="0.4">
      <c r="A28" s="27" t="s">
        <v>31</v>
      </c>
      <c r="B28" s="38">
        <f>B26+B21</f>
        <v>1977.65</v>
      </c>
      <c r="C28" s="26"/>
      <c r="D28" s="38">
        <f>D26+D21</f>
        <v>0</v>
      </c>
      <c r="E28" s="26"/>
      <c r="F28" s="38">
        <f>F26+F21</f>
        <v>0</v>
      </c>
      <c r="G28" s="26"/>
      <c r="H28" s="38">
        <f>H26+H21</f>
        <v>0</v>
      </c>
      <c r="I28" s="26"/>
      <c r="J28" s="38">
        <f>J26+J21</f>
        <v>1977.65</v>
      </c>
      <c r="K28" s="26"/>
      <c r="L28" s="38">
        <f>L26+L21</f>
        <v>0</v>
      </c>
      <c r="M28" s="1"/>
      <c r="N28" s="1"/>
      <c r="O28" s="1"/>
      <c r="P28" s="1"/>
      <c r="Q28" s="1"/>
      <c r="R28" s="1"/>
      <c r="S28" s="1"/>
      <c r="T28" s="1"/>
      <c r="U28" s="1"/>
      <c r="V28" s="1"/>
      <c r="W28" s="1"/>
      <c r="X28" s="1"/>
      <c r="Y28" s="1"/>
      <c r="Z28" s="1"/>
    </row>
    <row r="29" spans="1:26" ht="16.5" customHeight="1" x14ac:dyDescent="0.35">
      <c r="A29" s="1"/>
      <c r="B29" s="7"/>
      <c r="C29" s="7"/>
      <c r="D29" s="7"/>
      <c r="E29" s="7"/>
      <c r="F29" s="7"/>
      <c r="G29" s="7"/>
      <c r="H29" s="7"/>
      <c r="I29" s="7"/>
      <c r="J29" s="33"/>
      <c r="K29" s="7"/>
      <c r="L29" s="7"/>
      <c r="M29" s="1"/>
      <c r="N29" s="1"/>
      <c r="O29" s="1"/>
      <c r="P29" s="1"/>
      <c r="Q29" s="1"/>
      <c r="R29" s="1"/>
      <c r="S29" s="1"/>
      <c r="T29" s="1"/>
      <c r="U29" s="1"/>
      <c r="V29" s="1"/>
      <c r="W29" s="1"/>
      <c r="X29" s="1"/>
      <c r="Y29" s="1"/>
      <c r="Z29" s="1"/>
    </row>
    <row r="30" spans="1:26" ht="18" customHeight="1" x14ac:dyDescent="0.35">
      <c r="A30" s="39" t="s">
        <v>32</v>
      </c>
      <c r="B30" s="40"/>
      <c r="C30" s="41"/>
      <c r="D30" s="41"/>
      <c r="E30" s="41"/>
      <c r="F30" s="41"/>
      <c r="G30" s="41"/>
      <c r="H30" s="41"/>
      <c r="I30" s="41"/>
      <c r="J30" s="41"/>
      <c r="K30" s="41"/>
      <c r="L30" s="41"/>
      <c r="M30" s="1"/>
      <c r="N30" s="1"/>
      <c r="O30" s="1"/>
      <c r="P30" s="1"/>
      <c r="Q30" s="1"/>
      <c r="R30" s="1"/>
      <c r="S30" s="1"/>
      <c r="T30" s="1"/>
      <c r="U30" s="1"/>
      <c r="V30" s="1"/>
      <c r="W30" s="1"/>
      <c r="X30" s="1"/>
      <c r="Y30" s="1"/>
      <c r="Z30" s="1"/>
    </row>
    <row r="31" spans="1:26" ht="19.5" customHeight="1" x14ac:dyDescent="0.4">
      <c r="A31" s="42" t="s">
        <v>33</v>
      </c>
      <c r="B31" s="23">
        <v>0</v>
      </c>
      <c r="C31" s="24"/>
      <c r="D31" s="23"/>
      <c r="E31" s="24"/>
      <c r="F31" s="23"/>
      <c r="G31" s="24"/>
      <c r="H31" s="23"/>
      <c r="I31" s="24"/>
      <c r="J31" s="25">
        <f t="shared" ref="J31:J41" si="2">H31+D31+B31+F31</f>
        <v>0</v>
      </c>
      <c r="K31" s="37"/>
      <c r="L31" s="23"/>
      <c r="M31" s="1"/>
      <c r="N31" s="1"/>
      <c r="O31" s="1"/>
      <c r="P31" s="1"/>
      <c r="Q31" s="1"/>
      <c r="R31" s="1"/>
      <c r="S31" s="1"/>
      <c r="T31" s="1"/>
      <c r="U31" s="1"/>
      <c r="V31" s="1"/>
      <c r="W31" s="1"/>
      <c r="X31" s="1"/>
      <c r="Y31" s="1"/>
      <c r="Z31" s="1"/>
    </row>
    <row r="32" spans="1:26" ht="19.5" customHeight="1" x14ac:dyDescent="0.4">
      <c r="A32" s="42" t="s">
        <v>34</v>
      </c>
      <c r="B32" s="23">
        <v>0</v>
      </c>
      <c r="C32" s="24"/>
      <c r="D32" s="23"/>
      <c r="E32" s="24"/>
      <c r="F32" s="23"/>
      <c r="G32" s="24"/>
      <c r="H32" s="23"/>
      <c r="I32" s="24"/>
      <c r="J32" s="25">
        <f t="shared" si="2"/>
        <v>0</v>
      </c>
      <c r="K32" s="37"/>
      <c r="L32" s="23"/>
      <c r="M32" s="1"/>
      <c r="N32" s="1"/>
      <c r="O32" s="1"/>
      <c r="P32" s="1"/>
      <c r="Q32" s="1"/>
      <c r="R32" s="1"/>
      <c r="S32" s="1"/>
      <c r="T32" s="1"/>
      <c r="U32" s="1"/>
      <c r="V32" s="1"/>
      <c r="W32" s="1"/>
      <c r="X32" s="1"/>
      <c r="Y32" s="1"/>
      <c r="Z32" s="1"/>
    </row>
    <row r="33" spans="1:26" ht="19.5" customHeight="1" x14ac:dyDescent="0.4">
      <c r="A33" s="42" t="s">
        <v>35</v>
      </c>
      <c r="B33" s="23">
        <v>0</v>
      </c>
      <c r="C33" s="24"/>
      <c r="D33" s="23"/>
      <c r="E33" s="24"/>
      <c r="F33" s="23"/>
      <c r="G33" s="24"/>
      <c r="H33" s="23"/>
      <c r="I33" s="24"/>
      <c r="J33" s="25">
        <f t="shared" si="2"/>
        <v>0</v>
      </c>
      <c r="K33" s="37"/>
      <c r="L33" s="23"/>
      <c r="M33" s="1"/>
      <c r="N33" s="1"/>
      <c r="O33" s="1"/>
      <c r="P33" s="1"/>
      <c r="Q33" s="1"/>
      <c r="R33" s="1"/>
      <c r="S33" s="1"/>
      <c r="T33" s="1"/>
      <c r="U33" s="1"/>
      <c r="V33" s="1"/>
      <c r="W33" s="1"/>
      <c r="X33" s="1"/>
      <c r="Y33" s="1"/>
      <c r="Z33" s="1"/>
    </row>
    <row r="34" spans="1:26" ht="12.75" customHeight="1" x14ac:dyDescent="0.4">
      <c r="A34" s="42" t="s">
        <v>36</v>
      </c>
      <c r="B34" s="23">
        <v>1025.78</v>
      </c>
      <c r="C34" s="24"/>
      <c r="D34" s="23"/>
      <c r="E34" s="24"/>
      <c r="F34" s="23"/>
      <c r="G34" s="24"/>
      <c r="H34" s="23"/>
      <c r="I34" s="24"/>
      <c r="J34" s="25">
        <f t="shared" si="2"/>
        <v>1025.78</v>
      </c>
      <c r="K34" s="37"/>
      <c r="L34" s="23"/>
      <c r="M34" s="1"/>
      <c r="N34" s="1"/>
      <c r="O34" s="1"/>
      <c r="P34" s="1"/>
      <c r="Q34" s="1"/>
      <c r="R34" s="1"/>
      <c r="S34" s="1"/>
      <c r="T34" s="1"/>
      <c r="U34" s="1"/>
      <c r="V34" s="1"/>
      <c r="W34" s="1"/>
      <c r="X34" s="1"/>
      <c r="Y34" s="1"/>
      <c r="Z34" s="1"/>
    </row>
    <row r="35" spans="1:26" ht="19.5" customHeight="1" x14ac:dyDescent="0.4">
      <c r="A35" s="42" t="s">
        <v>37</v>
      </c>
      <c r="B35" s="23">
        <v>0</v>
      </c>
      <c r="C35" s="24"/>
      <c r="D35" s="23"/>
      <c r="E35" s="24"/>
      <c r="F35" s="23"/>
      <c r="G35" s="24"/>
      <c r="H35" s="23"/>
      <c r="I35" s="24"/>
      <c r="J35" s="25">
        <f t="shared" si="2"/>
        <v>0</v>
      </c>
      <c r="K35" s="37"/>
      <c r="L35" s="23"/>
      <c r="M35" s="1"/>
      <c r="N35" s="1"/>
      <c r="O35" s="1"/>
      <c r="P35" s="1"/>
      <c r="Q35" s="1"/>
      <c r="R35" s="1"/>
      <c r="S35" s="1"/>
      <c r="T35" s="1"/>
      <c r="U35" s="1"/>
      <c r="V35" s="1"/>
      <c r="W35" s="1"/>
      <c r="X35" s="1"/>
      <c r="Y35" s="1"/>
      <c r="Z35" s="1"/>
    </row>
    <row r="36" spans="1:26" ht="19.5" customHeight="1" x14ac:dyDescent="0.4">
      <c r="A36" s="42" t="s">
        <v>38</v>
      </c>
      <c r="B36" s="23"/>
      <c r="C36" s="24"/>
      <c r="D36" s="23"/>
      <c r="E36" s="24"/>
      <c r="F36" s="23"/>
      <c r="G36" s="24"/>
      <c r="H36" s="23"/>
      <c r="I36" s="24"/>
      <c r="J36" s="25">
        <f t="shared" si="2"/>
        <v>0</v>
      </c>
      <c r="K36" s="37"/>
      <c r="L36" s="23"/>
      <c r="M36" s="1"/>
      <c r="N36" s="1"/>
      <c r="O36" s="1"/>
      <c r="P36" s="1"/>
      <c r="Q36" s="1"/>
      <c r="R36" s="1"/>
      <c r="S36" s="1"/>
      <c r="T36" s="1"/>
      <c r="U36" s="1"/>
      <c r="V36" s="1"/>
      <c r="W36" s="1"/>
      <c r="X36" s="1"/>
      <c r="Y36" s="1"/>
      <c r="Z36" s="1"/>
    </row>
    <row r="37" spans="1:26" ht="19.5" customHeight="1" x14ac:dyDescent="0.4">
      <c r="A37" s="43" t="s">
        <v>39</v>
      </c>
      <c r="B37" s="23">
        <v>0</v>
      </c>
      <c r="C37" s="24"/>
      <c r="D37" s="23"/>
      <c r="E37" s="24"/>
      <c r="F37" s="23"/>
      <c r="G37" s="24"/>
      <c r="H37" s="23"/>
      <c r="I37" s="24"/>
      <c r="J37" s="25">
        <f t="shared" si="2"/>
        <v>0</v>
      </c>
      <c r="K37" s="37"/>
      <c r="L37" s="23"/>
      <c r="M37" s="1"/>
      <c r="N37" s="1"/>
      <c r="O37" s="1"/>
      <c r="P37" s="1"/>
      <c r="Q37" s="1"/>
      <c r="R37" s="1"/>
      <c r="S37" s="1"/>
      <c r="T37" s="1"/>
      <c r="U37" s="1"/>
      <c r="V37" s="1"/>
      <c r="W37" s="1"/>
      <c r="X37" s="1"/>
      <c r="Y37" s="1"/>
      <c r="Z37" s="1"/>
    </row>
    <row r="38" spans="1:26" ht="19.5" customHeight="1" x14ac:dyDescent="0.4">
      <c r="A38" s="43" t="s">
        <v>40</v>
      </c>
      <c r="B38" s="23">
        <v>0</v>
      </c>
      <c r="C38" s="24"/>
      <c r="D38" s="23"/>
      <c r="E38" s="24"/>
      <c r="F38" s="23"/>
      <c r="G38" s="24"/>
      <c r="H38" s="23"/>
      <c r="I38" s="24"/>
      <c r="J38" s="25">
        <f t="shared" si="2"/>
        <v>0</v>
      </c>
      <c r="K38" s="37"/>
      <c r="L38" s="23"/>
      <c r="M38" s="1"/>
      <c r="N38" s="1"/>
      <c r="O38" s="1"/>
      <c r="P38" s="1"/>
      <c r="Q38" s="1"/>
      <c r="R38" s="1"/>
      <c r="S38" s="1"/>
      <c r="T38" s="1"/>
      <c r="U38" s="1"/>
      <c r="V38" s="1"/>
      <c r="W38" s="1"/>
      <c r="X38" s="1"/>
      <c r="Y38" s="1"/>
      <c r="Z38" s="1"/>
    </row>
    <row r="39" spans="1:26" ht="19.5" customHeight="1" x14ac:dyDescent="0.4">
      <c r="A39" s="43" t="s">
        <v>41</v>
      </c>
      <c r="B39" s="23">
        <v>0</v>
      </c>
      <c r="C39" s="24"/>
      <c r="D39" s="23"/>
      <c r="E39" s="24"/>
      <c r="F39" s="23"/>
      <c r="G39" s="24"/>
      <c r="H39" s="23"/>
      <c r="I39" s="24"/>
      <c r="J39" s="25">
        <f t="shared" si="2"/>
        <v>0</v>
      </c>
      <c r="K39" s="37"/>
      <c r="L39" s="23"/>
      <c r="M39" s="1"/>
      <c r="N39" s="1"/>
      <c r="O39" s="1"/>
      <c r="P39" s="1"/>
      <c r="Q39" s="1"/>
      <c r="R39" s="1"/>
      <c r="S39" s="1"/>
      <c r="T39" s="1"/>
      <c r="U39" s="1"/>
      <c r="V39" s="1"/>
      <c r="W39" s="1"/>
      <c r="X39" s="1"/>
      <c r="Y39" s="1"/>
      <c r="Z39" s="1"/>
    </row>
    <row r="40" spans="1:26" ht="19.5" customHeight="1" x14ac:dyDescent="0.4">
      <c r="A40" s="43" t="s">
        <v>42</v>
      </c>
      <c r="B40" s="23">
        <v>0</v>
      </c>
      <c r="C40" s="24"/>
      <c r="D40" s="23"/>
      <c r="E40" s="24"/>
      <c r="F40" s="23"/>
      <c r="G40" s="24"/>
      <c r="H40" s="23"/>
      <c r="I40" s="24"/>
      <c r="J40" s="25">
        <f t="shared" si="2"/>
        <v>0</v>
      </c>
      <c r="K40" s="37"/>
      <c r="L40" s="23"/>
      <c r="M40" s="1"/>
      <c r="N40" s="1"/>
      <c r="O40" s="1"/>
      <c r="P40" s="1"/>
      <c r="Q40" s="1"/>
      <c r="R40" s="1"/>
      <c r="S40" s="1"/>
      <c r="T40" s="1"/>
      <c r="U40" s="1"/>
      <c r="V40" s="1"/>
      <c r="W40" s="1"/>
      <c r="X40" s="1"/>
      <c r="Y40" s="1"/>
      <c r="Z40" s="1"/>
    </row>
    <row r="41" spans="1:26" ht="19.5" customHeight="1" x14ac:dyDescent="0.4">
      <c r="A41" s="42"/>
      <c r="B41" s="44"/>
      <c r="C41" s="24"/>
      <c r="D41" s="44"/>
      <c r="E41" s="24"/>
      <c r="F41" s="44"/>
      <c r="G41" s="24"/>
      <c r="H41" s="44"/>
      <c r="I41" s="24"/>
      <c r="J41" s="25">
        <f t="shared" si="2"/>
        <v>0</v>
      </c>
      <c r="K41" s="37"/>
      <c r="L41" s="44"/>
      <c r="M41" s="1"/>
      <c r="N41" s="1"/>
      <c r="O41" s="1"/>
      <c r="P41" s="1"/>
      <c r="Q41" s="1"/>
      <c r="R41" s="1"/>
      <c r="S41" s="1"/>
      <c r="T41" s="1"/>
      <c r="U41" s="1"/>
      <c r="V41" s="1"/>
      <c r="W41" s="1"/>
      <c r="X41" s="1"/>
      <c r="Y41" s="1"/>
      <c r="Z41" s="1"/>
    </row>
    <row r="42" spans="1:26" ht="19.5" customHeight="1" x14ac:dyDescent="0.4">
      <c r="A42" s="45" t="s">
        <v>43</v>
      </c>
      <c r="B42" s="28">
        <f>SUM(B31:B41)</f>
        <v>1025.78</v>
      </c>
      <c r="C42" s="46"/>
      <c r="D42" s="28">
        <f>SUM(D31:D41)</f>
        <v>0</v>
      </c>
      <c r="E42" s="24"/>
      <c r="F42" s="28">
        <f>SUM(F31:F41)</f>
        <v>0</v>
      </c>
      <c r="G42" s="24"/>
      <c r="H42" s="28">
        <f>SUM(H31:H41)</f>
        <v>0</v>
      </c>
      <c r="I42" s="24"/>
      <c r="J42" s="28">
        <f>SUM(J31:J41)</f>
        <v>1025.78</v>
      </c>
      <c r="K42" s="37"/>
      <c r="L42" s="28">
        <f>SUM(L31:L41)</f>
        <v>0</v>
      </c>
      <c r="M42" s="1"/>
      <c r="N42" s="1"/>
      <c r="O42" s="1"/>
      <c r="P42" s="1"/>
      <c r="Q42" s="1"/>
      <c r="R42" s="1"/>
      <c r="S42" s="1"/>
      <c r="T42" s="1"/>
      <c r="U42" s="1"/>
      <c r="V42" s="1"/>
      <c r="W42" s="1"/>
      <c r="X42" s="1"/>
      <c r="Y42" s="1"/>
      <c r="Z42" s="1"/>
    </row>
    <row r="43" spans="1:26" ht="17.25" customHeight="1" x14ac:dyDescent="0.35">
      <c r="A43" s="47"/>
      <c r="B43" s="33"/>
      <c r="C43" s="33"/>
      <c r="D43" s="48"/>
      <c r="E43" s="33"/>
      <c r="F43" s="33"/>
      <c r="G43" s="33"/>
      <c r="H43" s="33"/>
      <c r="I43" s="33"/>
      <c r="J43" s="33"/>
      <c r="K43" s="33"/>
      <c r="L43" s="33"/>
      <c r="M43" s="47"/>
      <c r="N43" s="47"/>
      <c r="O43" s="47"/>
      <c r="P43" s="47"/>
      <c r="Q43" s="47"/>
      <c r="R43" s="47"/>
      <c r="S43" s="47"/>
      <c r="T43" s="47"/>
      <c r="U43" s="47"/>
      <c r="V43" s="47"/>
      <c r="W43" s="47"/>
      <c r="X43" s="47"/>
      <c r="Y43" s="47"/>
      <c r="Z43" s="47"/>
    </row>
    <row r="44" spans="1:26" ht="12.75" customHeight="1" x14ac:dyDescent="0.4">
      <c r="A44" s="34" t="s">
        <v>44</v>
      </c>
      <c r="B44" s="35"/>
      <c r="C44" s="21"/>
      <c r="D44" s="21"/>
      <c r="E44" s="21"/>
      <c r="F44" s="21"/>
      <c r="G44" s="21"/>
      <c r="H44" s="21"/>
      <c r="I44" s="21"/>
      <c r="J44" s="21"/>
      <c r="K44" s="21"/>
      <c r="L44" s="1"/>
      <c r="M44" s="1"/>
      <c r="N44" s="1"/>
      <c r="O44" s="1"/>
      <c r="P44" s="1"/>
      <c r="Q44" s="1"/>
      <c r="R44" s="1"/>
      <c r="S44" s="1"/>
      <c r="T44" s="1"/>
      <c r="U44" s="1"/>
      <c r="V44" s="1"/>
      <c r="W44" s="1"/>
      <c r="X44" s="1"/>
      <c r="Y44" s="1"/>
      <c r="Z44" s="1"/>
    </row>
    <row r="45" spans="1:26" ht="19.5" customHeight="1" x14ac:dyDescent="0.4">
      <c r="A45" s="42" t="s">
        <v>45</v>
      </c>
      <c r="B45" s="23">
        <v>0</v>
      </c>
      <c r="C45" s="24"/>
      <c r="D45" s="23"/>
      <c r="E45" s="24"/>
      <c r="F45" s="23"/>
      <c r="G45" s="24"/>
      <c r="H45" s="23"/>
      <c r="I45" s="24"/>
      <c r="J45" s="25">
        <f t="shared" ref="J45:J46" si="3">H45+D45+F45+B45</f>
        <v>0</v>
      </c>
      <c r="K45" s="37"/>
      <c r="L45" s="23"/>
      <c r="M45" s="1"/>
      <c r="N45" s="1"/>
      <c r="O45" s="1"/>
      <c r="P45" s="1"/>
      <c r="Q45" s="1"/>
      <c r="R45" s="1"/>
      <c r="S45" s="1"/>
      <c r="T45" s="1"/>
      <c r="U45" s="1"/>
      <c r="V45" s="1"/>
      <c r="W45" s="1"/>
      <c r="X45" s="1"/>
      <c r="Y45" s="1"/>
      <c r="Z45" s="1"/>
    </row>
    <row r="46" spans="1:26" ht="19.5" customHeight="1" x14ac:dyDescent="0.4">
      <c r="A46" s="42" t="s">
        <v>46</v>
      </c>
      <c r="B46" s="44">
        <v>0</v>
      </c>
      <c r="C46" s="24"/>
      <c r="D46" s="44"/>
      <c r="E46" s="24"/>
      <c r="F46" s="44"/>
      <c r="G46" s="24"/>
      <c r="H46" s="44"/>
      <c r="I46" s="24"/>
      <c r="J46" s="25">
        <f t="shared" si="3"/>
        <v>0</v>
      </c>
      <c r="K46" s="37"/>
      <c r="L46" s="44"/>
      <c r="M46" s="1"/>
      <c r="N46" s="1"/>
      <c r="O46" s="1"/>
      <c r="P46" s="1"/>
      <c r="Q46" s="1"/>
      <c r="R46" s="1"/>
      <c r="S46" s="1"/>
      <c r="T46" s="1"/>
      <c r="U46" s="1"/>
      <c r="V46" s="1"/>
      <c r="W46" s="1"/>
      <c r="X46" s="1"/>
      <c r="Y46" s="1"/>
      <c r="Z46" s="1"/>
    </row>
    <row r="47" spans="1:26" ht="19.5" customHeight="1" x14ac:dyDescent="0.4">
      <c r="A47" s="45" t="s">
        <v>47</v>
      </c>
      <c r="B47" s="28">
        <f>SUM(B45:B46)</f>
        <v>0</v>
      </c>
      <c r="C47" s="46"/>
      <c r="D47" s="28">
        <f>SUM(D45:D46)</f>
        <v>0</v>
      </c>
      <c r="E47" s="24"/>
      <c r="F47" s="28">
        <f>SUM(F45:F46)</f>
        <v>0</v>
      </c>
      <c r="G47" s="24"/>
      <c r="H47" s="28">
        <f>SUM(H45:H46)</f>
        <v>0</v>
      </c>
      <c r="I47" s="24"/>
      <c r="J47" s="28">
        <f>SUM(J45:J46)</f>
        <v>0</v>
      </c>
      <c r="K47" s="37"/>
      <c r="L47" s="28">
        <f>SUM(L45:L46)</f>
        <v>0</v>
      </c>
      <c r="M47" s="1"/>
      <c r="N47" s="1"/>
      <c r="O47" s="1"/>
      <c r="P47" s="1"/>
      <c r="Q47" s="1"/>
      <c r="R47" s="1"/>
      <c r="S47" s="1"/>
      <c r="T47" s="1"/>
      <c r="U47" s="1"/>
      <c r="V47" s="1"/>
      <c r="W47" s="1"/>
      <c r="X47" s="1"/>
      <c r="Y47" s="1"/>
      <c r="Z47" s="1"/>
    </row>
    <row r="48" spans="1:26" ht="13.5" customHeight="1" x14ac:dyDescent="0.4">
      <c r="A48" s="1"/>
      <c r="B48" s="49"/>
      <c r="C48" s="7"/>
      <c r="D48" s="49"/>
      <c r="E48" s="7"/>
      <c r="F48" s="7"/>
      <c r="G48" s="7"/>
      <c r="H48" s="49"/>
      <c r="I48" s="7"/>
      <c r="J48" s="33"/>
      <c r="K48" s="7"/>
      <c r="L48" s="7"/>
      <c r="M48" s="1"/>
      <c r="N48" s="1"/>
      <c r="O48" s="1"/>
      <c r="P48" s="1"/>
      <c r="Q48" s="1"/>
      <c r="R48" s="1"/>
      <c r="S48" s="1"/>
      <c r="T48" s="1"/>
      <c r="U48" s="1"/>
      <c r="V48" s="1"/>
      <c r="W48" s="1"/>
      <c r="X48" s="1"/>
      <c r="Y48" s="1"/>
      <c r="Z48" s="1"/>
    </row>
    <row r="49" spans="1:26" ht="19.5" customHeight="1" x14ac:dyDescent="0.4">
      <c r="A49" s="50" t="s">
        <v>48</v>
      </c>
      <c r="B49" s="51">
        <f>+B47+B42</f>
        <v>1025.78</v>
      </c>
      <c r="C49" s="26"/>
      <c r="D49" s="51">
        <f>+D47+D42</f>
        <v>0</v>
      </c>
      <c r="E49" s="26"/>
      <c r="F49" s="51">
        <f>+F47+F42</f>
        <v>0</v>
      </c>
      <c r="G49" s="26"/>
      <c r="H49" s="51">
        <f>+H47+H42</f>
        <v>0</v>
      </c>
      <c r="I49" s="26"/>
      <c r="J49" s="51">
        <f>+J47+J42</f>
        <v>1025.78</v>
      </c>
      <c r="K49" s="26"/>
      <c r="L49" s="51">
        <f>+L47+L42</f>
        <v>0</v>
      </c>
      <c r="M49" s="52"/>
      <c r="N49" s="52"/>
      <c r="O49" s="52"/>
      <c r="P49" s="52"/>
      <c r="Q49" s="52"/>
      <c r="R49" s="52"/>
      <c r="S49" s="52"/>
      <c r="T49" s="52"/>
      <c r="U49" s="52"/>
      <c r="V49" s="52"/>
      <c r="W49" s="52"/>
      <c r="X49" s="52"/>
      <c r="Y49" s="52"/>
      <c r="Z49" s="52"/>
    </row>
    <row r="50" spans="1:26" ht="12.75" customHeight="1" x14ac:dyDescent="0.35">
      <c r="A50" s="1"/>
      <c r="B50" s="53"/>
      <c r="C50" s="53"/>
      <c r="D50" s="53"/>
      <c r="E50" s="53"/>
      <c r="F50" s="53"/>
      <c r="G50" s="53"/>
      <c r="H50" s="53"/>
      <c r="I50" s="53"/>
      <c r="J50" s="33"/>
      <c r="K50" s="54"/>
      <c r="L50" s="7"/>
      <c r="M50" s="1"/>
      <c r="N50" s="1"/>
      <c r="O50" s="1"/>
      <c r="P50" s="1"/>
      <c r="Q50" s="1"/>
      <c r="R50" s="1"/>
      <c r="S50" s="1"/>
      <c r="T50" s="1"/>
      <c r="U50" s="1"/>
      <c r="V50" s="1"/>
      <c r="W50" s="1"/>
      <c r="X50" s="1"/>
      <c r="Y50" s="1"/>
      <c r="Z50" s="1"/>
    </row>
    <row r="51" spans="1:26" ht="19.5" customHeight="1" x14ac:dyDescent="0.4">
      <c r="A51" s="55" t="s">
        <v>49</v>
      </c>
      <c r="B51" s="56">
        <f>+B28-B49</f>
        <v>951.87000000000012</v>
      </c>
      <c r="C51" s="57"/>
      <c r="D51" s="56">
        <f>+D28-D49</f>
        <v>0</v>
      </c>
      <c r="E51" s="57"/>
      <c r="F51" s="56">
        <f>+F28-F49</f>
        <v>0</v>
      </c>
      <c r="G51" s="57"/>
      <c r="H51" s="56">
        <f>+H28-H49</f>
        <v>0</v>
      </c>
      <c r="I51" s="57"/>
      <c r="J51" s="58">
        <f>IF((B51+D51+F51+H51)=(+J28-J49),H51+F51+D51+B51,"Cross Add Error")</f>
        <v>951.87000000000012</v>
      </c>
      <c r="K51" s="59"/>
      <c r="L51" s="56">
        <f>+L28-L49</f>
        <v>0</v>
      </c>
      <c r="M51" s="60"/>
      <c r="N51" s="1"/>
      <c r="O51" s="1"/>
      <c r="P51" s="1"/>
      <c r="Q51" s="1"/>
      <c r="R51" s="1"/>
      <c r="S51" s="1"/>
      <c r="T51" s="1"/>
      <c r="U51" s="1"/>
      <c r="V51" s="1"/>
      <c r="W51" s="1"/>
      <c r="X51" s="1"/>
      <c r="Y51" s="1"/>
      <c r="Z51" s="1"/>
    </row>
    <row r="52" spans="1:26" ht="14.25" customHeight="1" x14ac:dyDescent="0.4">
      <c r="A52" s="55"/>
      <c r="B52" s="61"/>
      <c r="C52" s="57"/>
      <c r="D52" s="61"/>
      <c r="E52" s="57"/>
      <c r="F52" s="61"/>
      <c r="G52" s="57"/>
      <c r="H52" s="61"/>
      <c r="I52" s="57"/>
      <c r="J52" s="61"/>
      <c r="K52" s="59"/>
      <c r="L52" s="61"/>
      <c r="M52" s="60"/>
      <c r="N52" s="1"/>
      <c r="O52" s="1"/>
      <c r="P52" s="1"/>
      <c r="Q52" s="1"/>
      <c r="R52" s="1"/>
      <c r="S52" s="1"/>
      <c r="T52" s="1"/>
      <c r="U52" s="1"/>
      <c r="V52" s="1"/>
      <c r="W52" s="1"/>
      <c r="X52" s="1"/>
      <c r="Y52" s="1"/>
      <c r="Z52" s="1"/>
    </row>
    <row r="53" spans="1:26" ht="19.5" customHeight="1" x14ac:dyDescent="0.4">
      <c r="A53" s="62" t="s">
        <v>50</v>
      </c>
      <c r="B53" s="63"/>
      <c r="C53" s="57"/>
      <c r="D53" s="63"/>
      <c r="E53" s="57"/>
      <c r="F53" s="63"/>
      <c r="G53" s="57"/>
      <c r="H53" s="63"/>
      <c r="I53" s="57"/>
      <c r="J53" s="64">
        <f>IF(H53+F53+D53+B53=0,0,"Transfer error")</f>
        <v>0</v>
      </c>
      <c r="K53" s="59"/>
      <c r="L53" s="63"/>
      <c r="M53" s="1"/>
      <c r="N53" s="1"/>
      <c r="O53" s="1"/>
      <c r="P53" s="1"/>
      <c r="Q53" s="1"/>
      <c r="R53" s="1"/>
      <c r="S53" s="1"/>
      <c r="T53" s="1"/>
      <c r="U53" s="1"/>
      <c r="V53" s="1"/>
      <c r="W53" s="1"/>
      <c r="X53" s="1"/>
      <c r="Y53" s="1"/>
      <c r="Z53" s="1"/>
    </row>
    <row r="54" spans="1:26" ht="14.25" customHeight="1" x14ac:dyDescent="0.4">
      <c r="A54" s="65"/>
      <c r="B54" s="61"/>
      <c r="C54" s="57"/>
      <c r="D54" s="61"/>
      <c r="E54" s="57"/>
      <c r="F54" s="61"/>
      <c r="G54" s="57"/>
      <c r="H54" s="61"/>
      <c r="I54" s="57"/>
      <c r="J54" s="66"/>
      <c r="K54" s="59"/>
      <c r="L54" s="61"/>
      <c r="M54" s="1"/>
      <c r="N54" s="1"/>
      <c r="O54" s="1"/>
      <c r="P54" s="1"/>
      <c r="Q54" s="1"/>
      <c r="R54" s="1"/>
      <c r="S54" s="1"/>
      <c r="T54" s="1"/>
      <c r="U54" s="1"/>
      <c r="V54" s="1"/>
      <c r="W54" s="1"/>
      <c r="X54" s="1"/>
      <c r="Y54" s="1"/>
      <c r="Z54" s="1"/>
    </row>
    <row r="55" spans="1:26" ht="29.25" customHeight="1" x14ac:dyDescent="0.4">
      <c r="A55" s="45" t="s">
        <v>51</v>
      </c>
      <c r="B55" s="67">
        <f>+B51+B53</f>
        <v>951.87000000000012</v>
      </c>
      <c r="C55" s="57"/>
      <c r="D55" s="67">
        <f>+D51+D53</f>
        <v>0</v>
      </c>
      <c r="E55" s="57"/>
      <c r="F55" s="67">
        <f>+F51+F53</f>
        <v>0</v>
      </c>
      <c r="G55" s="57"/>
      <c r="H55" s="67">
        <f>+H51+H53</f>
        <v>0</v>
      </c>
      <c r="I55" s="57"/>
      <c r="J55" s="67">
        <f>+J51+J53</f>
        <v>951.87000000000012</v>
      </c>
      <c r="K55" s="59"/>
      <c r="L55" s="67">
        <f>+L51+L53</f>
        <v>0</v>
      </c>
      <c r="M55" s="1"/>
      <c r="N55" s="1"/>
      <c r="O55" s="1"/>
      <c r="P55" s="1"/>
      <c r="Q55" s="1"/>
      <c r="R55" s="1"/>
      <c r="S55" s="1"/>
      <c r="T55" s="1"/>
      <c r="U55" s="1"/>
      <c r="V55" s="1"/>
      <c r="W55" s="1"/>
      <c r="X55" s="1"/>
      <c r="Y55" s="1"/>
      <c r="Z55" s="1"/>
    </row>
    <row r="56" spans="1:26" ht="12.75" customHeight="1" x14ac:dyDescent="0.35">
      <c r="A56" s="1"/>
      <c r="B56" s="7"/>
      <c r="C56" s="1"/>
      <c r="D56" s="1"/>
      <c r="E56" s="1"/>
      <c r="F56" s="1"/>
      <c r="G56" s="1"/>
      <c r="H56" s="1"/>
      <c r="I56" s="1"/>
      <c r="J56" s="33"/>
      <c r="K56" s="1"/>
      <c r="L56" s="1"/>
      <c r="M56" s="1"/>
      <c r="N56" s="1"/>
      <c r="O56" s="1"/>
      <c r="P56" s="1"/>
      <c r="Q56" s="1"/>
      <c r="R56" s="1"/>
      <c r="S56" s="1"/>
      <c r="T56" s="1"/>
      <c r="U56" s="1"/>
      <c r="V56" s="1"/>
      <c r="W56" s="1"/>
      <c r="X56" s="1"/>
      <c r="Y56" s="1"/>
      <c r="Z56" s="1"/>
    </row>
    <row r="57" spans="1:26" ht="12.75" customHeight="1" x14ac:dyDescent="0.35">
      <c r="A57" s="1"/>
      <c r="B57" s="7"/>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5">
      <c r="A58" s="1"/>
      <c r="B58" s="7"/>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5">
      <c r="A59" s="1"/>
      <c r="B59" s="7"/>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5">
      <c r="A60" s="1"/>
      <c r="B60" s="7"/>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5">
      <c r="A61" s="1"/>
      <c r="B61" s="7"/>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5">
      <c r="A62" s="1"/>
      <c r="B62" s="7"/>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5">
      <c r="A63" s="1"/>
      <c r="B63" s="7"/>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5">
      <c r="A64" s="1"/>
      <c r="B64" s="7"/>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5">
      <c r="A65" s="1"/>
      <c r="B65" s="7"/>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5">
      <c r="A66" s="1"/>
      <c r="B66" s="7"/>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5">
      <c r="A67" s="1"/>
      <c r="B67" s="7"/>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5">
      <c r="A68" s="1"/>
      <c r="B68" s="7"/>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5">
      <c r="A69" s="1"/>
      <c r="B69" s="7"/>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5">
      <c r="A70" s="1"/>
      <c r="B70" s="7"/>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5">
      <c r="A71" s="1"/>
      <c r="B71" s="7"/>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5">
      <c r="A72" s="1"/>
      <c r="B72" s="7"/>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5">
      <c r="A73" s="1"/>
      <c r="B73" s="7"/>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5">
      <c r="A74" s="1"/>
      <c r="B74" s="7"/>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5">
      <c r="A75" s="1"/>
      <c r="B75" s="7"/>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5">
      <c r="A76" s="1"/>
      <c r="B76" s="7"/>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5">
      <c r="A77" s="1"/>
      <c r="B77" s="7"/>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5">
      <c r="A78" s="1"/>
      <c r="B78" s="7"/>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5">
      <c r="A79" s="1"/>
      <c r="B79" s="7"/>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5">
      <c r="A80" s="1"/>
      <c r="B80" s="7"/>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5">
      <c r="A81" s="1"/>
      <c r="B81" s="7"/>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5">
      <c r="A82" s="1"/>
      <c r="B82" s="7"/>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5">
      <c r="A83" s="1"/>
      <c r="B83" s="7"/>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5">
      <c r="A84" s="1"/>
      <c r="B84" s="7"/>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5">
      <c r="A85" s="1"/>
      <c r="B85" s="7"/>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5">
      <c r="A86" s="1"/>
      <c r="B86" s="7"/>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5">
      <c r="A87" s="1"/>
      <c r="B87" s="7"/>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5">
      <c r="A88" s="1"/>
      <c r="B88" s="7"/>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5">
      <c r="A89" s="1"/>
      <c r="B89" s="7"/>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5">
      <c r="A90" s="1"/>
      <c r="B90" s="7"/>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5">
      <c r="A91" s="1"/>
      <c r="B91" s="7"/>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5">
      <c r="A92" s="1"/>
      <c r="B92" s="7"/>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5">
      <c r="A93" s="1"/>
      <c r="B93" s="7"/>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5">
      <c r="A94" s="1"/>
      <c r="B94" s="7"/>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5">
      <c r="A95" s="1"/>
      <c r="B95" s="7"/>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5">
      <c r="A96" s="1"/>
      <c r="B96" s="7"/>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5">
      <c r="A97" s="1"/>
      <c r="B97" s="7"/>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5">
      <c r="A98" s="1"/>
      <c r="B98" s="7"/>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5">
      <c r="A99" s="1"/>
      <c r="B99" s="7"/>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5">
      <c r="A100" s="1"/>
      <c r="B100" s="7"/>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5">
      <c r="A101" s="1"/>
      <c r="B101" s="7"/>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5">
      <c r="A102" s="1"/>
      <c r="B102" s="7"/>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5">
      <c r="A103" s="1"/>
      <c r="B103" s="7"/>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5">
      <c r="A104" s="1"/>
      <c r="B104" s="7"/>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5">
      <c r="A105" s="1"/>
      <c r="B105" s="7"/>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5">
      <c r="A106" s="1"/>
      <c r="B106" s="7"/>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5">
      <c r="A107" s="1"/>
      <c r="B107" s="7"/>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5">
      <c r="A108" s="1"/>
      <c r="B108" s="7"/>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5">
      <c r="A109" s="1"/>
      <c r="B109" s="7"/>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5">
      <c r="A110" s="1"/>
      <c r="B110" s="7"/>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5">
      <c r="A111" s="1"/>
      <c r="B111" s="7"/>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5">
      <c r="A112" s="1"/>
      <c r="B112" s="7"/>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5">
      <c r="A113" s="1"/>
      <c r="B113" s="7"/>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5">
      <c r="A114" s="1"/>
      <c r="B114" s="7"/>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5">
      <c r="A115" s="1"/>
      <c r="B115" s="7"/>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5">
      <c r="A116" s="1"/>
      <c r="B116" s="7"/>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5">
      <c r="A117" s="1"/>
      <c r="B117" s="7"/>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5">
      <c r="A118" s="1"/>
      <c r="B118" s="7"/>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5">
      <c r="A119" s="1"/>
      <c r="B119" s="7"/>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5">
      <c r="A120" s="1"/>
      <c r="B120" s="7"/>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5">
      <c r="A121" s="1"/>
      <c r="B121" s="7"/>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5">
      <c r="A122" s="1"/>
      <c r="B122" s="7"/>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5">
      <c r="A123" s="1"/>
      <c r="B123" s="7"/>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5">
      <c r="A124" s="1"/>
      <c r="B124" s="7"/>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5">
      <c r="A125" s="1"/>
      <c r="B125" s="7"/>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5">
      <c r="A126" s="1"/>
      <c r="B126" s="7"/>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5">
      <c r="A127" s="1"/>
      <c r="B127" s="7"/>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5">
      <c r="A128" s="1"/>
      <c r="B128" s="7"/>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5">
      <c r="A129" s="1"/>
      <c r="B129" s="7"/>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5">
      <c r="A130" s="1"/>
      <c r="B130" s="7"/>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5">
      <c r="A131" s="1"/>
      <c r="B131" s="7"/>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5">
      <c r="A132" s="1"/>
      <c r="B132" s="7"/>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5">
      <c r="A133" s="1"/>
      <c r="B133" s="7"/>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5">
      <c r="A134" s="1"/>
      <c r="B134" s="7"/>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5">
      <c r="A135" s="1"/>
      <c r="B135" s="7"/>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5">
      <c r="A136" s="1"/>
      <c r="B136" s="7"/>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5">
      <c r="A137" s="1"/>
      <c r="B137" s="7"/>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5">
      <c r="A138" s="1"/>
      <c r="B138" s="7"/>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5">
      <c r="A139" s="1"/>
      <c r="B139" s="7"/>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5">
      <c r="A140" s="1"/>
      <c r="B140" s="7"/>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5">
      <c r="A141" s="1"/>
      <c r="B141" s="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5">
      <c r="A142" s="1"/>
      <c r="B142" s="7"/>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5">
      <c r="A143" s="1"/>
      <c r="B143" s="7"/>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5">
      <c r="A144" s="1"/>
      <c r="B144" s="7"/>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5">
      <c r="A145" s="1"/>
      <c r="B145" s="7"/>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5">
      <c r="A146" s="1"/>
      <c r="B146" s="7"/>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5">
      <c r="A147" s="1"/>
      <c r="B147" s="7"/>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5">
      <c r="A148" s="1"/>
      <c r="B148" s="7"/>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5">
      <c r="A149" s="1"/>
      <c r="B149" s="7"/>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5">
      <c r="A150" s="1"/>
      <c r="B150" s="7"/>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5">
      <c r="A151" s="1"/>
      <c r="B151" s="7"/>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5">
      <c r="A152" s="1"/>
      <c r="B152" s="7"/>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5">
      <c r="A153" s="1"/>
      <c r="B153" s="7"/>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5">
      <c r="A154" s="1"/>
      <c r="B154" s="7"/>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5">
      <c r="A155" s="1"/>
      <c r="B155" s="7"/>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5">
      <c r="A156" s="1"/>
      <c r="B156" s="7"/>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5">
      <c r="A157" s="1"/>
      <c r="B157" s="7"/>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5">
      <c r="A158" s="1"/>
      <c r="B158" s="7"/>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5">
      <c r="A159" s="1"/>
      <c r="B159" s="7"/>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5">
      <c r="A160" s="1"/>
      <c r="B160" s="7"/>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5">
      <c r="A161" s="1"/>
      <c r="B161" s="7"/>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5">
      <c r="A162" s="1"/>
      <c r="B162" s="7"/>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5">
      <c r="A163" s="1"/>
      <c r="B163" s="7"/>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5">
      <c r="A164" s="1"/>
      <c r="B164" s="7"/>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5">
      <c r="A165" s="1"/>
      <c r="B165" s="7"/>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5">
      <c r="A166" s="1"/>
      <c r="B166" s="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5">
      <c r="A167" s="1"/>
      <c r="B167" s="7"/>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5">
      <c r="A168" s="1"/>
      <c r="B168" s="7"/>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5">
      <c r="A169" s="1"/>
      <c r="B169" s="7"/>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5">
      <c r="A170" s="1"/>
      <c r="B170" s="7"/>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5">
      <c r="A171" s="1"/>
      <c r="B171" s="7"/>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5">
      <c r="A172" s="1"/>
      <c r="B172" s="7"/>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5">
      <c r="A173" s="1"/>
      <c r="B173" s="7"/>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5">
      <c r="A174" s="1"/>
      <c r="B174" s="7"/>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5">
      <c r="A175" s="1"/>
      <c r="B175" s="7"/>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5">
      <c r="A176" s="1"/>
      <c r="B176" s="7"/>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5">
      <c r="A177" s="1"/>
      <c r="B177" s="7"/>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5">
      <c r="A178" s="1"/>
      <c r="B178" s="7"/>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5">
      <c r="A179" s="1"/>
      <c r="B179" s="7"/>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5">
      <c r="A180" s="1"/>
      <c r="B180" s="7"/>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5">
      <c r="A181" s="1"/>
      <c r="B181" s="7"/>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5">
      <c r="A182" s="1"/>
      <c r="B182" s="7"/>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5">
      <c r="A183" s="1"/>
      <c r="B183" s="7"/>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5">
      <c r="A184" s="1"/>
      <c r="B184" s="7"/>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5">
      <c r="A185" s="1"/>
      <c r="B185" s="7"/>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5">
      <c r="A186" s="1"/>
      <c r="B186" s="7"/>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5">
      <c r="A187" s="1"/>
      <c r="B187" s="7"/>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5">
      <c r="A188" s="1"/>
      <c r="B188" s="7"/>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5">
      <c r="A189" s="1"/>
      <c r="B189" s="7"/>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5">
      <c r="A190" s="1"/>
      <c r="B190" s="7"/>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5">
      <c r="A191" s="1"/>
      <c r="B191" s="7"/>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5">
      <c r="A192" s="1"/>
      <c r="B192" s="7"/>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5">
      <c r="A193" s="1"/>
      <c r="B193" s="7"/>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5">
      <c r="A194" s="1"/>
      <c r="B194" s="7"/>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5">
      <c r="A195" s="1"/>
      <c r="B195" s="7"/>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5">
      <c r="A196" s="1"/>
      <c r="B196" s="7"/>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5">
      <c r="A197" s="1"/>
      <c r="B197" s="7"/>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5">
      <c r="A198" s="1"/>
      <c r="B198" s="7"/>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5">
      <c r="A199" s="1"/>
      <c r="B199" s="7"/>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5">
      <c r="A200" s="1"/>
      <c r="B200" s="7"/>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5">
      <c r="A201" s="1"/>
      <c r="B201" s="7"/>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5">
      <c r="A202" s="1"/>
      <c r="B202" s="7"/>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5">
      <c r="A203" s="1"/>
      <c r="B203" s="7"/>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5">
      <c r="A204" s="1"/>
      <c r="B204" s="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5">
      <c r="A205" s="1"/>
      <c r="B205" s="7"/>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5">
      <c r="A206" s="1"/>
      <c r="B206" s="7"/>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5">
      <c r="A207" s="1"/>
      <c r="B207" s="7"/>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5">
      <c r="A208" s="1"/>
      <c r="B208" s="7"/>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5">
      <c r="A209" s="1"/>
      <c r="B209" s="7"/>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5">
      <c r="A210" s="1"/>
      <c r="B210" s="7"/>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5">
      <c r="A211" s="1"/>
      <c r="B211" s="7"/>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5">
      <c r="A212" s="1"/>
      <c r="B212" s="7"/>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5">
      <c r="A213" s="1"/>
      <c r="B213" s="7"/>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5">
      <c r="A214" s="1"/>
      <c r="B214" s="7"/>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5">
      <c r="A215" s="1"/>
      <c r="B215" s="7"/>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5">
      <c r="A216" s="1"/>
      <c r="B216" s="7"/>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5">
      <c r="A217" s="1"/>
      <c r="B217" s="7"/>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5">
      <c r="A218" s="1"/>
      <c r="B218" s="7"/>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5">
      <c r="A219" s="1"/>
      <c r="B219" s="7"/>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5">
      <c r="A220" s="1"/>
      <c r="B220" s="7"/>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5">
      <c r="A221" s="1"/>
      <c r="B221" s="7"/>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5">
      <c r="A222" s="1"/>
      <c r="B222" s="7"/>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5">
      <c r="A223" s="1"/>
      <c r="B223" s="7"/>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5">
      <c r="A224" s="1"/>
      <c r="B224" s="7"/>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5">
      <c r="A225" s="1"/>
      <c r="B225" s="7"/>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5">
      <c r="A226" s="1"/>
      <c r="B226" s="7"/>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5">
      <c r="A227" s="1"/>
      <c r="B227" s="7"/>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5">
      <c r="A228" s="1"/>
      <c r="B228" s="7"/>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5">
      <c r="A229" s="1"/>
      <c r="B229" s="7"/>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5">
      <c r="A230" s="1"/>
      <c r="B230" s="7"/>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5">
      <c r="A231" s="1"/>
      <c r="B231" s="7"/>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5">
      <c r="A232" s="1"/>
      <c r="B232" s="7"/>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5">
      <c r="A233" s="1"/>
      <c r="B233" s="7"/>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5">
      <c r="A234" s="1"/>
      <c r="B234" s="7"/>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5">
      <c r="A235" s="1"/>
      <c r="B235" s="7"/>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5">
      <c r="A236" s="1"/>
      <c r="B236" s="7"/>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5">
      <c r="A237" s="1"/>
      <c r="B237" s="7"/>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5">
      <c r="A238" s="1"/>
      <c r="B238" s="7"/>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5">
      <c r="A239" s="1"/>
      <c r="B239" s="7"/>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5">
      <c r="A240" s="1"/>
      <c r="B240" s="7"/>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5">
      <c r="A241" s="1"/>
      <c r="B241" s="7"/>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5">
      <c r="A242" s="1"/>
      <c r="B242" s="7"/>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5">
      <c r="A243" s="1"/>
      <c r="B243" s="7"/>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5">
      <c r="A244" s="1"/>
      <c r="B244" s="7"/>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5">
      <c r="A245" s="1"/>
      <c r="B245" s="7"/>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5">
      <c r="A246" s="1"/>
      <c r="B246" s="7"/>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5">
      <c r="A247" s="1"/>
      <c r="B247" s="7"/>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5">
      <c r="A248" s="1"/>
      <c r="B248" s="7"/>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5">
      <c r="A249" s="1"/>
      <c r="B249" s="7"/>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5">
      <c r="A250" s="1"/>
      <c r="B250" s="7"/>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5">
      <c r="A251" s="1"/>
      <c r="B251" s="7"/>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5">
      <c r="A252" s="1"/>
      <c r="B252" s="7"/>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5">
      <c r="A253" s="1"/>
      <c r="B253" s="7"/>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5">
      <c r="A254" s="1"/>
      <c r="B254" s="7"/>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5">
      <c r="A255" s="1"/>
      <c r="B255" s="7"/>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5">
      <c r="A256" s="1"/>
      <c r="B256" s="7"/>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5">
      <c r="A257" s="1"/>
      <c r="B257" s="7"/>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5">
      <c r="A258" s="1"/>
      <c r="B258" s="7"/>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5">
      <c r="A259" s="1"/>
      <c r="B259" s="7"/>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5">
      <c r="A260" s="1"/>
      <c r="B260" s="7"/>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5">
      <c r="A261" s="1"/>
      <c r="B261" s="7"/>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5">
      <c r="A262" s="1"/>
      <c r="B262" s="7"/>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5">
      <c r="A263" s="1"/>
      <c r="B263" s="7"/>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5">
      <c r="A264" s="1"/>
      <c r="B264" s="7"/>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5">
      <c r="A265" s="1"/>
      <c r="B265" s="7"/>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5">
      <c r="A266" s="1"/>
      <c r="B266" s="7"/>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5">
      <c r="A267" s="1"/>
      <c r="B267" s="7"/>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5">
      <c r="A268" s="1"/>
      <c r="B268" s="7"/>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5">
      <c r="A269" s="1"/>
      <c r="B269" s="7"/>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5">
      <c r="A270" s="1"/>
      <c r="B270" s="7"/>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5">
      <c r="A271" s="1"/>
      <c r="B271" s="7"/>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5">
      <c r="A272" s="1"/>
      <c r="B272" s="7"/>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5">
      <c r="A273" s="1"/>
      <c r="B273" s="7"/>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5">
      <c r="A274" s="1"/>
      <c r="B274" s="7"/>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5">
      <c r="A275" s="1"/>
      <c r="B275" s="7"/>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5">
      <c r="A276" s="1"/>
      <c r="B276" s="7"/>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5">
      <c r="A277" s="1"/>
      <c r="B277" s="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5">
      <c r="A278" s="1"/>
      <c r="B278" s="7"/>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5">
      <c r="A279" s="1"/>
      <c r="B279" s="7"/>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5">
      <c r="A280" s="1"/>
      <c r="B280" s="7"/>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5">
      <c r="A281" s="1"/>
      <c r="B281" s="7"/>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5">
      <c r="A282" s="1"/>
      <c r="B282" s="7"/>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5">
      <c r="A283" s="1"/>
      <c r="B283" s="7"/>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5">
      <c r="A284" s="1"/>
      <c r="B284" s="7"/>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5">
      <c r="A285" s="1"/>
      <c r="B285" s="7"/>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5">
      <c r="A286" s="1"/>
      <c r="B286" s="7"/>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5">
      <c r="A287" s="1"/>
      <c r="B287" s="7"/>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5">
      <c r="A288" s="1"/>
      <c r="B288" s="7"/>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5">
      <c r="A289" s="1"/>
      <c r="B289" s="7"/>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5">
      <c r="A290" s="1"/>
      <c r="B290" s="7"/>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5">
      <c r="A291" s="1"/>
      <c r="B291" s="7"/>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5">
      <c r="A292" s="1"/>
      <c r="B292" s="7"/>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5">
      <c r="A293" s="1"/>
      <c r="B293" s="7"/>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5">
      <c r="A294" s="1"/>
      <c r="B294" s="7"/>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5">
      <c r="A295" s="1"/>
      <c r="B295" s="7"/>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5">
      <c r="A296" s="1"/>
      <c r="B296" s="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5">
      <c r="A297" s="1"/>
      <c r="B297" s="7"/>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5">
      <c r="A298" s="1"/>
      <c r="B298" s="7"/>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5">
      <c r="A299" s="1"/>
      <c r="B299" s="7"/>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5">
      <c r="A300" s="1"/>
      <c r="B300" s="7"/>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5">
      <c r="A301" s="1"/>
      <c r="B301" s="7"/>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5">
      <c r="A302" s="1"/>
      <c r="B302" s="7"/>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5">
      <c r="A303" s="1"/>
      <c r="B303" s="7"/>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5">
      <c r="A304" s="1"/>
      <c r="B304" s="7"/>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5">
      <c r="A305" s="1"/>
      <c r="B305" s="7"/>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5">
      <c r="A306" s="1"/>
      <c r="B306" s="7"/>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5">
      <c r="A307" s="1"/>
      <c r="B307" s="7"/>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5">
      <c r="A308" s="1"/>
      <c r="B308" s="7"/>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5">
      <c r="A309" s="1"/>
      <c r="B309" s="7"/>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5">
      <c r="A310" s="1"/>
      <c r="B310" s="7"/>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5">
      <c r="A311" s="1"/>
      <c r="B311" s="7"/>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5">
      <c r="A312" s="1"/>
      <c r="B312" s="7"/>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5">
      <c r="A313" s="1"/>
      <c r="B313" s="7"/>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5">
      <c r="A314" s="1"/>
      <c r="B314" s="7"/>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5">
      <c r="A315" s="1"/>
      <c r="B315" s="7"/>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5">
      <c r="A316" s="1"/>
      <c r="B316" s="7"/>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5">
      <c r="A317" s="1"/>
      <c r="B317" s="7"/>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5">
      <c r="A318" s="1"/>
      <c r="B318" s="7"/>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5">
      <c r="A319" s="1"/>
      <c r="B319" s="7"/>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5">
      <c r="A320" s="1"/>
      <c r="B320" s="7"/>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5">
      <c r="A321" s="1"/>
      <c r="B321" s="7"/>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5">
      <c r="A322" s="1"/>
      <c r="B322" s="7"/>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5">
      <c r="A323" s="1"/>
      <c r="B323" s="7"/>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5">
      <c r="A324" s="1"/>
      <c r="B324" s="7"/>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5">
      <c r="A325" s="1"/>
      <c r="B325" s="7"/>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5">
      <c r="A326" s="1"/>
      <c r="B326" s="7"/>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5">
      <c r="A327" s="1"/>
      <c r="B327" s="7"/>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5">
      <c r="A328" s="1"/>
      <c r="B328" s="7"/>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5">
      <c r="A329" s="1"/>
      <c r="B329" s="7"/>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5">
      <c r="A330" s="1"/>
      <c r="B330" s="7"/>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5">
      <c r="A331" s="1"/>
      <c r="B331" s="7"/>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5">
      <c r="A332" s="1"/>
      <c r="B332" s="7"/>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5">
      <c r="A333" s="1"/>
      <c r="B333" s="7"/>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5">
      <c r="A334" s="1"/>
      <c r="B334" s="7"/>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5">
      <c r="A335" s="1"/>
      <c r="B335" s="7"/>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5">
      <c r="A336" s="1"/>
      <c r="B336" s="7"/>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5">
      <c r="A337" s="1"/>
      <c r="B337" s="7"/>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5">
      <c r="A338" s="1"/>
      <c r="B338" s="7"/>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5">
      <c r="A339" s="1"/>
      <c r="B339" s="7"/>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5">
      <c r="A340" s="1"/>
      <c r="B340" s="7"/>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5">
      <c r="A341" s="1"/>
      <c r="B341" s="7"/>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5">
      <c r="A342" s="1"/>
      <c r="B342" s="7"/>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5">
      <c r="A343" s="1"/>
      <c r="B343" s="7"/>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5">
      <c r="A344" s="1"/>
      <c r="B344" s="7"/>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5">
      <c r="A345" s="1"/>
      <c r="B345" s="7"/>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5">
      <c r="A346" s="1"/>
      <c r="B346" s="7"/>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5">
      <c r="A347" s="1"/>
      <c r="B347" s="7"/>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5">
      <c r="A348" s="1"/>
      <c r="B348" s="7"/>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5">
      <c r="A349" s="1"/>
      <c r="B349" s="7"/>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5">
      <c r="A350" s="1"/>
      <c r="B350" s="7"/>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5">
      <c r="A351" s="1"/>
      <c r="B351" s="7"/>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5">
      <c r="A352" s="1"/>
      <c r="B352" s="7"/>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5">
      <c r="A353" s="1"/>
      <c r="B353" s="7"/>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5">
      <c r="A354" s="1"/>
      <c r="B354" s="7"/>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5">
      <c r="A355" s="1"/>
      <c r="B355" s="7"/>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5">
      <c r="A356" s="1"/>
      <c r="B356" s="7"/>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5">
      <c r="A357" s="1"/>
      <c r="B357" s="7"/>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5">
      <c r="A358" s="1"/>
      <c r="B358" s="7"/>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5">
      <c r="A359" s="1"/>
      <c r="B359" s="7"/>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5">
      <c r="A360" s="1"/>
      <c r="B360" s="7"/>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5">
      <c r="A361" s="1"/>
      <c r="B361" s="7"/>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5">
      <c r="A362" s="1"/>
      <c r="B362" s="7"/>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5">
      <c r="A363" s="1"/>
      <c r="B363" s="7"/>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5">
      <c r="A364" s="1"/>
      <c r="B364" s="7"/>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5">
      <c r="A365" s="1"/>
      <c r="B365" s="7"/>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5">
      <c r="A366" s="1"/>
      <c r="B366" s="7"/>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5">
      <c r="A367" s="1"/>
      <c r="B367" s="7"/>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5">
      <c r="A368" s="1"/>
      <c r="B368" s="7"/>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5">
      <c r="A369" s="1"/>
      <c r="B369" s="7"/>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5">
      <c r="A370" s="1"/>
      <c r="B370" s="7"/>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5">
      <c r="A371" s="1"/>
      <c r="B371" s="7"/>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5">
      <c r="A372" s="1"/>
      <c r="B372" s="7"/>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5">
      <c r="A373" s="1"/>
      <c r="B373" s="7"/>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5">
      <c r="A374" s="1"/>
      <c r="B374" s="7"/>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5">
      <c r="A375" s="1"/>
      <c r="B375" s="7"/>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5">
      <c r="A376" s="1"/>
      <c r="B376" s="7"/>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5">
      <c r="A377" s="1"/>
      <c r="B377" s="7"/>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5">
      <c r="A378" s="1"/>
      <c r="B378" s="7"/>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5">
      <c r="A379" s="1"/>
      <c r="B379" s="7"/>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5">
      <c r="A380" s="1"/>
      <c r="B380" s="7"/>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5">
      <c r="A381" s="1"/>
      <c r="B381" s="7"/>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5">
      <c r="A382" s="1"/>
      <c r="B382" s="7"/>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5">
      <c r="A383" s="1"/>
      <c r="B383" s="7"/>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5">
      <c r="A384" s="1"/>
      <c r="B384" s="7"/>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5">
      <c r="A385" s="1"/>
      <c r="B385" s="7"/>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5">
      <c r="A386" s="1"/>
      <c r="B386" s="7"/>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5">
      <c r="A387" s="1"/>
      <c r="B387" s="7"/>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5">
      <c r="A388" s="1"/>
      <c r="B388" s="7"/>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5">
      <c r="A389" s="1"/>
      <c r="B389" s="7"/>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5">
      <c r="A390" s="1"/>
      <c r="B390" s="7"/>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5">
      <c r="A391" s="1"/>
      <c r="B391" s="7"/>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5">
      <c r="A392" s="1"/>
      <c r="B392" s="7"/>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5">
      <c r="A393" s="1"/>
      <c r="B393" s="7"/>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5">
      <c r="A394" s="1"/>
      <c r="B394" s="7"/>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5">
      <c r="A395" s="1"/>
      <c r="B395" s="7"/>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5">
      <c r="A396" s="1"/>
      <c r="B396" s="7"/>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5">
      <c r="A397" s="1"/>
      <c r="B397" s="7"/>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5">
      <c r="A398" s="1"/>
      <c r="B398" s="7"/>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5">
      <c r="A399" s="1"/>
      <c r="B399" s="7"/>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5">
      <c r="A400" s="1"/>
      <c r="B400" s="7"/>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5">
      <c r="A401" s="1"/>
      <c r="B401" s="7"/>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5">
      <c r="A402" s="1"/>
      <c r="B402" s="7"/>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5">
      <c r="A403" s="1"/>
      <c r="B403" s="7"/>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5">
      <c r="A404" s="1"/>
      <c r="B404" s="7"/>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5">
      <c r="A405" s="1"/>
      <c r="B405" s="7"/>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5">
      <c r="A406" s="1"/>
      <c r="B406" s="7"/>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5">
      <c r="A407" s="1"/>
      <c r="B407" s="7"/>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5">
      <c r="A408" s="1"/>
      <c r="B408" s="7"/>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5">
      <c r="A409" s="1"/>
      <c r="B409" s="7"/>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5">
      <c r="A410" s="1"/>
      <c r="B410" s="7"/>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5">
      <c r="A411" s="1"/>
      <c r="B411" s="7"/>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5">
      <c r="A412" s="1"/>
      <c r="B412" s="7"/>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5">
      <c r="A413" s="1"/>
      <c r="B413" s="7"/>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5">
      <c r="A414" s="1"/>
      <c r="B414" s="7"/>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5">
      <c r="A415" s="1"/>
      <c r="B415" s="7"/>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5">
      <c r="A416" s="1"/>
      <c r="B416" s="7"/>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5">
      <c r="A417" s="1"/>
      <c r="B417" s="7"/>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5">
      <c r="A418" s="1"/>
      <c r="B418" s="7"/>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5">
      <c r="A419" s="1"/>
      <c r="B419" s="7"/>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5">
      <c r="A420" s="1"/>
      <c r="B420" s="7"/>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5">
      <c r="A421" s="1"/>
      <c r="B421" s="7"/>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5">
      <c r="A422" s="1"/>
      <c r="B422" s="7"/>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5">
      <c r="A423" s="1"/>
      <c r="B423" s="7"/>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5">
      <c r="A424" s="1"/>
      <c r="B424" s="7"/>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5">
      <c r="A425" s="1"/>
      <c r="B425" s="7"/>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5">
      <c r="A426" s="1"/>
      <c r="B426" s="7"/>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5">
      <c r="A427" s="1"/>
      <c r="B427" s="7"/>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5">
      <c r="A428" s="1"/>
      <c r="B428" s="7"/>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5">
      <c r="A429" s="1"/>
      <c r="B429" s="7"/>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5">
      <c r="A430" s="1"/>
      <c r="B430" s="7"/>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5">
      <c r="A431" s="1"/>
      <c r="B431" s="7"/>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5">
      <c r="A432" s="1"/>
      <c r="B432" s="7"/>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5">
      <c r="A433" s="1"/>
      <c r="B433" s="7"/>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5">
      <c r="A434" s="1"/>
      <c r="B434" s="7"/>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5">
      <c r="A435" s="1"/>
      <c r="B435" s="7"/>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5">
      <c r="A436" s="1"/>
      <c r="B436" s="7"/>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5">
      <c r="A437" s="1"/>
      <c r="B437" s="7"/>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5">
      <c r="A438" s="1"/>
      <c r="B438" s="7"/>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5">
      <c r="A439" s="1"/>
      <c r="B439" s="7"/>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5">
      <c r="A440" s="1"/>
      <c r="B440" s="7"/>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5">
      <c r="A441" s="1"/>
      <c r="B441" s="7"/>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5">
      <c r="A442" s="1"/>
      <c r="B442" s="7"/>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5">
      <c r="A443" s="1"/>
      <c r="B443" s="7"/>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5">
      <c r="A444" s="1"/>
      <c r="B444" s="7"/>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5">
      <c r="A445" s="1"/>
      <c r="B445" s="7"/>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5">
      <c r="A446" s="1"/>
      <c r="B446" s="7"/>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5">
      <c r="A447" s="1"/>
      <c r="B447" s="7"/>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5">
      <c r="A448" s="1"/>
      <c r="B448" s="7"/>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5">
      <c r="A449" s="1"/>
      <c r="B449" s="7"/>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5">
      <c r="A450" s="1"/>
      <c r="B450" s="7"/>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5">
      <c r="A451" s="1"/>
      <c r="B451" s="7"/>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5">
      <c r="A452" s="1"/>
      <c r="B452" s="7"/>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5">
      <c r="A453" s="1"/>
      <c r="B453" s="7"/>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5">
      <c r="A454" s="1"/>
      <c r="B454" s="7"/>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5">
      <c r="A455" s="1"/>
      <c r="B455" s="7"/>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5">
      <c r="A456" s="1"/>
      <c r="B456" s="7"/>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5">
      <c r="A457" s="1"/>
      <c r="B457" s="7"/>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5">
      <c r="A458" s="1"/>
      <c r="B458" s="7"/>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5">
      <c r="A459" s="1"/>
      <c r="B459" s="7"/>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5">
      <c r="A460" s="1"/>
      <c r="B460" s="7"/>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5">
      <c r="A461" s="1"/>
      <c r="B461" s="7"/>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5">
      <c r="A462" s="1"/>
      <c r="B462" s="7"/>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5">
      <c r="A463" s="1"/>
      <c r="B463" s="7"/>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5">
      <c r="A464" s="1"/>
      <c r="B464" s="7"/>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5">
      <c r="A465" s="1"/>
      <c r="B465" s="7"/>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5">
      <c r="A466" s="1"/>
      <c r="B466" s="7"/>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5">
      <c r="A467" s="1"/>
      <c r="B467" s="7"/>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5">
      <c r="A468" s="1"/>
      <c r="B468" s="7"/>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5">
      <c r="A469" s="1"/>
      <c r="B469" s="7"/>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5">
      <c r="A470" s="1"/>
      <c r="B470" s="7"/>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5">
      <c r="A471" s="1"/>
      <c r="B471" s="7"/>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5">
      <c r="A472" s="1"/>
      <c r="B472" s="7"/>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5">
      <c r="A473" s="1"/>
      <c r="B473" s="7"/>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5">
      <c r="A474" s="1"/>
      <c r="B474" s="7"/>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5">
      <c r="A475" s="1"/>
      <c r="B475" s="7"/>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5">
      <c r="A476" s="1"/>
      <c r="B476" s="7"/>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5">
      <c r="A477" s="1"/>
      <c r="B477" s="7"/>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5">
      <c r="A478" s="1"/>
      <c r="B478" s="7"/>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5">
      <c r="A479" s="1"/>
      <c r="B479" s="7"/>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5">
      <c r="A480" s="1"/>
      <c r="B480" s="7"/>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5">
      <c r="A481" s="1"/>
      <c r="B481" s="7"/>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5">
      <c r="A482" s="1"/>
      <c r="B482" s="7"/>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5">
      <c r="A483" s="1"/>
      <c r="B483" s="7"/>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5">
      <c r="A484" s="1"/>
      <c r="B484" s="7"/>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5">
      <c r="A485" s="1"/>
      <c r="B485" s="7"/>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5">
      <c r="A486" s="1"/>
      <c r="B486" s="7"/>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5">
      <c r="A487" s="1"/>
      <c r="B487" s="7"/>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5">
      <c r="A488" s="1"/>
      <c r="B488" s="7"/>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5">
      <c r="A489" s="1"/>
      <c r="B489" s="7"/>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5">
      <c r="A490" s="1"/>
      <c r="B490" s="7"/>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5">
      <c r="A491" s="1"/>
      <c r="B491" s="7"/>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5">
      <c r="A492" s="1"/>
      <c r="B492" s="7"/>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5">
      <c r="A493" s="1"/>
      <c r="B493" s="7"/>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5">
      <c r="A494" s="1"/>
      <c r="B494" s="7"/>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5">
      <c r="A495" s="1"/>
      <c r="B495" s="7"/>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5">
      <c r="A496" s="1"/>
      <c r="B496" s="7"/>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5">
      <c r="A497" s="1"/>
      <c r="B497" s="7"/>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5">
      <c r="A498" s="1"/>
      <c r="B498" s="7"/>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5">
      <c r="A499" s="1"/>
      <c r="B499" s="7"/>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5">
      <c r="A500" s="1"/>
      <c r="B500" s="7"/>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5">
      <c r="A501" s="1"/>
      <c r="B501" s="7"/>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5">
      <c r="A502" s="1"/>
      <c r="B502" s="7"/>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5">
      <c r="A503" s="1"/>
      <c r="B503" s="7"/>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5">
      <c r="A504" s="1"/>
      <c r="B504" s="7"/>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5">
      <c r="A505" s="1"/>
      <c r="B505" s="7"/>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5">
      <c r="A506" s="1"/>
      <c r="B506" s="7"/>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5">
      <c r="A507" s="1"/>
      <c r="B507" s="7"/>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5">
      <c r="A508" s="1"/>
      <c r="B508" s="7"/>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5">
      <c r="A509" s="1"/>
      <c r="B509" s="7"/>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5">
      <c r="A510" s="1"/>
      <c r="B510" s="7"/>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5">
      <c r="A511" s="1"/>
      <c r="B511" s="7"/>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5">
      <c r="A512" s="1"/>
      <c r="B512" s="7"/>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5">
      <c r="A513" s="1"/>
      <c r="B513" s="7"/>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5">
      <c r="A514" s="1"/>
      <c r="B514" s="7"/>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5">
      <c r="A515" s="1"/>
      <c r="B515" s="7"/>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5">
      <c r="A516" s="1"/>
      <c r="B516" s="7"/>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5">
      <c r="A517" s="1"/>
      <c r="B517" s="7"/>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5">
      <c r="A518" s="1"/>
      <c r="B518" s="7"/>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5">
      <c r="A519" s="1"/>
      <c r="B519" s="7"/>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5">
      <c r="A520" s="1"/>
      <c r="B520" s="7"/>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5">
      <c r="A521" s="1"/>
      <c r="B521" s="7"/>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5">
      <c r="A522" s="1"/>
      <c r="B522" s="7"/>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5">
      <c r="A523" s="1"/>
      <c r="B523" s="7"/>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5">
      <c r="A524" s="1"/>
      <c r="B524" s="7"/>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5">
      <c r="A525" s="1"/>
      <c r="B525" s="7"/>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5">
      <c r="A526" s="1"/>
      <c r="B526" s="7"/>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5">
      <c r="A527" s="1"/>
      <c r="B527" s="7"/>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5">
      <c r="A528" s="1"/>
      <c r="B528" s="7"/>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5">
      <c r="A529" s="1"/>
      <c r="B529" s="7"/>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5">
      <c r="A530" s="1"/>
      <c r="B530" s="7"/>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5">
      <c r="A531" s="1"/>
      <c r="B531" s="7"/>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5">
      <c r="A532" s="1"/>
      <c r="B532" s="7"/>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5">
      <c r="A533" s="1"/>
      <c r="B533" s="7"/>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5">
      <c r="A534" s="1"/>
      <c r="B534" s="7"/>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5">
      <c r="A535" s="1"/>
      <c r="B535" s="7"/>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5">
      <c r="A536" s="1"/>
      <c r="B536" s="7"/>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5">
      <c r="A537" s="1"/>
      <c r="B537" s="7"/>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5">
      <c r="A538" s="1"/>
      <c r="B538" s="7"/>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5">
      <c r="A539" s="1"/>
      <c r="B539" s="7"/>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5">
      <c r="A540" s="1"/>
      <c r="B540" s="7"/>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5">
      <c r="A541" s="1"/>
      <c r="B541" s="7"/>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5">
      <c r="A542" s="1"/>
      <c r="B542" s="7"/>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5">
      <c r="A543" s="1"/>
      <c r="B543" s="7"/>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5">
      <c r="A544" s="1"/>
      <c r="B544" s="7"/>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5">
      <c r="A545" s="1"/>
      <c r="B545" s="7"/>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5">
      <c r="A546" s="1"/>
      <c r="B546" s="7"/>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5">
      <c r="A547" s="1"/>
      <c r="B547" s="7"/>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5">
      <c r="A548" s="1"/>
      <c r="B548" s="7"/>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5">
      <c r="A549" s="1"/>
      <c r="B549" s="7"/>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5">
      <c r="A550" s="1"/>
      <c r="B550" s="7"/>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5">
      <c r="A551" s="1"/>
      <c r="B551" s="7"/>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5">
      <c r="A552" s="1"/>
      <c r="B552" s="7"/>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5">
      <c r="A553" s="1"/>
      <c r="B553" s="7"/>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5">
      <c r="A554" s="1"/>
      <c r="B554" s="7"/>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5">
      <c r="A555" s="1"/>
      <c r="B555" s="7"/>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5">
      <c r="A556" s="1"/>
      <c r="B556" s="7"/>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5">
      <c r="A557" s="1"/>
      <c r="B557" s="7"/>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5">
      <c r="A558" s="1"/>
      <c r="B558" s="7"/>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5">
      <c r="A559" s="1"/>
      <c r="B559" s="7"/>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5">
      <c r="A560" s="1"/>
      <c r="B560" s="7"/>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5">
      <c r="A561" s="1"/>
      <c r="B561" s="7"/>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5">
      <c r="A562" s="1"/>
      <c r="B562" s="7"/>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5">
      <c r="A563" s="1"/>
      <c r="B563" s="7"/>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5">
      <c r="A564" s="1"/>
      <c r="B564" s="7"/>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5">
      <c r="A565" s="1"/>
      <c r="B565" s="7"/>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5">
      <c r="A566" s="1"/>
      <c r="B566" s="7"/>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5">
      <c r="A567" s="1"/>
      <c r="B567" s="7"/>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5">
      <c r="A568" s="1"/>
      <c r="B568" s="7"/>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5">
      <c r="A569" s="1"/>
      <c r="B569" s="7"/>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5">
      <c r="A570" s="1"/>
      <c r="B570" s="7"/>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5">
      <c r="A571" s="1"/>
      <c r="B571" s="7"/>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5">
      <c r="A572" s="1"/>
      <c r="B572" s="7"/>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5">
      <c r="A573" s="1"/>
      <c r="B573" s="7"/>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5">
      <c r="A574" s="1"/>
      <c r="B574" s="7"/>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5">
      <c r="A575" s="1"/>
      <c r="B575" s="7"/>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5">
      <c r="A576" s="1"/>
      <c r="B576" s="7"/>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5">
      <c r="A577" s="1"/>
      <c r="B577" s="7"/>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5">
      <c r="A578" s="1"/>
      <c r="B578" s="7"/>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5">
      <c r="A579" s="1"/>
      <c r="B579" s="7"/>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5">
      <c r="A580" s="1"/>
      <c r="B580" s="7"/>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5">
      <c r="A581" s="1"/>
      <c r="B581" s="7"/>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5">
      <c r="A582" s="1"/>
      <c r="B582" s="7"/>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5">
      <c r="A583" s="1"/>
      <c r="B583" s="7"/>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5">
      <c r="A584" s="1"/>
      <c r="B584" s="7"/>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5">
      <c r="A585" s="1"/>
      <c r="B585" s="7"/>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5">
      <c r="A586" s="1"/>
      <c r="B586" s="7"/>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5">
      <c r="A587" s="1"/>
      <c r="B587" s="7"/>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5">
      <c r="A588" s="1"/>
      <c r="B588" s="7"/>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5">
      <c r="A589" s="1"/>
      <c r="B589" s="7"/>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5">
      <c r="A590" s="1"/>
      <c r="B590" s="7"/>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5">
      <c r="A591" s="1"/>
      <c r="B591" s="7"/>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5">
      <c r="A592" s="1"/>
      <c r="B592" s="7"/>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5">
      <c r="A593" s="1"/>
      <c r="B593" s="7"/>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5">
      <c r="A594" s="1"/>
      <c r="B594" s="7"/>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5">
      <c r="A595" s="1"/>
      <c r="B595" s="7"/>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5">
      <c r="A596" s="1"/>
      <c r="B596" s="7"/>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5">
      <c r="A597" s="1"/>
      <c r="B597" s="7"/>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5">
      <c r="A598" s="1"/>
      <c r="B598" s="7"/>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5">
      <c r="A599" s="1"/>
      <c r="B599" s="7"/>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5">
      <c r="A600" s="1"/>
      <c r="B600" s="7"/>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5">
      <c r="A601" s="1"/>
      <c r="B601" s="7"/>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5">
      <c r="A602" s="1"/>
      <c r="B602" s="7"/>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5">
      <c r="A603" s="1"/>
      <c r="B603" s="7"/>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5">
      <c r="A604" s="1"/>
      <c r="B604" s="7"/>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5">
      <c r="A605" s="1"/>
      <c r="B605" s="7"/>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5">
      <c r="A606" s="1"/>
      <c r="B606" s="7"/>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5">
      <c r="A607" s="1"/>
      <c r="B607" s="7"/>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5">
      <c r="A608" s="1"/>
      <c r="B608" s="7"/>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5">
      <c r="A609" s="1"/>
      <c r="B609" s="7"/>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5">
      <c r="A610" s="1"/>
      <c r="B610" s="7"/>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5">
      <c r="A611" s="1"/>
      <c r="B611" s="7"/>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5">
      <c r="A612" s="1"/>
      <c r="B612" s="7"/>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5">
      <c r="A613" s="1"/>
      <c r="B613" s="7"/>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5">
      <c r="A614" s="1"/>
      <c r="B614" s="7"/>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5">
      <c r="A615" s="1"/>
      <c r="B615" s="7"/>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5">
      <c r="A616" s="1"/>
      <c r="B616" s="7"/>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5">
      <c r="A617" s="1"/>
      <c r="B617" s="7"/>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5">
      <c r="A618" s="1"/>
      <c r="B618" s="7"/>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5">
      <c r="A619" s="1"/>
      <c r="B619" s="7"/>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5">
      <c r="A620" s="1"/>
      <c r="B620" s="7"/>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5">
      <c r="A621" s="1"/>
      <c r="B621" s="7"/>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5">
      <c r="A622" s="1"/>
      <c r="B622" s="7"/>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5">
      <c r="A623" s="1"/>
      <c r="B623" s="7"/>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5">
      <c r="A624" s="1"/>
      <c r="B624" s="7"/>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5">
      <c r="A625" s="1"/>
      <c r="B625" s="7"/>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5">
      <c r="A626" s="1"/>
      <c r="B626" s="7"/>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5">
      <c r="A627" s="1"/>
      <c r="B627" s="7"/>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5">
      <c r="A628" s="1"/>
      <c r="B628" s="7"/>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5">
      <c r="A629" s="1"/>
      <c r="B629" s="7"/>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5">
      <c r="A630" s="1"/>
      <c r="B630" s="7"/>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5">
      <c r="A631" s="1"/>
      <c r="B631" s="7"/>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5">
      <c r="A632" s="1"/>
      <c r="B632" s="7"/>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5">
      <c r="A633" s="1"/>
      <c r="B633" s="7"/>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5">
      <c r="A634" s="1"/>
      <c r="B634" s="7"/>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5">
      <c r="A635" s="1"/>
      <c r="B635" s="7"/>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5">
      <c r="A636" s="1"/>
      <c r="B636" s="7"/>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5">
      <c r="A637" s="1"/>
      <c r="B637" s="7"/>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5">
      <c r="A638" s="1"/>
      <c r="B638" s="7"/>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5">
      <c r="A639" s="1"/>
      <c r="B639" s="7"/>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5">
      <c r="A640" s="1"/>
      <c r="B640" s="7"/>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5">
      <c r="A641" s="1"/>
      <c r="B641" s="7"/>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5">
      <c r="A642" s="1"/>
      <c r="B642" s="7"/>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5">
      <c r="A643" s="1"/>
      <c r="B643" s="7"/>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5">
      <c r="A644" s="1"/>
      <c r="B644" s="7"/>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5">
      <c r="A645" s="1"/>
      <c r="B645" s="7"/>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5">
      <c r="A646" s="1"/>
      <c r="B646" s="7"/>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5">
      <c r="A647" s="1"/>
      <c r="B647" s="7"/>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5">
      <c r="A648" s="1"/>
      <c r="B648" s="7"/>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5">
      <c r="A649" s="1"/>
      <c r="B649" s="7"/>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5">
      <c r="A650" s="1"/>
      <c r="B650" s="7"/>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5">
      <c r="A651" s="1"/>
      <c r="B651" s="7"/>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5">
      <c r="A652" s="1"/>
      <c r="B652" s="7"/>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5">
      <c r="A653" s="1"/>
      <c r="B653" s="7"/>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5">
      <c r="A654" s="1"/>
      <c r="B654" s="7"/>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5">
      <c r="A655" s="1"/>
      <c r="B655" s="7"/>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5">
      <c r="A656" s="1"/>
      <c r="B656" s="7"/>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5">
      <c r="A657" s="1"/>
      <c r="B657" s="7"/>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5">
      <c r="A658" s="1"/>
      <c r="B658" s="7"/>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5">
      <c r="A659" s="1"/>
      <c r="B659" s="7"/>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5">
      <c r="A660" s="1"/>
      <c r="B660" s="7"/>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5">
      <c r="A661" s="1"/>
      <c r="B661" s="7"/>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5">
      <c r="A662" s="1"/>
      <c r="B662" s="7"/>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5">
      <c r="A663" s="1"/>
      <c r="B663" s="7"/>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5">
      <c r="A664" s="1"/>
      <c r="B664" s="7"/>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5">
      <c r="A665" s="1"/>
      <c r="B665" s="7"/>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5">
      <c r="A666" s="1"/>
      <c r="B666" s="7"/>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5">
      <c r="A667" s="1"/>
      <c r="B667" s="7"/>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5">
      <c r="A668" s="1"/>
      <c r="B668" s="7"/>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5">
      <c r="A669" s="1"/>
      <c r="B669" s="7"/>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5">
      <c r="A670" s="1"/>
      <c r="B670" s="7"/>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5">
      <c r="A671" s="1"/>
      <c r="B671" s="7"/>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5">
      <c r="A672" s="1"/>
      <c r="B672" s="7"/>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5">
      <c r="A673" s="1"/>
      <c r="B673" s="7"/>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5">
      <c r="A674" s="1"/>
      <c r="B674" s="7"/>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5">
      <c r="A675" s="1"/>
      <c r="B675" s="7"/>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5">
      <c r="A676" s="1"/>
      <c r="B676" s="7"/>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5">
      <c r="A677" s="1"/>
      <c r="B677" s="7"/>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5">
      <c r="A678" s="1"/>
      <c r="B678" s="7"/>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5">
      <c r="A679" s="1"/>
      <c r="B679" s="7"/>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5">
      <c r="A680" s="1"/>
      <c r="B680" s="7"/>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5">
      <c r="A681" s="1"/>
      <c r="B681" s="7"/>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5">
      <c r="A682" s="1"/>
      <c r="B682" s="7"/>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5">
      <c r="A683" s="1"/>
      <c r="B683" s="7"/>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5">
      <c r="A684" s="1"/>
      <c r="B684" s="7"/>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5">
      <c r="A685" s="1"/>
      <c r="B685" s="7"/>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5">
      <c r="A686" s="1"/>
      <c r="B686" s="7"/>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5">
      <c r="A687" s="1"/>
      <c r="B687" s="7"/>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5">
      <c r="A688" s="1"/>
      <c r="B688" s="7"/>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5">
      <c r="A689" s="1"/>
      <c r="B689" s="7"/>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5">
      <c r="A690" s="1"/>
      <c r="B690" s="7"/>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5">
      <c r="A691" s="1"/>
      <c r="B691" s="7"/>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5">
      <c r="A692" s="1"/>
      <c r="B692" s="7"/>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5">
      <c r="A693" s="1"/>
      <c r="B693" s="7"/>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5">
      <c r="A694" s="1"/>
      <c r="B694" s="7"/>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5">
      <c r="A695" s="1"/>
      <c r="B695" s="7"/>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5">
      <c r="A696" s="1"/>
      <c r="B696" s="7"/>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5">
      <c r="A697" s="1"/>
      <c r="B697" s="7"/>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5">
      <c r="A698" s="1"/>
      <c r="B698" s="7"/>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5">
      <c r="A699" s="1"/>
      <c r="B699" s="7"/>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5">
      <c r="A700" s="1"/>
      <c r="B700" s="7"/>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5">
      <c r="A701" s="1"/>
      <c r="B701" s="7"/>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5">
      <c r="A702" s="1"/>
      <c r="B702" s="7"/>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5">
      <c r="A703" s="1"/>
      <c r="B703" s="7"/>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5">
      <c r="A704" s="1"/>
      <c r="B704" s="7"/>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5">
      <c r="A705" s="1"/>
      <c r="B705" s="7"/>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5">
      <c r="A706" s="1"/>
      <c r="B706" s="7"/>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5">
      <c r="A707" s="1"/>
      <c r="B707" s="7"/>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5">
      <c r="A708" s="1"/>
      <c r="B708" s="7"/>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5">
      <c r="A709" s="1"/>
      <c r="B709" s="7"/>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5">
      <c r="A710" s="1"/>
      <c r="B710" s="7"/>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5">
      <c r="A711" s="1"/>
      <c r="B711" s="7"/>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5">
      <c r="A712" s="1"/>
      <c r="B712" s="7"/>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5">
      <c r="A713" s="1"/>
      <c r="B713" s="7"/>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5">
      <c r="A714" s="1"/>
      <c r="B714" s="7"/>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5">
      <c r="A715" s="1"/>
      <c r="B715" s="7"/>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5">
      <c r="A716" s="1"/>
      <c r="B716" s="7"/>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5">
      <c r="A717" s="1"/>
      <c r="B717" s="7"/>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5">
      <c r="A718" s="1"/>
      <c r="B718" s="7"/>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5">
      <c r="A719" s="1"/>
      <c r="B719" s="7"/>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5">
      <c r="A720" s="1"/>
      <c r="B720" s="7"/>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5">
      <c r="A721" s="1"/>
      <c r="B721" s="7"/>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5">
      <c r="A722" s="1"/>
      <c r="B722" s="7"/>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5">
      <c r="A723" s="1"/>
      <c r="B723" s="7"/>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5">
      <c r="A724" s="1"/>
      <c r="B724" s="7"/>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5">
      <c r="A725" s="1"/>
      <c r="B725" s="7"/>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5">
      <c r="A726" s="1"/>
      <c r="B726" s="7"/>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5">
      <c r="A727" s="1"/>
      <c r="B727" s="7"/>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5">
      <c r="A728" s="1"/>
      <c r="B728" s="7"/>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5">
      <c r="A729" s="1"/>
      <c r="B729" s="7"/>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5">
      <c r="A730" s="1"/>
      <c r="B730" s="7"/>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5">
      <c r="A731" s="1"/>
      <c r="B731" s="7"/>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5">
      <c r="A732" s="1"/>
      <c r="B732" s="7"/>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5">
      <c r="A733" s="1"/>
      <c r="B733" s="7"/>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5">
      <c r="A734" s="1"/>
      <c r="B734" s="7"/>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5">
      <c r="A735" s="1"/>
      <c r="B735" s="7"/>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5">
      <c r="A736" s="1"/>
      <c r="B736" s="7"/>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5">
      <c r="A737" s="1"/>
      <c r="B737" s="7"/>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5">
      <c r="A738" s="1"/>
      <c r="B738" s="7"/>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5">
      <c r="A739" s="1"/>
      <c r="B739" s="7"/>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5">
      <c r="A740" s="1"/>
      <c r="B740" s="7"/>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5">
      <c r="A741" s="1"/>
      <c r="B741" s="7"/>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5">
      <c r="A742" s="1"/>
      <c r="B742" s="7"/>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5">
      <c r="A743" s="1"/>
      <c r="B743" s="7"/>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5">
      <c r="A744" s="1"/>
      <c r="B744" s="7"/>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5">
      <c r="A745" s="1"/>
      <c r="B745" s="7"/>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5">
      <c r="A746" s="1"/>
      <c r="B746" s="7"/>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5">
      <c r="A747" s="1"/>
      <c r="B747" s="7"/>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5">
      <c r="A748" s="1"/>
      <c r="B748" s="7"/>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5">
      <c r="A749" s="1"/>
      <c r="B749" s="7"/>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5">
      <c r="A750" s="1"/>
      <c r="B750" s="7"/>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5">
      <c r="A751" s="1"/>
      <c r="B751" s="7"/>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5">
      <c r="A752" s="1"/>
      <c r="B752" s="7"/>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5">
      <c r="A753" s="1"/>
      <c r="B753" s="7"/>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5">
      <c r="A754" s="1"/>
      <c r="B754" s="7"/>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5">
      <c r="A755" s="1"/>
      <c r="B755" s="7"/>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5">
      <c r="A756" s="1"/>
      <c r="B756" s="7"/>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5">
      <c r="A757" s="1"/>
      <c r="B757" s="7"/>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5">
      <c r="A758" s="1"/>
      <c r="B758" s="7"/>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5">
      <c r="A759" s="1"/>
      <c r="B759" s="7"/>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5">
      <c r="A760" s="1"/>
      <c r="B760" s="7"/>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5">
      <c r="A761" s="1"/>
      <c r="B761" s="7"/>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5">
      <c r="A762" s="1"/>
      <c r="B762" s="7"/>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5">
      <c r="A763" s="1"/>
      <c r="B763" s="7"/>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5">
      <c r="A764" s="1"/>
      <c r="B764" s="7"/>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5">
      <c r="A765" s="1"/>
      <c r="B765" s="7"/>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5">
      <c r="A766" s="1"/>
      <c r="B766" s="7"/>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5">
      <c r="A767" s="1"/>
      <c r="B767" s="7"/>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5">
      <c r="A768" s="1"/>
      <c r="B768" s="7"/>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5">
      <c r="A769" s="1"/>
      <c r="B769" s="7"/>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5">
      <c r="A770" s="1"/>
      <c r="B770" s="7"/>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5">
      <c r="A771" s="1"/>
      <c r="B771" s="7"/>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5">
      <c r="A772" s="1"/>
      <c r="B772" s="7"/>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5">
      <c r="A773" s="1"/>
      <c r="B773" s="7"/>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5">
      <c r="A774" s="1"/>
      <c r="B774" s="7"/>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5">
      <c r="A775" s="1"/>
      <c r="B775" s="7"/>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5">
      <c r="A776" s="1"/>
      <c r="B776" s="7"/>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5">
      <c r="A777" s="1"/>
      <c r="B777" s="7"/>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5">
      <c r="A778" s="1"/>
      <c r="B778" s="7"/>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5">
      <c r="A779" s="1"/>
      <c r="B779" s="7"/>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5">
      <c r="A780" s="1"/>
      <c r="B780" s="7"/>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5">
      <c r="A781" s="1"/>
      <c r="B781" s="7"/>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5">
      <c r="A782" s="1"/>
      <c r="B782" s="7"/>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5">
      <c r="A783" s="1"/>
      <c r="B783" s="7"/>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5">
      <c r="A784" s="1"/>
      <c r="B784" s="7"/>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5">
      <c r="A785" s="1"/>
      <c r="B785" s="7"/>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5">
      <c r="A786" s="1"/>
      <c r="B786" s="7"/>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5">
      <c r="A787" s="1"/>
      <c r="B787" s="7"/>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5">
      <c r="A788" s="1"/>
      <c r="B788" s="7"/>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5">
      <c r="A789" s="1"/>
      <c r="B789" s="7"/>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5">
      <c r="A790" s="1"/>
      <c r="B790" s="7"/>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5">
      <c r="A791" s="1"/>
      <c r="B791" s="7"/>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5">
      <c r="A792" s="1"/>
      <c r="B792" s="7"/>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5">
      <c r="A793" s="1"/>
      <c r="B793" s="7"/>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5">
      <c r="A794" s="1"/>
      <c r="B794" s="7"/>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5">
      <c r="A795" s="1"/>
      <c r="B795" s="7"/>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5">
      <c r="A796" s="1"/>
      <c r="B796" s="7"/>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5">
      <c r="A797" s="1"/>
      <c r="B797" s="7"/>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5">
      <c r="A798" s="1"/>
      <c r="B798" s="7"/>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5">
      <c r="A799" s="1"/>
      <c r="B799" s="7"/>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5">
      <c r="A800" s="1"/>
      <c r="B800" s="7"/>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5">
      <c r="A801" s="1"/>
      <c r="B801" s="7"/>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5">
      <c r="A802" s="1"/>
      <c r="B802" s="7"/>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5">
      <c r="A803" s="1"/>
      <c r="B803" s="7"/>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5">
      <c r="A804" s="1"/>
      <c r="B804" s="7"/>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5">
      <c r="A805" s="1"/>
      <c r="B805" s="7"/>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5">
      <c r="A806" s="1"/>
      <c r="B806" s="7"/>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5">
      <c r="A807" s="1"/>
      <c r="B807" s="7"/>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5">
      <c r="A808" s="1"/>
      <c r="B808" s="7"/>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5">
      <c r="A809" s="1"/>
      <c r="B809" s="7"/>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5">
      <c r="A810" s="1"/>
      <c r="B810" s="7"/>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5">
      <c r="A811" s="1"/>
      <c r="B811" s="7"/>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5">
      <c r="A812" s="1"/>
      <c r="B812" s="7"/>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5">
      <c r="A813" s="1"/>
      <c r="B813" s="7"/>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5">
      <c r="A814" s="1"/>
      <c r="B814" s="7"/>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5">
      <c r="A815" s="1"/>
      <c r="B815" s="7"/>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5">
      <c r="A816" s="1"/>
      <c r="B816" s="7"/>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5">
      <c r="A817" s="1"/>
      <c r="B817" s="7"/>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5">
      <c r="A818" s="1"/>
      <c r="B818" s="7"/>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5">
      <c r="A819" s="1"/>
      <c r="B819" s="7"/>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5">
      <c r="A820" s="1"/>
      <c r="B820" s="7"/>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5">
      <c r="A821" s="1"/>
      <c r="B821" s="7"/>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5">
      <c r="A822" s="1"/>
      <c r="B822" s="7"/>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5">
      <c r="A823" s="1"/>
      <c r="B823" s="7"/>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5">
      <c r="A824" s="1"/>
      <c r="B824" s="7"/>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5">
      <c r="A825" s="1"/>
      <c r="B825" s="7"/>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5">
      <c r="A826" s="1"/>
      <c r="B826" s="7"/>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5">
      <c r="A827" s="1"/>
      <c r="B827" s="7"/>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5">
      <c r="A828" s="1"/>
      <c r="B828" s="7"/>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5">
      <c r="A829" s="1"/>
      <c r="B829" s="7"/>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5">
      <c r="A830" s="1"/>
      <c r="B830" s="7"/>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5">
      <c r="A831" s="1"/>
      <c r="B831" s="7"/>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5">
      <c r="A832" s="1"/>
      <c r="B832" s="7"/>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5">
      <c r="A833" s="1"/>
      <c r="B833" s="7"/>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5">
      <c r="A834" s="1"/>
      <c r="B834" s="7"/>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5">
      <c r="A835" s="1"/>
      <c r="B835" s="7"/>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5">
      <c r="A836" s="1"/>
      <c r="B836" s="7"/>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5">
      <c r="A837" s="1"/>
      <c r="B837" s="7"/>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5">
      <c r="A838" s="1"/>
      <c r="B838" s="7"/>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5">
      <c r="A839" s="1"/>
      <c r="B839" s="7"/>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5">
      <c r="A840" s="1"/>
      <c r="B840" s="7"/>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5">
      <c r="A841" s="1"/>
      <c r="B841" s="7"/>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5">
      <c r="A842" s="1"/>
      <c r="B842" s="7"/>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5">
      <c r="A843" s="1"/>
      <c r="B843" s="7"/>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5">
      <c r="A844" s="1"/>
      <c r="B844" s="7"/>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5">
      <c r="A845" s="1"/>
      <c r="B845" s="7"/>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5">
      <c r="A846" s="1"/>
      <c r="B846" s="7"/>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5">
      <c r="A847" s="1"/>
      <c r="B847" s="7"/>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5">
      <c r="A848" s="1"/>
      <c r="B848" s="7"/>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5">
      <c r="A849" s="1"/>
      <c r="B849" s="7"/>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5">
      <c r="A850" s="1"/>
      <c r="B850" s="7"/>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5">
      <c r="A851" s="1"/>
      <c r="B851" s="7"/>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5">
      <c r="A852" s="1"/>
      <c r="B852" s="7"/>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5">
      <c r="A853" s="1"/>
      <c r="B853" s="7"/>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5">
      <c r="A854" s="1"/>
      <c r="B854" s="7"/>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5">
      <c r="A855" s="1"/>
      <c r="B855" s="7"/>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5">
      <c r="A856" s="1"/>
      <c r="B856" s="7"/>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5">
      <c r="A857" s="1"/>
      <c r="B857" s="7"/>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5">
      <c r="A858" s="1"/>
      <c r="B858" s="7"/>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5">
      <c r="A859" s="1"/>
      <c r="B859" s="7"/>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5">
      <c r="A860" s="1"/>
      <c r="B860" s="7"/>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5">
      <c r="A861" s="1"/>
      <c r="B861" s="7"/>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5">
      <c r="A862" s="1"/>
      <c r="B862" s="7"/>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5">
      <c r="A863" s="1"/>
      <c r="B863" s="7"/>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5">
      <c r="A864" s="1"/>
      <c r="B864" s="7"/>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5">
      <c r="A865" s="1"/>
      <c r="B865" s="7"/>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5">
      <c r="A866" s="1"/>
      <c r="B866" s="7"/>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5">
      <c r="A867" s="1"/>
      <c r="B867" s="7"/>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5">
      <c r="A868" s="1"/>
      <c r="B868" s="7"/>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5">
      <c r="A869" s="1"/>
      <c r="B869" s="7"/>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5">
      <c r="A870" s="1"/>
      <c r="B870" s="7"/>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5">
      <c r="A871" s="1"/>
      <c r="B871" s="7"/>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5">
      <c r="A872" s="1"/>
      <c r="B872" s="7"/>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5">
      <c r="A873" s="1"/>
      <c r="B873" s="7"/>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5">
      <c r="A874" s="1"/>
      <c r="B874" s="7"/>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5">
      <c r="A875" s="1"/>
      <c r="B875" s="7"/>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5">
      <c r="A876" s="1"/>
      <c r="B876" s="7"/>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5">
      <c r="A877" s="1"/>
      <c r="B877" s="7"/>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5">
      <c r="A878" s="1"/>
      <c r="B878" s="7"/>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5">
      <c r="A879" s="1"/>
      <c r="B879" s="7"/>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5">
      <c r="A880" s="1"/>
      <c r="B880" s="7"/>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5">
      <c r="A881" s="1"/>
      <c r="B881" s="7"/>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5">
      <c r="A882" s="1"/>
      <c r="B882" s="7"/>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5">
      <c r="A883" s="1"/>
      <c r="B883" s="7"/>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5">
      <c r="A884" s="1"/>
      <c r="B884" s="7"/>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5">
      <c r="A885" s="1"/>
      <c r="B885" s="7"/>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5">
      <c r="A886" s="1"/>
      <c r="B886" s="7"/>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5">
      <c r="A887" s="1"/>
      <c r="B887" s="7"/>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5">
      <c r="A888" s="1"/>
      <c r="B888" s="7"/>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5">
      <c r="A889" s="1"/>
      <c r="B889" s="7"/>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5">
      <c r="A890" s="1"/>
      <c r="B890" s="7"/>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5">
      <c r="A891" s="1"/>
      <c r="B891" s="7"/>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5">
      <c r="A892" s="1"/>
      <c r="B892" s="7"/>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5">
      <c r="A893" s="1"/>
      <c r="B893" s="7"/>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5">
      <c r="A894" s="1"/>
      <c r="B894" s="7"/>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5">
      <c r="A895" s="1"/>
      <c r="B895" s="7"/>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5">
      <c r="A896" s="1"/>
      <c r="B896" s="7"/>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5">
      <c r="A897" s="1"/>
      <c r="B897" s="7"/>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5">
      <c r="A898" s="1"/>
      <c r="B898" s="7"/>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5">
      <c r="A899" s="1"/>
      <c r="B899" s="7"/>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5">
      <c r="A900" s="1"/>
      <c r="B900" s="7"/>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5">
      <c r="A901" s="1"/>
      <c r="B901" s="7"/>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5">
      <c r="A902" s="1"/>
      <c r="B902" s="7"/>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5">
      <c r="A903" s="1"/>
      <c r="B903" s="7"/>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5">
      <c r="A904" s="1"/>
      <c r="B904" s="7"/>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5">
      <c r="A905" s="1"/>
      <c r="B905" s="7"/>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5">
      <c r="A906" s="1"/>
      <c r="B906" s="7"/>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5">
      <c r="A907" s="1"/>
      <c r="B907" s="7"/>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5">
      <c r="A908" s="1"/>
      <c r="B908" s="7"/>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5">
      <c r="A909" s="1"/>
      <c r="B909" s="7"/>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5">
      <c r="A910" s="1"/>
      <c r="B910" s="7"/>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5">
      <c r="A911" s="1"/>
      <c r="B911" s="7"/>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5">
      <c r="A912" s="1"/>
      <c r="B912" s="7"/>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5">
      <c r="A913" s="1"/>
      <c r="B913" s="7"/>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5">
      <c r="A914" s="1"/>
      <c r="B914" s="7"/>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5">
      <c r="A915" s="1"/>
      <c r="B915" s="7"/>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5">
      <c r="A916" s="1"/>
      <c r="B916" s="7"/>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5">
      <c r="A917" s="1"/>
      <c r="B917" s="7"/>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5">
      <c r="A918" s="1"/>
      <c r="B918" s="7"/>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5">
      <c r="A919" s="1"/>
      <c r="B919" s="7"/>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5">
      <c r="A920" s="1"/>
      <c r="B920" s="7"/>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5">
      <c r="A921" s="1"/>
      <c r="B921" s="7"/>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5">
      <c r="A922" s="1"/>
      <c r="B922" s="7"/>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5">
      <c r="A923" s="1"/>
      <c r="B923" s="7"/>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5">
      <c r="A924" s="1"/>
      <c r="B924" s="7"/>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5">
      <c r="A925" s="1"/>
      <c r="B925" s="7"/>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5">
      <c r="A926" s="1"/>
      <c r="B926" s="7"/>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5">
      <c r="A927" s="1"/>
      <c r="B927" s="7"/>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5">
      <c r="A928" s="1"/>
      <c r="B928" s="7"/>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5">
      <c r="A929" s="1"/>
      <c r="B929" s="7"/>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5">
      <c r="A930" s="1"/>
      <c r="B930" s="7"/>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5">
      <c r="A931" s="1"/>
      <c r="B931" s="7"/>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5">
      <c r="A932" s="1"/>
      <c r="B932" s="7"/>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5">
      <c r="A933" s="1"/>
      <c r="B933" s="7"/>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5">
      <c r="A934" s="1"/>
      <c r="B934" s="7"/>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5">
      <c r="A935" s="1"/>
      <c r="B935" s="7"/>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5">
      <c r="A936" s="1"/>
      <c r="B936" s="7"/>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5">
      <c r="A937" s="1"/>
      <c r="B937" s="7"/>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5">
      <c r="A938" s="1"/>
      <c r="B938" s="7"/>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5">
      <c r="A939" s="1"/>
      <c r="B939" s="7"/>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5">
      <c r="A940" s="1"/>
      <c r="B940" s="7"/>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5">
      <c r="A941" s="1"/>
      <c r="B941" s="7"/>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5">
      <c r="A942" s="1"/>
      <c r="B942" s="7"/>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5">
      <c r="A943" s="1"/>
      <c r="B943" s="7"/>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5">
      <c r="A944" s="1"/>
      <c r="B944" s="7"/>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5">
      <c r="A945" s="1"/>
      <c r="B945" s="7"/>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5">
      <c r="A946" s="1"/>
      <c r="B946" s="7"/>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5">
      <c r="A947" s="1"/>
      <c r="B947" s="7"/>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5">
      <c r="A948" s="1"/>
      <c r="B948" s="7"/>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5">
      <c r="A949" s="1"/>
      <c r="B949" s="7"/>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5">
      <c r="A950" s="1"/>
      <c r="B950" s="7"/>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5">
      <c r="A951" s="1"/>
      <c r="B951" s="7"/>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5">
      <c r="A952" s="1"/>
      <c r="B952" s="7"/>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5">
      <c r="A953" s="1"/>
      <c r="B953" s="7"/>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5">
      <c r="A954" s="1"/>
      <c r="B954" s="7"/>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5">
      <c r="A955" s="1"/>
      <c r="B955" s="7"/>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5">
      <c r="A956" s="1"/>
      <c r="B956" s="7"/>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5">
      <c r="A957" s="1"/>
      <c r="B957" s="7"/>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5">
      <c r="A958" s="1"/>
      <c r="B958" s="7"/>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5">
      <c r="A959" s="1"/>
      <c r="B959" s="7"/>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5">
      <c r="A960" s="1"/>
      <c r="B960" s="7"/>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5">
      <c r="A961" s="1"/>
      <c r="B961" s="7"/>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5">
      <c r="A962" s="1"/>
      <c r="B962" s="7"/>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5">
      <c r="A963" s="1"/>
      <c r="B963" s="7"/>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5">
      <c r="A964" s="1"/>
      <c r="B964" s="7"/>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5">
      <c r="A965" s="1"/>
      <c r="B965" s="7"/>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5">
      <c r="A966" s="1"/>
      <c r="B966" s="7"/>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5">
      <c r="A967" s="1"/>
      <c r="B967" s="7"/>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5">
      <c r="A968" s="1"/>
      <c r="B968" s="7"/>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5">
      <c r="A969" s="1"/>
      <c r="B969" s="7"/>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5">
      <c r="A970" s="1"/>
      <c r="B970" s="7"/>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5">
      <c r="A971" s="1"/>
      <c r="B971" s="7"/>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5">
      <c r="A972" s="1"/>
      <c r="B972" s="7"/>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5">
      <c r="A973" s="1"/>
      <c r="B973" s="7"/>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5">
      <c r="A974" s="1"/>
      <c r="B974" s="7"/>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5">
      <c r="A975" s="1"/>
      <c r="B975" s="7"/>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5">
      <c r="A976" s="1"/>
      <c r="B976" s="7"/>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5">
      <c r="A977" s="1"/>
      <c r="B977" s="7"/>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5">
      <c r="A978" s="1"/>
      <c r="B978" s="7"/>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5">
      <c r="A979" s="1"/>
      <c r="B979" s="7"/>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5">
      <c r="A980" s="1"/>
      <c r="B980" s="7"/>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5">
      <c r="A981" s="1"/>
      <c r="B981" s="7"/>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5">
      <c r="A982" s="1"/>
      <c r="B982" s="7"/>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5">
      <c r="A983" s="1"/>
      <c r="B983" s="7"/>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5">
      <c r="A984" s="1"/>
      <c r="B984" s="7"/>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5">
      <c r="A985" s="1"/>
      <c r="B985" s="7"/>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5">
      <c r="A986" s="1"/>
      <c r="B986" s="7"/>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5">
      <c r="A987" s="1"/>
      <c r="B987" s="7"/>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5">
      <c r="A988" s="1"/>
      <c r="B988" s="7"/>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5">
      <c r="A989" s="1"/>
      <c r="B989" s="7"/>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5">
      <c r="A990" s="1"/>
      <c r="B990" s="7"/>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5">
      <c r="A991" s="1"/>
      <c r="B991" s="7"/>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5">
      <c r="A992" s="1"/>
      <c r="B992" s="7"/>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5">
      <c r="A993" s="1"/>
      <c r="B993" s="7"/>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5">
      <c r="A994" s="1"/>
      <c r="B994" s="7"/>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5">
      <c r="A995" s="1"/>
      <c r="B995" s="7"/>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5">
      <c r="A996" s="1"/>
      <c r="B996" s="7"/>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5">
      <c r="A997" s="1"/>
      <c r="B997" s="7"/>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5">
      <c r="A998" s="1"/>
      <c r="B998" s="7"/>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5">
      <c r="A999" s="1"/>
      <c r="B999" s="7"/>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5">
      <c r="A1000" s="1"/>
      <c r="B1000" s="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3">
    <mergeCell ref="A1:A6"/>
    <mergeCell ref="B1:J1"/>
    <mergeCell ref="B2:J2"/>
    <mergeCell ref="B3:J3"/>
    <mergeCell ref="B4:B6"/>
    <mergeCell ref="C4:C6"/>
    <mergeCell ref="G4:G6"/>
    <mergeCell ref="D4:F4"/>
    <mergeCell ref="H4:J4"/>
    <mergeCell ref="D5:F5"/>
    <mergeCell ref="H5:J5"/>
    <mergeCell ref="D6:F6"/>
    <mergeCell ref="H6:J6"/>
  </mergeCells>
  <pageMargins left="0.55118110236220474" right="0.51181102362204722" top="0.47244094488188981" bottom="0.39370078740157483" header="0" footer="0"/>
  <pageSetup paperSize="9" scale="65" orientation="portrait"/>
  <headerFooter>
    <oddHeader>&amp;LAPPENDIX 2</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2" topLeftCell="A3" activePane="bottomLeft" state="frozen"/>
      <selection pane="bottomLeft" activeCell="B4" sqref="B4"/>
    </sheetView>
  </sheetViews>
  <sheetFormatPr defaultColWidth="12.59765625" defaultRowHeight="15" customHeight="1" x14ac:dyDescent="0.35"/>
  <cols>
    <col min="1" max="1" width="28.86328125" customWidth="1"/>
    <col min="2" max="2" width="19" customWidth="1"/>
    <col min="3" max="3" width="3.86328125" customWidth="1"/>
    <col min="4" max="4" width="15.3984375" customWidth="1"/>
    <col min="5" max="5" width="1.59765625" customWidth="1"/>
    <col min="6" max="6" width="15.3984375" customWidth="1"/>
    <col min="7" max="7" width="1.3984375" customWidth="1"/>
    <col min="8" max="8" width="15.3984375" customWidth="1"/>
    <col min="9" max="9" width="1.59765625" customWidth="1"/>
    <col min="10" max="10" width="15.59765625" customWidth="1"/>
    <col min="11" max="11" width="1.59765625" customWidth="1"/>
    <col min="12" max="12" width="14.73046875" customWidth="1"/>
    <col min="13" max="13" width="1.59765625" customWidth="1"/>
    <col min="14" max="14" width="14.73046875" customWidth="1"/>
    <col min="15" max="15" width="1.59765625" customWidth="1"/>
    <col min="16" max="16" width="14.73046875" customWidth="1"/>
    <col min="17" max="26" width="9.1328125" customWidth="1"/>
  </cols>
  <sheetData>
    <row r="1" spans="1:26" ht="27" customHeight="1" x14ac:dyDescent="0.6">
      <c r="A1" s="1"/>
      <c r="B1" s="228" t="str">
        <f>'R&amp;P Accounts'!B2</f>
        <v>Outdoor Horizons Scotland</v>
      </c>
      <c r="C1" s="196"/>
      <c r="D1" s="196"/>
      <c r="E1" s="196"/>
      <c r="F1" s="196"/>
      <c r="G1" s="196"/>
      <c r="H1" s="196"/>
      <c r="I1" s="196"/>
      <c r="J1" s="196"/>
      <c r="K1" s="196"/>
      <c r="L1" s="196"/>
      <c r="M1" s="1"/>
      <c r="N1" s="228" t="str">
        <f>'R&amp;P Accounts'!L2</f>
        <v>SC</v>
      </c>
      <c r="O1" s="196"/>
      <c r="P1" s="196"/>
      <c r="Q1" s="1"/>
      <c r="R1" s="1"/>
      <c r="S1" s="1"/>
      <c r="T1" s="1"/>
      <c r="U1" s="1"/>
      <c r="V1" s="1"/>
      <c r="W1" s="1"/>
      <c r="X1" s="1"/>
      <c r="Y1" s="1"/>
      <c r="Z1" s="1"/>
    </row>
    <row r="2" spans="1:26" ht="26.25" customHeight="1" x14ac:dyDescent="0.35">
      <c r="A2" s="68" t="s">
        <v>52</v>
      </c>
      <c r="B2" s="69"/>
      <c r="C2" s="70"/>
      <c r="D2" s="70"/>
      <c r="E2" s="70"/>
      <c r="F2" s="229"/>
      <c r="G2" s="230"/>
      <c r="H2" s="230"/>
      <c r="I2" s="71"/>
      <c r="J2" s="71"/>
      <c r="K2" s="71"/>
      <c r="L2" s="72"/>
      <c r="M2" s="71"/>
      <c r="N2" s="72"/>
      <c r="O2" s="71"/>
      <c r="P2" s="72"/>
      <c r="Q2" s="73"/>
      <c r="R2" s="73"/>
      <c r="S2" s="73"/>
      <c r="T2" s="73"/>
      <c r="U2" s="73"/>
      <c r="V2" s="73"/>
      <c r="W2" s="73"/>
      <c r="X2" s="73"/>
      <c r="Y2" s="73"/>
      <c r="Z2" s="73"/>
    </row>
    <row r="3" spans="1:26" ht="40.5" customHeight="1" x14ac:dyDescent="0.4">
      <c r="A3" s="74" t="s">
        <v>53</v>
      </c>
      <c r="B3" s="231" t="s">
        <v>54</v>
      </c>
      <c r="C3" s="196"/>
      <c r="D3" s="196"/>
      <c r="E3" s="75"/>
      <c r="F3" s="76" t="s">
        <v>55</v>
      </c>
      <c r="G3" s="52"/>
      <c r="H3" s="76" t="s">
        <v>56</v>
      </c>
      <c r="I3" s="77"/>
      <c r="J3" s="76" t="s">
        <v>12</v>
      </c>
      <c r="K3" s="77"/>
      <c r="L3" s="76" t="s">
        <v>57</v>
      </c>
      <c r="M3" s="77"/>
      <c r="N3" s="76" t="s">
        <v>58</v>
      </c>
      <c r="O3" s="77"/>
      <c r="P3" s="76" t="s">
        <v>59</v>
      </c>
      <c r="Q3" s="1"/>
      <c r="R3" s="1"/>
      <c r="S3" s="1"/>
      <c r="T3" s="1"/>
      <c r="U3" s="1"/>
      <c r="V3" s="1"/>
      <c r="W3" s="1"/>
      <c r="X3" s="1"/>
      <c r="Y3" s="1"/>
      <c r="Z3" s="1"/>
    </row>
    <row r="4" spans="1:26" ht="12.75" customHeight="1" x14ac:dyDescent="0.35">
      <c r="A4" s="1"/>
      <c r="B4" s="232"/>
      <c r="C4" s="196"/>
      <c r="D4" s="196"/>
      <c r="E4" s="78"/>
      <c r="F4" s="79" t="s">
        <v>16</v>
      </c>
      <c r="G4" s="1"/>
      <c r="H4" s="79" t="s">
        <v>16</v>
      </c>
      <c r="I4" s="80"/>
      <c r="J4" s="79" t="s">
        <v>16</v>
      </c>
      <c r="K4" s="80"/>
      <c r="L4" s="79" t="s">
        <v>16</v>
      </c>
      <c r="M4" s="80"/>
      <c r="N4" s="79" t="s">
        <v>16</v>
      </c>
      <c r="O4" s="80"/>
      <c r="P4" s="79" t="s">
        <v>16</v>
      </c>
      <c r="Q4" s="1"/>
      <c r="R4" s="1"/>
      <c r="S4" s="1"/>
      <c r="T4" s="1"/>
      <c r="U4" s="1"/>
      <c r="V4" s="1"/>
      <c r="W4" s="1"/>
      <c r="X4" s="1"/>
      <c r="Y4" s="1"/>
      <c r="Z4" s="1"/>
    </row>
    <row r="5" spans="1:26" ht="30" customHeight="1" x14ac:dyDescent="0.35">
      <c r="A5" s="220" t="s">
        <v>60</v>
      </c>
      <c r="B5" s="233" t="s">
        <v>61</v>
      </c>
      <c r="C5" s="204"/>
      <c r="D5" s="205"/>
      <c r="E5" s="81"/>
      <c r="F5" s="82">
        <v>0</v>
      </c>
      <c r="G5" s="83"/>
      <c r="H5" s="82"/>
      <c r="I5" s="83"/>
      <c r="J5" s="82"/>
      <c r="K5" s="83"/>
      <c r="L5" s="82"/>
      <c r="M5" s="83"/>
      <c r="N5" s="84">
        <f t="shared" ref="N5:N9" si="0">F5+H5+J5+L5</f>
        <v>0</v>
      </c>
      <c r="O5" s="83"/>
      <c r="P5" s="82"/>
      <c r="Q5" s="1"/>
      <c r="R5" s="1"/>
      <c r="S5" s="1"/>
      <c r="T5" s="1"/>
      <c r="U5" s="1"/>
      <c r="V5" s="1"/>
      <c r="W5" s="1"/>
      <c r="X5" s="1"/>
      <c r="Y5" s="1"/>
      <c r="Z5" s="1"/>
    </row>
    <row r="6" spans="1:26" ht="30" customHeight="1" x14ac:dyDescent="0.35">
      <c r="A6" s="221"/>
      <c r="B6" s="233" t="s">
        <v>62</v>
      </c>
      <c r="C6" s="204"/>
      <c r="D6" s="205"/>
      <c r="E6" s="81"/>
      <c r="F6" s="82">
        <v>952</v>
      </c>
      <c r="G6" s="83"/>
      <c r="H6" s="82"/>
      <c r="I6" s="83"/>
      <c r="J6" s="82"/>
      <c r="K6" s="83"/>
      <c r="L6" s="82"/>
      <c r="M6" s="83"/>
      <c r="N6" s="84">
        <f t="shared" si="0"/>
        <v>952</v>
      </c>
      <c r="O6" s="83"/>
      <c r="P6" s="82"/>
      <c r="Q6" s="1"/>
      <c r="R6" s="1"/>
      <c r="S6" s="1"/>
      <c r="T6" s="1"/>
      <c r="U6" s="1"/>
      <c r="V6" s="1"/>
      <c r="W6" s="1"/>
      <c r="X6" s="1"/>
      <c r="Y6" s="1"/>
      <c r="Z6" s="1"/>
    </row>
    <row r="7" spans="1:26" ht="26.25" customHeight="1" x14ac:dyDescent="0.35">
      <c r="A7" s="221"/>
      <c r="B7" s="233"/>
      <c r="C7" s="204"/>
      <c r="D7" s="205"/>
      <c r="E7" s="81"/>
      <c r="F7" s="85"/>
      <c r="G7" s="83"/>
      <c r="H7" s="85"/>
      <c r="I7" s="83"/>
      <c r="J7" s="85"/>
      <c r="K7" s="83"/>
      <c r="L7" s="85"/>
      <c r="M7" s="83"/>
      <c r="N7" s="84">
        <f t="shared" si="0"/>
        <v>0</v>
      </c>
      <c r="O7" s="83"/>
      <c r="P7" s="85"/>
      <c r="Q7" s="1"/>
      <c r="R7" s="1"/>
      <c r="S7" s="1"/>
      <c r="T7" s="1"/>
      <c r="U7" s="1"/>
      <c r="V7" s="1"/>
      <c r="W7" s="1"/>
      <c r="X7" s="1"/>
      <c r="Y7" s="1"/>
      <c r="Z7" s="1"/>
    </row>
    <row r="8" spans="1:26" ht="26.25" customHeight="1" x14ac:dyDescent="0.35">
      <c r="A8" s="221"/>
      <c r="B8" s="233"/>
      <c r="C8" s="204"/>
      <c r="D8" s="205"/>
      <c r="E8" s="81"/>
      <c r="F8" s="86"/>
      <c r="G8" s="83"/>
      <c r="H8" s="86"/>
      <c r="I8" s="83"/>
      <c r="J8" s="86"/>
      <c r="K8" s="83"/>
      <c r="L8" s="86"/>
      <c r="M8" s="83"/>
      <c r="N8" s="87">
        <f t="shared" si="0"/>
        <v>0</v>
      </c>
      <c r="O8" s="83"/>
      <c r="P8" s="86"/>
      <c r="Q8" s="1"/>
      <c r="R8" s="1"/>
      <c r="S8" s="1"/>
      <c r="T8" s="1"/>
      <c r="U8" s="1"/>
      <c r="V8" s="1"/>
      <c r="W8" s="1"/>
      <c r="X8" s="1"/>
      <c r="Y8" s="1"/>
      <c r="Z8" s="1"/>
    </row>
    <row r="9" spans="1:26" ht="30" customHeight="1" x14ac:dyDescent="0.35">
      <c r="A9" s="1"/>
      <c r="B9" s="234" t="s">
        <v>63</v>
      </c>
      <c r="C9" s="235"/>
      <c r="D9" s="235"/>
      <c r="E9" s="88"/>
      <c r="F9" s="89">
        <f>SUM(F5:F8)</f>
        <v>952</v>
      </c>
      <c r="G9" s="90"/>
      <c r="H9" s="89">
        <f>SUM(H5:H8)</f>
        <v>0</v>
      </c>
      <c r="I9" s="91"/>
      <c r="J9" s="89">
        <f>SUM(J5:J8)</f>
        <v>0</v>
      </c>
      <c r="K9" s="91"/>
      <c r="L9" s="89">
        <f>SUM(L5:L8)</f>
        <v>0</v>
      </c>
      <c r="M9" s="237"/>
      <c r="N9" s="92">
        <f t="shared" si="0"/>
        <v>952</v>
      </c>
      <c r="O9" s="237"/>
      <c r="P9" s="89">
        <f>SUM(P5:P8)</f>
        <v>0</v>
      </c>
      <c r="Q9" s="1"/>
      <c r="R9" s="1"/>
      <c r="S9" s="1"/>
      <c r="T9" s="1"/>
      <c r="U9" s="1"/>
      <c r="V9" s="1"/>
      <c r="W9" s="1"/>
      <c r="X9" s="1"/>
      <c r="Y9" s="1"/>
      <c r="Z9" s="1"/>
    </row>
    <row r="10" spans="1:26" ht="26.25" customHeight="1" x14ac:dyDescent="0.35">
      <c r="A10" s="1"/>
      <c r="B10" s="238" t="s">
        <v>64</v>
      </c>
      <c r="C10" s="196"/>
      <c r="D10" s="196"/>
      <c r="E10" s="93"/>
      <c r="F10" s="94">
        <f>F6-'R&amp;P Accounts'!B55</f>
        <v>0.12999999999988177</v>
      </c>
      <c r="G10" s="91"/>
      <c r="H10" s="94">
        <f>H6-'R&amp;P Accounts'!D55</f>
        <v>0</v>
      </c>
      <c r="I10" s="91"/>
      <c r="J10" s="94">
        <f>J6-'R&amp;P Accounts'!F55</f>
        <v>0</v>
      </c>
      <c r="K10" s="91"/>
      <c r="L10" s="94">
        <f>L6-'R&amp;P Accounts'!H55</f>
        <v>0</v>
      </c>
      <c r="M10" s="196"/>
      <c r="N10" s="94">
        <f>N6-'R&amp;P Accounts'!J55</f>
        <v>0.12999999999988177</v>
      </c>
      <c r="O10" s="196"/>
      <c r="P10" s="94">
        <f>P6-'R&amp;P Accounts'!L55</f>
        <v>0</v>
      </c>
      <c r="Q10" s="1"/>
      <c r="R10" s="1"/>
      <c r="S10" s="1"/>
      <c r="T10" s="1"/>
      <c r="U10" s="1"/>
      <c r="V10" s="1"/>
      <c r="W10" s="1"/>
      <c r="X10" s="1"/>
      <c r="Y10" s="1"/>
      <c r="Z10" s="1"/>
    </row>
    <row r="11" spans="1:26" ht="12.75" customHeight="1" x14ac:dyDescent="0.35">
      <c r="A11" s="1"/>
      <c r="B11" s="213"/>
      <c r="C11" s="196"/>
      <c r="D11" s="196"/>
      <c r="E11" s="95"/>
      <c r="F11" s="1"/>
      <c r="G11" s="219"/>
      <c r="H11" s="1"/>
      <c r="I11" s="219"/>
      <c r="J11" s="80"/>
      <c r="K11" s="80"/>
      <c r="L11" s="1"/>
      <c r="M11" s="219"/>
      <c r="N11" s="1"/>
      <c r="O11" s="219"/>
      <c r="P11" s="1"/>
      <c r="Q11" s="1"/>
      <c r="R11" s="1"/>
      <c r="S11" s="1"/>
      <c r="T11" s="1"/>
      <c r="U11" s="1"/>
      <c r="V11" s="1"/>
      <c r="W11" s="1"/>
      <c r="X11" s="1"/>
      <c r="Y11" s="1"/>
      <c r="Z11" s="1"/>
    </row>
    <row r="12" spans="1:26" ht="30.75" customHeight="1" x14ac:dyDescent="0.4">
      <c r="A12" s="1"/>
      <c r="B12" s="214" t="s">
        <v>65</v>
      </c>
      <c r="C12" s="196"/>
      <c r="D12" s="196"/>
      <c r="E12" s="96"/>
      <c r="F12" s="1"/>
      <c r="G12" s="196"/>
      <c r="H12" s="97"/>
      <c r="I12" s="196"/>
      <c r="J12" s="215" t="s">
        <v>66</v>
      </c>
      <c r="K12" s="196"/>
      <c r="L12" s="196"/>
      <c r="M12" s="196"/>
      <c r="N12" s="97" t="s">
        <v>67</v>
      </c>
      <c r="O12" s="196"/>
      <c r="P12" s="97" t="s">
        <v>68</v>
      </c>
      <c r="Q12" s="1"/>
      <c r="R12" s="1"/>
      <c r="S12" s="1"/>
      <c r="T12" s="1"/>
      <c r="U12" s="1"/>
      <c r="V12" s="1"/>
      <c r="W12" s="1"/>
      <c r="X12" s="1"/>
      <c r="Y12" s="1"/>
      <c r="Z12" s="1"/>
    </row>
    <row r="13" spans="1:26" ht="12.75" customHeight="1" x14ac:dyDescent="0.35">
      <c r="A13" s="98"/>
      <c r="B13" s="216"/>
      <c r="C13" s="193"/>
      <c r="D13" s="193"/>
      <c r="E13" s="99"/>
      <c r="F13" s="100"/>
      <c r="G13" s="98"/>
      <c r="H13" s="100"/>
      <c r="I13" s="101"/>
      <c r="J13" s="101"/>
      <c r="K13" s="101"/>
      <c r="L13" s="98"/>
      <c r="M13" s="101"/>
      <c r="N13" s="79" t="s">
        <v>16</v>
      </c>
      <c r="O13" s="80"/>
      <c r="P13" s="79" t="s">
        <v>16</v>
      </c>
      <c r="Q13" s="98"/>
      <c r="R13" s="98"/>
      <c r="S13" s="98"/>
      <c r="T13" s="98"/>
      <c r="U13" s="98"/>
      <c r="V13" s="98"/>
      <c r="W13" s="98"/>
      <c r="X13" s="98"/>
      <c r="Y13" s="98"/>
      <c r="Z13" s="98"/>
    </row>
    <row r="14" spans="1:26" ht="19.5" customHeight="1" x14ac:dyDescent="0.35">
      <c r="A14" s="220" t="s">
        <v>69</v>
      </c>
      <c r="B14" s="212"/>
      <c r="C14" s="204"/>
      <c r="D14" s="205"/>
      <c r="E14" s="102"/>
      <c r="F14" s="1"/>
      <c r="G14" s="219"/>
      <c r="H14" s="1"/>
      <c r="I14" s="80"/>
      <c r="J14" s="236"/>
      <c r="K14" s="204"/>
      <c r="L14" s="205"/>
      <c r="M14" s="75"/>
      <c r="N14" s="103"/>
      <c r="O14" s="91"/>
      <c r="P14" s="103"/>
      <c r="Q14" s="1"/>
      <c r="R14" s="1"/>
      <c r="S14" s="1"/>
      <c r="T14" s="1"/>
      <c r="U14" s="1"/>
      <c r="V14" s="1"/>
      <c r="W14" s="1"/>
      <c r="X14" s="1"/>
      <c r="Y14" s="1"/>
      <c r="Z14" s="1"/>
    </row>
    <row r="15" spans="1:26" ht="19.5" customHeight="1" x14ac:dyDescent="0.35">
      <c r="A15" s="221"/>
      <c r="B15" s="212"/>
      <c r="C15" s="204"/>
      <c r="D15" s="205"/>
      <c r="E15" s="102"/>
      <c r="F15" s="1"/>
      <c r="G15" s="196"/>
      <c r="H15" s="97"/>
      <c r="I15" s="80"/>
      <c r="J15" s="236"/>
      <c r="K15" s="204"/>
      <c r="L15" s="205"/>
      <c r="M15" s="75"/>
      <c r="N15" s="103"/>
      <c r="O15" s="91"/>
      <c r="P15" s="103"/>
      <c r="Q15" s="1"/>
      <c r="R15" s="1"/>
      <c r="S15" s="1"/>
      <c r="T15" s="1"/>
      <c r="U15" s="1"/>
      <c r="V15" s="1"/>
      <c r="W15" s="1"/>
      <c r="X15" s="1"/>
      <c r="Y15" s="1"/>
      <c r="Z15" s="1"/>
    </row>
    <row r="16" spans="1:26" ht="19.5" customHeight="1" x14ac:dyDescent="0.35">
      <c r="A16" s="221"/>
      <c r="B16" s="212"/>
      <c r="C16" s="204"/>
      <c r="D16" s="205"/>
      <c r="E16" s="102"/>
      <c r="F16" s="80"/>
      <c r="G16" s="80"/>
      <c r="H16" s="102"/>
      <c r="I16" s="80"/>
      <c r="J16" s="236"/>
      <c r="K16" s="204"/>
      <c r="L16" s="205"/>
      <c r="M16" s="75"/>
      <c r="N16" s="103"/>
      <c r="O16" s="91"/>
      <c r="P16" s="103"/>
      <c r="Q16" s="1"/>
      <c r="R16" s="1"/>
      <c r="S16" s="1"/>
      <c r="T16" s="1"/>
      <c r="U16" s="1"/>
      <c r="V16" s="1"/>
      <c r="W16" s="1"/>
      <c r="X16" s="1"/>
      <c r="Y16" s="1"/>
      <c r="Z16" s="1"/>
    </row>
    <row r="17" spans="1:26" ht="19.5" customHeight="1" x14ac:dyDescent="0.35">
      <c r="A17" s="221"/>
      <c r="B17" s="212"/>
      <c r="C17" s="204"/>
      <c r="D17" s="205"/>
      <c r="E17" s="102"/>
      <c r="F17" s="80"/>
      <c r="G17" s="80"/>
      <c r="H17" s="102"/>
      <c r="I17" s="80"/>
      <c r="J17" s="236"/>
      <c r="K17" s="204"/>
      <c r="L17" s="205"/>
      <c r="M17" s="75"/>
      <c r="N17" s="103"/>
      <c r="O17" s="91"/>
      <c r="P17" s="103"/>
      <c r="Q17" s="1"/>
      <c r="R17" s="1"/>
      <c r="S17" s="1"/>
      <c r="T17" s="1"/>
      <c r="U17" s="1"/>
      <c r="V17" s="1"/>
      <c r="W17" s="1"/>
      <c r="X17" s="1"/>
      <c r="Y17" s="1"/>
      <c r="Z17" s="1"/>
    </row>
    <row r="18" spans="1:26" ht="19.5" customHeight="1" x14ac:dyDescent="0.35">
      <c r="A18" s="221"/>
      <c r="B18" s="212"/>
      <c r="C18" s="204"/>
      <c r="D18" s="205"/>
      <c r="E18" s="102"/>
      <c r="F18" s="80"/>
      <c r="G18" s="80"/>
      <c r="H18" s="102"/>
      <c r="I18" s="80"/>
      <c r="J18" s="236"/>
      <c r="K18" s="204"/>
      <c r="L18" s="205"/>
      <c r="M18" s="75"/>
      <c r="N18" s="104"/>
      <c r="O18" s="91"/>
      <c r="P18" s="104"/>
      <c r="Q18" s="1"/>
      <c r="R18" s="1"/>
      <c r="S18" s="1"/>
      <c r="T18" s="1"/>
      <c r="U18" s="1"/>
      <c r="V18" s="1"/>
      <c r="W18" s="1"/>
      <c r="X18" s="1"/>
      <c r="Y18" s="1"/>
      <c r="Z18" s="1"/>
    </row>
    <row r="19" spans="1:26" ht="19.5" customHeight="1" x14ac:dyDescent="0.35">
      <c r="A19" s="105"/>
      <c r="B19" s="106"/>
      <c r="C19" s="106"/>
      <c r="D19" s="106"/>
      <c r="E19" s="102"/>
      <c r="F19" s="80"/>
      <c r="G19" s="80"/>
      <c r="H19" s="102"/>
      <c r="I19" s="80"/>
      <c r="J19" s="1"/>
      <c r="K19" s="80"/>
      <c r="L19" s="107" t="s">
        <v>70</v>
      </c>
      <c r="M19" s="75"/>
      <c r="N19" s="108">
        <f>SUM(N14:N18)</f>
        <v>0</v>
      </c>
      <c r="O19" s="91"/>
      <c r="P19" s="108">
        <f>SUM(P14:P18)</f>
        <v>0</v>
      </c>
      <c r="Q19" s="1"/>
      <c r="R19" s="1"/>
      <c r="S19" s="1"/>
      <c r="T19" s="1"/>
      <c r="U19" s="1"/>
      <c r="V19" s="1"/>
      <c r="W19" s="1"/>
      <c r="X19" s="1"/>
      <c r="Y19" s="1"/>
      <c r="Z19" s="1"/>
    </row>
    <row r="20" spans="1:26" ht="12.75" customHeight="1" x14ac:dyDescent="0.35">
      <c r="A20" s="1"/>
      <c r="B20" s="213"/>
      <c r="C20" s="196"/>
      <c r="D20" s="196"/>
      <c r="E20" s="80"/>
      <c r="F20" s="1"/>
      <c r="G20" s="80"/>
      <c r="H20" s="1"/>
      <c r="I20" s="80"/>
      <c r="J20" s="80"/>
      <c r="K20" s="80"/>
      <c r="L20" s="79"/>
      <c r="M20" s="80"/>
      <c r="N20" s="79"/>
      <c r="O20" s="80"/>
      <c r="P20" s="79"/>
      <c r="Q20" s="1"/>
      <c r="R20" s="1"/>
      <c r="S20" s="1"/>
      <c r="T20" s="1"/>
      <c r="U20" s="1"/>
      <c r="V20" s="1"/>
      <c r="W20" s="1"/>
      <c r="X20" s="1"/>
      <c r="Y20" s="1"/>
      <c r="Z20" s="1"/>
    </row>
    <row r="21" spans="1:26" ht="27" customHeight="1" x14ac:dyDescent="0.4">
      <c r="A21" s="1"/>
      <c r="B21" s="214" t="s">
        <v>65</v>
      </c>
      <c r="C21" s="196"/>
      <c r="D21" s="196"/>
      <c r="E21" s="109"/>
      <c r="F21" s="1"/>
      <c r="G21" s="80"/>
      <c r="H21" s="215" t="s">
        <v>66</v>
      </c>
      <c r="I21" s="196"/>
      <c r="J21" s="196"/>
      <c r="K21" s="80"/>
      <c r="L21" s="97" t="s">
        <v>71</v>
      </c>
      <c r="M21" s="80"/>
      <c r="N21" s="97" t="s">
        <v>72</v>
      </c>
      <c r="O21" s="80"/>
      <c r="P21" s="97" t="s">
        <v>68</v>
      </c>
      <c r="Q21" s="1"/>
      <c r="R21" s="1"/>
      <c r="S21" s="1"/>
      <c r="T21" s="1"/>
      <c r="U21" s="1"/>
      <c r="V21" s="1"/>
      <c r="W21" s="1"/>
      <c r="X21" s="1"/>
      <c r="Y21" s="1"/>
      <c r="Z21" s="1"/>
    </row>
    <row r="22" spans="1:26" ht="12.75" customHeight="1" x14ac:dyDescent="0.35">
      <c r="A22" s="98"/>
      <c r="B22" s="216"/>
      <c r="C22" s="193"/>
      <c r="D22" s="193"/>
      <c r="E22" s="99"/>
      <c r="F22" s="98"/>
      <c r="G22" s="98"/>
      <c r="H22" s="98"/>
      <c r="I22" s="101"/>
      <c r="J22" s="100"/>
      <c r="K22" s="101"/>
      <c r="L22" s="79" t="s">
        <v>16</v>
      </c>
      <c r="M22" s="80"/>
      <c r="N22" s="79" t="s">
        <v>16</v>
      </c>
      <c r="O22" s="80"/>
      <c r="P22" s="79" t="s">
        <v>16</v>
      </c>
      <c r="Q22" s="98"/>
      <c r="R22" s="98"/>
      <c r="S22" s="98"/>
      <c r="T22" s="98"/>
      <c r="U22" s="98"/>
      <c r="V22" s="98"/>
      <c r="W22" s="98"/>
      <c r="X22" s="98"/>
      <c r="Y22" s="98"/>
      <c r="Z22" s="98"/>
    </row>
    <row r="23" spans="1:26" ht="19.5" customHeight="1" x14ac:dyDescent="0.35">
      <c r="A23" s="220" t="s">
        <v>73</v>
      </c>
      <c r="B23" s="212"/>
      <c r="C23" s="204"/>
      <c r="D23" s="205"/>
      <c r="E23" s="102"/>
      <c r="F23" s="1"/>
      <c r="G23" s="80"/>
      <c r="H23" s="217"/>
      <c r="I23" s="204"/>
      <c r="J23" s="205"/>
      <c r="K23" s="75"/>
      <c r="L23" s="103"/>
      <c r="M23" s="91"/>
      <c r="N23" s="103"/>
      <c r="O23" s="91"/>
      <c r="P23" s="103"/>
      <c r="Q23" s="1"/>
      <c r="R23" s="1"/>
      <c r="S23" s="1"/>
      <c r="T23" s="1"/>
      <c r="U23" s="1"/>
      <c r="V23" s="1"/>
      <c r="W23" s="1"/>
      <c r="X23" s="1"/>
      <c r="Y23" s="1"/>
      <c r="Z23" s="1"/>
    </row>
    <row r="24" spans="1:26" ht="19.5" customHeight="1" x14ac:dyDescent="0.35">
      <c r="A24" s="221"/>
      <c r="B24" s="212"/>
      <c r="C24" s="204"/>
      <c r="D24" s="205"/>
      <c r="E24" s="102"/>
      <c r="F24" s="1"/>
      <c r="G24" s="80"/>
      <c r="H24" s="217"/>
      <c r="I24" s="204"/>
      <c r="J24" s="205"/>
      <c r="K24" s="75"/>
      <c r="L24" s="103"/>
      <c r="M24" s="91"/>
      <c r="N24" s="103"/>
      <c r="O24" s="91"/>
      <c r="P24" s="103"/>
      <c r="Q24" s="1"/>
      <c r="R24" s="1"/>
      <c r="S24" s="1"/>
      <c r="T24" s="1"/>
      <c r="U24" s="1"/>
      <c r="V24" s="1"/>
      <c r="W24" s="1"/>
      <c r="X24" s="1"/>
      <c r="Y24" s="1"/>
      <c r="Z24" s="1"/>
    </row>
    <row r="25" spans="1:26" ht="19.5" customHeight="1" x14ac:dyDescent="0.35">
      <c r="A25" s="221"/>
      <c r="B25" s="212"/>
      <c r="C25" s="204"/>
      <c r="D25" s="205"/>
      <c r="E25" s="102"/>
      <c r="F25" s="1"/>
      <c r="G25" s="80"/>
      <c r="H25" s="217"/>
      <c r="I25" s="204"/>
      <c r="J25" s="205"/>
      <c r="K25" s="75"/>
      <c r="L25" s="103"/>
      <c r="M25" s="91"/>
      <c r="N25" s="103"/>
      <c r="O25" s="91"/>
      <c r="P25" s="103"/>
      <c r="Q25" s="1"/>
      <c r="R25" s="1"/>
      <c r="S25" s="1"/>
      <c r="T25" s="1"/>
      <c r="U25" s="1"/>
      <c r="V25" s="1"/>
      <c r="W25" s="1"/>
      <c r="X25" s="1"/>
      <c r="Y25" s="1"/>
      <c r="Z25" s="1"/>
    </row>
    <row r="26" spans="1:26" ht="19.5" customHeight="1" x14ac:dyDescent="0.35">
      <c r="A26" s="221"/>
      <c r="B26" s="212"/>
      <c r="C26" s="204"/>
      <c r="D26" s="205"/>
      <c r="E26" s="102"/>
      <c r="F26" s="1"/>
      <c r="G26" s="80"/>
      <c r="H26" s="217"/>
      <c r="I26" s="204"/>
      <c r="J26" s="205"/>
      <c r="K26" s="75"/>
      <c r="L26" s="103"/>
      <c r="M26" s="91"/>
      <c r="N26" s="103"/>
      <c r="O26" s="91"/>
      <c r="P26" s="103"/>
      <c r="Q26" s="1"/>
      <c r="R26" s="1"/>
      <c r="S26" s="1"/>
      <c r="T26" s="1"/>
      <c r="U26" s="1"/>
      <c r="V26" s="1"/>
      <c r="W26" s="1"/>
      <c r="X26" s="1"/>
      <c r="Y26" s="1"/>
      <c r="Z26" s="1"/>
    </row>
    <row r="27" spans="1:26" ht="19.5" customHeight="1" x14ac:dyDescent="0.35">
      <c r="A27" s="221"/>
      <c r="B27" s="212"/>
      <c r="C27" s="204"/>
      <c r="D27" s="205"/>
      <c r="E27" s="102"/>
      <c r="F27" s="1"/>
      <c r="G27" s="80"/>
      <c r="H27" s="217"/>
      <c r="I27" s="204"/>
      <c r="J27" s="205"/>
      <c r="K27" s="75"/>
      <c r="L27" s="103"/>
      <c r="M27" s="91"/>
      <c r="N27" s="103"/>
      <c r="O27" s="91"/>
      <c r="P27" s="103"/>
      <c r="Q27" s="1"/>
      <c r="R27" s="1"/>
      <c r="S27" s="1"/>
      <c r="T27" s="1"/>
      <c r="U27" s="1"/>
      <c r="V27" s="1"/>
      <c r="W27" s="1"/>
      <c r="X27" s="1"/>
      <c r="Y27" s="1"/>
      <c r="Z27" s="1"/>
    </row>
    <row r="28" spans="1:26" ht="19.5" customHeight="1" x14ac:dyDescent="0.35">
      <c r="A28" s="221"/>
      <c r="B28" s="212"/>
      <c r="C28" s="204"/>
      <c r="D28" s="205"/>
      <c r="E28" s="102"/>
      <c r="F28" s="1"/>
      <c r="G28" s="80"/>
      <c r="H28" s="217"/>
      <c r="I28" s="204"/>
      <c r="J28" s="205"/>
      <c r="K28" s="75"/>
      <c r="L28" s="103"/>
      <c r="M28" s="91"/>
      <c r="N28" s="103"/>
      <c r="O28" s="91"/>
      <c r="P28" s="103"/>
      <c r="Q28" s="1"/>
      <c r="R28" s="1"/>
      <c r="S28" s="1"/>
      <c r="T28" s="1"/>
      <c r="U28" s="1"/>
      <c r="V28" s="1"/>
      <c r="W28" s="1"/>
      <c r="X28" s="1"/>
      <c r="Y28" s="1"/>
      <c r="Z28" s="1"/>
    </row>
    <row r="29" spans="1:26" ht="19.5" customHeight="1" x14ac:dyDescent="0.35">
      <c r="A29" s="221"/>
      <c r="B29" s="212"/>
      <c r="C29" s="204"/>
      <c r="D29" s="205"/>
      <c r="E29" s="102"/>
      <c r="F29" s="1"/>
      <c r="G29" s="80"/>
      <c r="H29" s="217"/>
      <c r="I29" s="204"/>
      <c r="J29" s="205"/>
      <c r="K29" s="75"/>
      <c r="L29" s="103"/>
      <c r="M29" s="91"/>
      <c r="N29" s="103"/>
      <c r="O29" s="91"/>
      <c r="P29" s="103"/>
      <c r="Q29" s="1"/>
      <c r="R29" s="1"/>
      <c r="S29" s="1"/>
      <c r="T29" s="1"/>
      <c r="U29" s="1"/>
      <c r="V29" s="1"/>
      <c r="W29" s="1"/>
      <c r="X29" s="1"/>
      <c r="Y29" s="1"/>
      <c r="Z29" s="1"/>
    </row>
    <row r="30" spans="1:26" ht="19.5" customHeight="1" x14ac:dyDescent="0.35">
      <c r="A30" s="221"/>
      <c r="B30" s="212"/>
      <c r="C30" s="204"/>
      <c r="D30" s="205"/>
      <c r="E30" s="102"/>
      <c r="F30" s="1"/>
      <c r="G30" s="80"/>
      <c r="H30" s="217"/>
      <c r="I30" s="204"/>
      <c r="J30" s="205"/>
      <c r="K30" s="75"/>
      <c r="L30" s="103"/>
      <c r="M30" s="91"/>
      <c r="N30" s="103"/>
      <c r="O30" s="91"/>
      <c r="P30" s="103"/>
      <c r="Q30" s="1"/>
      <c r="R30" s="1"/>
      <c r="S30" s="1"/>
      <c r="T30" s="1"/>
      <c r="U30" s="1"/>
      <c r="V30" s="1"/>
      <c r="W30" s="1"/>
      <c r="X30" s="1"/>
      <c r="Y30" s="1"/>
      <c r="Z30" s="1"/>
    </row>
    <row r="31" spans="1:26" ht="19.5" customHeight="1" x14ac:dyDescent="0.35">
      <c r="A31" s="221"/>
      <c r="B31" s="212"/>
      <c r="C31" s="204"/>
      <c r="D31" s="205"/>
      <c r="E31" s="102"/>
      <c r="F31" s="1"/>
      <c r="G31" s="80"/>
      <c r="H31" s="217"/>
      <c r="I31" s="204"/>
      <c r="J31" s="205"/>
      <c r="K31" s="75"/>
      <c r="L31" s="104"/>
      <c r="M31" s="91"/>
      <c r="N31" s="104"/>
      <c r="O31" s="91"/>
      <c r="P31" s="104"/>
      <c r="Q31" s="1"/>
      <c r="R31" s="1"/>
      <c r="S31" s="1"/>
      <c r="T31" s="1"/>
      <c r="U31" s="1"/>
      <c r="V31" s="1"/>
      <c r="W31" s="1"/>
      <c r="X31" s="1"/>
      <c r="Y31" s="1"/>
      <c r="Z31" s="1"/>
    </row>
    <row r="32" spans="1:26" ht="19.5" customHeight="1" x14ac:dyDescent="0.35">
      <c r="A32" s="105"/>
      <c r="B32" s="106"/>
      <c r="C32" s="106"/>
      <c r="D32" s="106"/>
      <c r="E32" s="102"/>
      <c r="F32" s="1"/>
      <c r="G32" s="80"/>
      <c r="H32" s="1"/>
      <c r="I32" s="80"/>
      <c r="J32" s="76" t="s">
        <v>74</v>
      </c>
      <c r="K32" s="80"/>
      <c r="L32" s="108">
        <f>SUM(L23:L31)</f>
        <v>0</v>
      </c>
      <c r="M32" s="91"/>
      <c r="N32" s="108">
        <f>SUM(N23:N31)</f>
        <v>0</v>
      </c>
      <c r="O32" s="91"/>
      <c r="P32" s="108">
        <f>SUM(P23:P31)</f>
        <v>0</v>
      </c>
      <c r="Q32" s="1"/>
      <c r="R32" s="1"/>
      <c r="S32" s="1"/>
      <c r="T32" s="1"/>
      <c r="U32" s="1"/>
      <c r="V32" s="1"/>
      <c r="W32" s="1"/>
      <c r="X32" s="1"/>
      <c r="Y32" s="1"/>
      <c r="Z32" s="1"/>
    </row>
    <row r="33" spans="1:26" ht="10.5" customHeight="1" x14ac:dyDescent="0.35">
      <c r="A33" s="1"/>
      <c r="B33" s="213"/>
      <c r="C33" s="196"/>
      <c r="D33" s="196"/>
      <c r="E33" s="218"/>
      <c r="F33" s="1"/>
      <c r="G33" s="218"/>
      <c r="H33" s="79"/>
      <c r="I33" s="219"/>
      <c r="J33" s="80"/>
      <c r="K33" s="80"/>
      <c r="L33" s="110"/>
      <c r="M33" s="219"/>
      <c r="N33" s="110"/>
      <c r="O33" s="227"/>
      <c r="P33" s="110"/>
      <c r="Q33" s="1"/>
      <c r="R33" s="1"/>
      <c r="S33" s="1"/>
      <c r="T33" s="1"/>
      <c r="U33" s="1"/>
      <c r="V33" s="1"/>
      <c r="W33" s="1"/>
      <c r="X33" s="1"/>
      <c r="Y33" s="1"/>
      <c r="Z33" s="1"/>
    </row>
    <row r="34" spans="1:26" ht="19.5" customHeight="1" x14ac:dyDescent="0.4">
      <c r="A34" s="1"/>
      <c r="B34" s="214" t="s">
        <v>65</v>
      </c>
      <c r="C34" s="196"/>
      <c r="D34" s="196"/>
      <c r="E34" s="196"/>
      <c r="F34" s="1"/>
      <c r="G34" s="196"/>
      <c r="H34" s="79"/>
      <c r="I34" s="196"/>
      <c r="J34" s="215" t="s">
        <v>75</v>
      </c>
      <c r="K34" s="196"/>
      <c r="L34" s="196"/>
      <c r="M34" s="196"/>
      <c r="N34" s="97" t="s">
        <v>76</v>
      </c>
      <c r="O34" s="196"/>
      <c r="P34" s="97" t="s">
        <v>68</v>
      </c>
      <c r="Q34" s="1"/>
      <c r="R34" s="1"/>
      <c r="S34" s="1"/>
      <c r="T34" s="1"/>
      <c r="U34" s="1"/>
      <c r="V34" s="1"/>
      <c r="W34" s="1"/>
      <c r="X34" s="1"/>
      <c r="Y34" s="1"/>
      <c r="Z34" s="1"/>
    </row>
    <row r="35" spans="1:26" ht="12.75" customHeight="1" x14ac:dyDescent="0.35">
      <c r="A35" s="98"/>
      <c r="B35" s="216"/>
      <c r="C35" s="193"/>
      <c r="D35" s="193"/>
      <c r="E35" s="99"/>
      <c r="F35" s="1"/>
      <c r="G35" s="98"/>
      <c r="H35" s="100"/>
      <c r="I35" s="101"/>
      <c r="J35" s="101"/>
      <c r="K35" s="101"/>
      <c r="L35" s="98"/>
      <c r="M35" s="101"/>
      <c r="N35" s="79" t="s">
        <v>16</v>
      </c>
      <c r="O35" s="80"/>
      <c r="P35" s="79" t="s">
        <v>16</v>
      </c>
      <c r="Q35" s="98"/>
      <c r="R35" s="98"/>
      <c r="S35" s="98"/>
      <c r="T35" s="98"/>
      <c r="U35" s="98"/>
      <c r="V35" s="98"/>
      <c r="W35" s="98"/>
      <c r="X35" s="98"/>
      <c r="Y35" s="98"/>
      <c r="Z35" s="98"/>
    </row>
    <row r="36" spans="1:26" ht="19.5" customHeight="1" x14ac:dyDescent="0.35">
      <c r="A36" s="220" t="s">
        <v>77</v>
      </c>
      <c r="B36" s="212"/>
      <c r="C36" s="204"/>
      <c r="D36" s="205"/>
      <c r="E36" s="102"/>
      <c r="F36" s="1"/>
      <c r="G36" s="80"/>
      <c r="H36" s="79"/>
      <c r="I36" s="80"/>
      <c r="J36" s="224"/>
      <c r="K36" s="204"/>
      <c r="L36" s="205"/>
      <c r="M36" s="80"/>
      <c r="N36" s="111"/>
      <c r="O36" s="59"/>
      <c r="P36" s="111"/>
      <c r="Q36" s="1"/>
      <c r="R36" s="1"/>
      <c r="S36" s="1"/>
      <c r="T36" s="1"/>
      <c r="U36" s="1"/>
      <c r="V36" s="1"/>
      <c r="W36" s="1"/>
      <c r="X36" s="1"/>
      <c r="Y36" s="1"/>
      <c r="Z36" s="1"/>
    </row>
    <row r="37" spans="1:26" ht="19.5" customHeight="1" x14ac:dyDescent="0.35">
      <c r="A37" s="221"/>
      <c r="B37" s="212"/>
      <c r="C37" s="204"/>
      <c r="D37" s="205"/>
      <c r="E37" s="102"/>
      <c r="F37" s="1"/>
      <c r="G37" s="80"/>
      <c r="H37" s="79"/>
      <c r="I37" s="80"/>
      <c r="J37" s="224"/>
      <c r="K37" s="204"/>
      <c r="L37" s="205"/>
      <c r="M37" s="80"/>
      <c r="N37" s="111"/>
      <c r="O37" s="59"/>
      <c r="P37" s="111"/>
      <c r="Q37" s="1"/>
      <c r="R37" s="1"/>
      <c r="S37" s="1"/>
      <c r="T37" s="1"/>
      <c r="U37" s="1"/>
      <c r="V37" s="1"/>
      <c r="W37" s="1"/>
      <c r="X37" s="1"/>
      <c r="Y37" s="1"/>
      <c r="Z37" s="1"/>
    </row>
    <row r="38" spans="1:26" ht="19.5" customHeight="1" x14ac:dyDescent="0.35">
      <c r="A38" s="221"/>
      <c r="B38" s="212"/>
      <c r="C38" s="204"/>
      <c r="D38" s="205"/>
      <c r="E38" s="102"/>
      <c r="F38" s="1"/>
      <c r="G38" s="80"/>
      <c r="H38" s="79"/>
      <c r="I38" s="80"/>
      <c r="J38" s="224"/>
      <c r="K38" s="204"/>
      <c r="L38" s="205"/>
      <c r="M38" s="80"/>
      <c r="N38" s="111"/>
      <c r="O38" s="59"/>
      <c r="P38" s="111"/>
      <c r="Q38" s="1"/>
      <c r="R38" s="1"/>
      <c r="S38" s="1"/>
      <c r="T38" s="1"/>
      <c r="U38" s="1"/>
      <c r="V38" s="1"/>
      <c r="W38" s="1"/>
      <c r="X38" s="1"/>
      <c r="Y38" s="1"/>
      <c r="Z38" s="1"/>
    </row>
    <row r="39" spans="1:26" ht="19.5" customHeight="1" x14ac:dyDescent="0.35">
      <c r="A39" s="221"/>
      <c r="B39" s="212"/>
      <c r="C39" s="204"/>
      <c r="D39" s="205"/>
      <c r="E39" s="102"/>
      <c r="F39" s="1"/>
      <c r="G39" s="80"/>
      <c r="H39" s="79"/>
      <c r="I39" s="80"/>
      <c r="J39" s="224"/>
      <c r="K39" s="204"/>
      <c r="L39" s="205"/>
      <c r="M39" s="80"/>
      <c r="N39" s="111"/>
      <c r="O39" s="59"/>
      <c r="P39" s="111"/>
      <c r="Q39" s="1"/>
      <c r="R39" s="1"/>
      <c r="S39" s="1"/>
      <c r="T39" s="1"/>
      <c r="U39" s="1"/>
      <c r="V39" s="1"/>
      <c r="W39" s="1"/>
      <c r="X39" s="1"/>
      <c r="Y39" s="1"/>
      <c r="Z39" s="1"/>
    </row>
    <row r="40" spans="1:26" ht="19.5" customHeight="1" x14ac:dyDescent="0.35">
      <c r="A40" s="221"/>
      <c r="B40" s="212"/>
      <c r="C40" s="204"/>
      <c r="D40" s="205"/>
      <c r="E40" s="102"/>
      <c r="F40" s="1"/>
      <c r="G40" s="80"/>
      <c r="H40" s="79"/>
      <c r="I40" s="80"/>
      <c r="J40" s="224"/>
      <c r="K40" s="204"/>
      <c r="L40" s="205"/>
      <c r="M40" s="80"/>
      <c r="N40" s="112"/>
      <c r="O40" s="59"/>
      <c r="P40" s="112"/>
      <c r="Q40" s="1"/>
      <c r="R40" s="1"/>
      <c r="S40" s="1"/>
      <c r="T40" s="1"/>
      <c r="U40" s="1"/>
      <c r="V40" s="1"/>
      <c r="W40" s="1"/>
      <c r="X40" s="1"/>
      <c r="Y40" s="1"/>
      <c r="Z40" s="1"/>
    </row>
    <row r="41" spans="1:26" ht="19.5" customHeight="1" x14ac:dyDescent="0.35">
      <c r="A41" s="105"/>
      <c r="B41" s="106"/>
      <c r="C41" s="106"/>
      <c r="D41" s="106"/>
      <c r="E41" s="102"/>
      <c r="F41" s="1"/>
      <c r="G41" s="80"/>
      <c r="H41" s="79"/>
      <c r="I41" s="80"/>
      <c r="J41" s="1"/>
      <c r="K41" s="80"/>
      <c r="L41" s="76" t="s">
        <v>74</v>
      </c>
      <c r="M41" s="80"/>
      <c r="N41" s="113">
        <f>SUM(N36:N40)</f>
        <v>0</v>
      </c>
      <c r="O41" s="59"/>
      <c r="P41" s="113">
        <f>SUM(P36:P40)</f>
        <v>0</v>
      </c>
      <c r="Q41" s="1"/>
      <c r="R41" s="1"/>
      <c r="S41" s="1"/>
      <c r="T41" s="1"/>
      <c r="U41" s="1"/>
      <c r="V41" s="1"/>
      <c r="W41" s="1"/>
      <c r="X41" s="1"/>
      <c r="Y41" s="1"/>
      <c r="Z41" s="1"/>
    </row>
    <row r="42" spans="1:26" ht="12.75" customHeight="1" x14ac:dyDescent="0.35">
      <c r="A42" s="114"/>
      <c r="B42" s="54"/>
      <c r="C42" s="80"/>
      <c r="D42" s="80"/>
      <c r="E42" s="80"/>
      <c r="F42" s="80"/>
      <c r="G42" s="80"/>
      <c r="H42" s="80"/>
      <c r="I42" s="80"/>
      <c r="J42" s="80"/>
      <c r="K42" s="80"/>
      <c r="L42" s="1"/>
      <c r="M42" s="80"/>
      <c r="N42" s="1"/>
      <c r="O42" s="80"/>
      <c r="P42" s="1"/>
      <c r="Q42" s="1"/>
      <c r="R42" s="1"/>
      <c r="S42" s="1"/>
      <c r="T42" s="1"/>
      <c r="U42" s="1"/>
      <c r="V42" s="1"/>
      <c r="W42" s="1"/>
      <c r="X42" s="1"/>
      <c r="Y42" s="1"/>
      <c r="Z42" s="1"/>
    </row>
    <row r="43" spans="1:26" ht="12.75" customHeight="1" x14ac:dyDescent="0.4">
      <c r="A43" s="1"/>
      <c r="B43" s="214" t="s">
        <v>65</v>
      </c>
      <c r="C43" s="196"/>
      <c r="D43" s="196"/>
      <c r="E43" s="80"/>
      <c r="F43" s="1"/>
      <c r="G43" s="80"/>
      <c r="H43" s="80"/>
      <c r="I43" s="80"/>
      <c r="J43" s="215" t="s">
        <v>75</v>
      </c>
      <c r="K43" s="196"/>
      <c r="L43" s="196"/>
      <c r="M43" s="80"/>
      <c r="N43" s="79" t="s">
        <v>78</v>
      </c>
      <c r="O43" s="80"/>
      <c r="P43" s="97" t="s">
        <v>68</v>
      </c>
      <c r="Q43" s="1"/>
      <c r="R43" s="1"/>
      <c r="S43" s="1"/>
      <c r="T43" s="1"/>
      <c r="U43" s="1"/>
      <c r="V43" s="1"/>
      <c r="W43" s="1"/>
      <c r="X43" s="1"/>
      <c r="Y43" s="1"/>
      <c r="Z43" s="1"/>
    </row>
    <row r="44" spans="1:26" ht="12.75" customHeight="1" x14ac:dyDescent="0.35">
      <c r="A44" s="98"/>
      <c r="B44" s="216"/>
      <c r="C44" s="193"/>
      <c r="D44" s="193"/>
      <c r="E44" s="99"/>
      <c r="F44" s="100"/>
      <c r="G44" s="98"/>
      <c r="H44" s="100"/>
      <c r="I44" s="101"/>
      <c r="J44" s="101"/>
      <c r="K44" s="101"/>
      <c r="L44" s="100"/>
      <c r="M44" s="101"/>
      <c r="N44" s="79" t="s">
        <v>16</v>
      </c>
      <c r="O44" s="80"/>
      <c r="P44" s="79" t="s">
        <v>16</v>
      </c>
      <c r="Q44" s="98"/>
      <c r="R44" s="98"/>
      <c r="S44" s="98"/>
      <c r="T44" s="98"/>
      <c r="U44" s="98"/>
      <c r="V44" s="98"/>
      <c r="W44" s="98"/>
      <c r="X44" s="98"/>
      <c r="Y44" s="98"/>
      <c r="Z44" s="98"/>
    </row>
    <row r="45" spans="1:26" ht="19.5" customHeight="1" x14ac:dyDescent="0.35">
      <c r="A45" s="220" t="s">
        <v>79</v>
      </c>
      <c r="B45" s="212"/>
      <c r="C45" s="204"/>
      <c r="D45" s="205"/>
      <c r="E45" s="102"/>
      <c r="F45" s="1"/>
      <c r="G45" s="80"/>
      <c r="H45" s="80"/>
      <c r="I45" s="80"/>
      <c r="J45" s="224"/>
      <c r="K45" s="204"/>
      <c r="L45" s="205"/>
      <c r="M45" s="80"/>
      <c r="N45" s="115"/>
      <c r="O45" s="91"/>
      <c r="P45" s="115"/>
      <c r="Q45" s="1"/>
      <c r="R45" s="1"/>
      <c r="S45" s="1"/>
      <c r="T45" s="1"/>
      <c r="U45" s="1"/>
      <c r="V45" s="1"/>
      <c r="W45" s="1"/>
      <c r="X45" s="1"/>
      <c r="Y45" s="1"/>
      <c r="Z45" s="1"/>
    </row>
    <row r="46" spans="1:26" ht="19.5" customHeight="1" x14ac:dyDescent="0.35">
      <c r="A46" s="221"/>
      <c r="B46" s="212"/>
      <c r="C46" s="204"/>
      <c r="D46" s="205"/>
      <c r="E46" s="102"/>
      <c r="F46" s="1"/>
      <c r="G46" s="80"/>
      <c r="H46" s="80"/>
      <c r="I46" s="80"/>
      <c r="J46" s="224"/>
      <c r="K46" s="204"/>
      <c r="L46" s="205"/>
      <c r="M46" s="80"/>
      <c r="N46" s="115"/>
      <c r="O46" s="91"/>
      <c r="P46" s="115"/>
      <c r="Q46" s="1"/>
      <c r="R46" s="1"/>
      <c r="S46" s="1"/>
      <c r="T46" s="1"/>
      <c r="U46" s="1"/>
      <c r="V46" s="1"/>
      <c r="W46" s="1"/>
      <c r="X46" s="1"/>
      <c r="Y46" s="1"/>
      <c r="Z46" s="1"/>
    </row>
    <row r="47" spans="1:26" ht="19.5" customHeight="1" x14ac:dyDescent="0.35">
      <c r="A47" s="221"/>
      <c r="B47" s="212"/>
      <c r="C47" s="204"/>
      <c r="D47" s="205"/>
      <c r="E47" s="102"/>
      <c r="F47" s="1"/>
      <c r="G47" s="80"/>
      <c r="H47" s="80"/>
      <c r="I47" s="80"/>
      <c r="J47" s="224"/>
      <c r="K47" s="204"/>
      <c r="L47" s="205"/>
      <c r="M47" s="80"/>
      <c r="N47" s="116"/>
      <c r="O47" s="91"/>
      <c r="P47" s="116"/>
      <c r="Q47" s="1"/>
      <c r="R47" s="1"/>
      <c r="S47" s="1"/>
      <c r="T47" s="1"/>
      <c r="U47" s="1"/>
      <c r="V47" s="1"/>
      <c r="W47" s="1"/>
      <c r="X47" s="1"/>
      <c r="Y47" s="1"/>
      <c r="Z47" s="1"/>
    </row>
    <row r="48" spans="1:26" ht="19.5" customHeight="1" x14ac:dyDescent="0.35">
      <c r="A48" s="105"/>
      <c r="B48" s="106"/>
      <c r="C48" s="106"/>
      <c r="D48" s="106"/>
      <c r="E48" s="102"/>
      <c r="F48" s="1"/>
      <c r="G48" s="80"/>
      <c r="H48" s="80"/>
      <c r="I48" s="80"/>
      <c r="J48" s="1"/>
      <c r="K48" s="80"/>
      <c r="L48" s="76" t="s">
        <v>74</v>
      </c>
      <c r="M48" s="80"/>
      <c r="N48" s="108">
        <f>SUM(N45:N47)</f>
        <v>0</v>
      </c>
      <c r="O48" s="91"/>
      <c r="P48" s="108">
        <f>SUM(P45:P47)</f>
        <v>0</v>
      </c>
      <c r="Q48" s="1"/>
      <c r="R48" s="1"/>
      <c r="S48" s="1"/>
      <c r="T48" s="1"/>
      <c r="U48" s="1"/>
      <c r="V48" s="1"/>
      <c r="W48" s="1"/>
      <c r="X48" s="1"/>
      <c r="Y48" s="1"/>
      <c r="Z48" s="1"/>
    </row>
    <row r="49" spans="1:26" ht="12.75" customHeight="1" x14ac:dyDescent="0.35">
      <c r="A49" s="114"/>
      <c r="B49" s="54"/>
      <c r="C49" s="80"/>
      <c r="D49" s="80"/>
      <c r="E49" s="80"/>
      <c r="F49" s="80"/>
      <c r="G49" s="80"/>
      <c r="H49" s="80"/>
      <c r="I49" s="80"/>
      <c r="J49" s="80"/>
      <c r="K49" s="80"/>
      <c r="L49" s="1"/>
      <c r="M49" s="80"/>
      <c r="N49" s="1"/>
      <c r="O49" s="80"/>
      <c r="P49" s="1"/>
      <c r="Q49" s="1"/>
      <c r="R49" s="1"/>
      <c r="S49" s="1"/>
      <c r="T49" s="1"/>
      <c r="U49" s="1"/>
      <c r="V49" s="1"/>
      <c r="W49" s="1"/>
      <c r="X49" s="1"/>
      <c r="Y49" s="1"/>
      <c r="Z49" s="1"/>
    </row>
    <row r="50" spans="1:26" ht="40.5" customHeight="1" x14ac:dyDescent="0.4">
      <c r="A50" s="117" t="s">
        <v>80</v>
      </c>
      <c r="B50" s="222" t="s">
        <v>81</v>
      </c>
      <c r="C50" s="196"/>
      <c r="D50" s="196"/>
      <c r="E50" s="196"/>
      <c r="F50" s="196"/>
      <c r="G50" s="119"/>
      <c r="H50" s="225" t="s">
        <v>82</v>
      </c>
      <c r="I50" s="193"/>
      <c r="J50" s="193"/>
      <c r="K50" s="193"/>
      <c r="L50" s="193"/>
      <c r="M50" s="118"/>
      <c r="N50" s="118"/>
      <c r="O50" s="120"/>
      <c r="P50" s="121" t="s">
        <v>83</v>
      </c>
      <c r="Q50" s="1"/>
      <c r="R50" s="1"/>
      <c r="S50" s="1"/>
      <c r="T50" s="1"/>
      <c r="U50" s="1"/>
      <c r="V50" s="1"/>
      <c r="W50" s="1"/>
      <c r="X50" s="1"/>
      <c r="Y50" s="1"/>
      <c r="Z50" s="1"/>
    </row>
    <row r="51" spans="1:26" ht="33.75" customHeight="1" x14ac:dyDescent="0.35">
      <c r="A51" s="91"/>
      <c r="B51" s="217" t="s">
        <v>84</v>
      </c>
      <c r="C51" s="204"/>
      <c r="D51" s="204"/>
      <c r="E51" s="204"/>
      <c r="F51" s="205"/>
      <c r="G51" s="122"/>
      <c r="H51" s="217" t="s">
        <v>85</v>
      </c>
      <c r="I51" s="204"/>
      <c r="J51" s="204"/>
      <c r="K51" s="204"/>
      <c r="L51" s="204"/>
      <c r="M51" s="204"/>
      <c r="N51" s="205"/>
      <c r="O51" s="1"/>
      <c r="P51" s="123">
        <v>46186</v>
      </c>
      <c r="Q51" s="1"/>
      <c r="R51" s="1"/>
      <c r="S51" s="1"/>
      <c r="T51" s="1"/>
      <c r="U51" s="1"/>
      <c r="V51" s="1"/>
      <c r="W51" s="1"/>
      <c r="X51" s="1"/>
      <c r="Y51" s="1"/>
      <c r="Z51" s="1"/>
    </row>
    <row r="52" spans="1:26" ht="33.75" customHeight="1" x14ac:dyDescent="0.4">
      <c r="A52" s="91"/>
      <c r="B52" s="223"/>
      <c r="C52" s="204"/>
      <c r="D52" s="204"/>
      <c r="E52" s="204"/>
      <c r="F52" s="205"/>
      <c r="G52" s="122"/>
      <c r="H52" s="226"/>
      <c r="I52" s="204"/>
      <c r="J52" s="204"/>
      <c r="K52" s="204"/>
      <c r="L52" s="204"/>
      <c r="M52" s="204"/>
      <c r="N52" s="205"/>
      <c r="O52" s="1"/>
      <c r="P52" s="124"/>
      <c r="Q52" s="1"/>
      <c r="R52" s="1"/>
      <c r="S52" s="1"/>
      <c r="T52" s="1"/>
      <c r="U52" s="1"/>
      <c r="V52" s="1"/>
      <c r="W52" s="1"/>
      <c r="X52" s="1"/>
      <c r="Y52" s="1"/>
      <c r="Z52" s="1"/>
    </row>
    <row r="53" spans="1:26" ht="12.75" customHeight="1" x14ac:dyDescent="0.35">
      <c r="A53" s="1"/>
      <c r="B53" s="7"/>
      <c r="C53" s="1"/>
      <c r="D53" s="1"/>
      <c r="E53" s="1"/>
      <c r="F53" s="122"/>
      <c r="G53" s="122"/>
      <c r="H53" s="1"/>
      <c r="I53" s="1"/>
      <c r="J53" s="1"/>
      <c r="K53" s="1"/>
      <c r="L53" s="1"/>
      <c r="M53" s="1"/>
      <c r="N53" s="1"/>
      <c r="O53" s="1"/>
      <c r="P53" s="1"/>
      <c r="Q53" s="1"/>
      <c r="R53" s="1"/>
      <c r="S53" s="1"/>
      <c r="T53" s="1"/>
      <c r="U53" s="1"/>
      <c r="V53" s="1"/>
      <c r="W53" s="1"/>
      <c r="X53" s="1"/>
      <c r="Y53" s="1"/>
      <c r="Z53" s="1"/>
    </row>
    <row r="54" spans="1:26" ht="12.75" customHeight="1" x14ac:dyDescent="0.35">
      <c r="A54" s="1"/>
      <c r="B54" s="125" t="s">
        <v>86</v>
      </c>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5">
      <c r="A55" s="1"/>
      <c r="B55" s="7"/>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5">
      <c r="A56" s="1"/>
      <c r="B56" s="7"/>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35">
      <c r="A57" s="1"/>
      <c r="B57" s="7"/>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5">
      <c r="A58" s="1"/>
      <c r="B58" s="7"/>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5">
      <c r="A59" s="1"/>
      <c r="B59" s="7"/>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5">
      <c r="A60" s="1"/>
      <c r="B60" s="7"/>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5">
      <c r="A61" s="1"/>
      <c r="B61" s="7"/>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5">
      <c r="A62" s="1"/>
      <c r="B62" s="7"/>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5">
      <c r="A63" s="1"/>
      <c r="B63" s="7"/>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5">
      <c r="A64" s="1"/>
      <c r="B64" s="7"/>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5">
      <c r="A65" s="1"/>
      <c r="B65" s="7"/>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5">
      <c r="A66" s="1"/>
      <c r="B66" s="7"/>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5">
      <c r="A67" s="1"/>
      <c r="B67" s="7"/>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5">
      <c r="A68" s="1"/>
      <c r="B68" s="7"/>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5">
      <c r="A69" s="1"/>
      <c r="B69" s="7"/>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5">
      <c r="A70" s="1"/>
      <c r="B70" s="7"/>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5">
      <c r="A71" s="1"/>
      <c r="B71" s="7"/>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5">
      <c r="A72" s="1"/>
      <c r="B72" s="7"/>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5">
      <c r="A73" s="1"/>
      <c r="B73" s="7"/>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5">
      <c r="A74" s="1"/>
      <c r="B74" s="7"/>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5">
      <c r="A75" s="1"/>
      <c r="B75" s="7"/>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5">
      <c r="A76" s="1"/>
      <c r="B76" s="7"/>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5">
      <c r="A77" s="1"/>
      <c r="B77" s="7"/>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5">
      <c r="A78" s="1"/>
      <c r="B78" s="7"/>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5">
      <c r="A79" s="1"/>
      <c r="B79" s="7"/>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5">
      <c r="A80" s="1"/>
      <c r="B80" s="7"/>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5">
      <c r="A81" s="1"/>
      <c r="B81" s="7"/>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5">
      <c r="A82" s="1"/>
      <c r="B82" s="7"/>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5">
      <c r="A83" s="1"/>
      <c r="B83" s="7"/>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5">
      <c r="A84" s="1"/>
      <c r="B84" s="7"/>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5">
      <c r="A85" s="1"/>
      <c r="B85" s="7"/>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5">
      <c r="A86" s="1"/>
      <c r="B86" s="7"/>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5">
      <c r="A87" s="1"/>
      <c r="B87" s="7"/>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5">
      <c r="A88" s="1"/>
      <c r="B88" s="7"/>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5">
      <c r="A89" s="1"/>
      <c r="B89" s="7"/>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5">
      <c r="A90" s="1"/>
      <c r="B90" s="7"/>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5">
      <c r="A91" s="1"/>
      <c r="B91" s="7"/>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5">
      <c r="A92" s="1"/>
      <c r="B92" s="7"/>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5">
      <c r="A93" s="1"/>
      <c r="B93" s="7"/>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5">
      <c r="A94" s="1"/>
      <c r="B94" s="7"/>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5">
      <c r="A95" s="1"/>
      <c r="B95" s="7"/>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5">
      <c r="A96" s="1"/>
      <c r="B96" s="7"/>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5">
      <c r="A97" s="1"/>
      <c r="B97" s="7"/>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5">
      <c r="A98" s="1"/>
      <c r="B98" s="7"/>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5">
      <c r="A99" s="1"/>
      <c r="B99" s="7"/>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5">
      <c r="A100" s="1"/>
      <c r="B100" s="7"/>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5">
      <c r="A101" s="1"/>
      <c r="B101" s="7"/>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5">
      <c r="A102" s="1"/>
      <c r="B102" s="7"/>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5">
      <c r="A103" s="1"/>
      <c r="B103" s="7"/>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5">
      <c r="A104" s="1"/>
      <c r="B104" s="7"/>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5">
      <c r="A105" s="1"/>
      <c r="B105" s="7"/>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5">
      <c r="A106" s="1"/>
      <c r="B106" s="7"/>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5">
      <c r="A107" s="1"/>
      <c r="B107" s="7"/>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5">
      <c r="A108" s="1"/>
      <c r="B108" s="7"/>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5">
      <c r="A109" s="1"/>
      <c r="B109" s="7"/>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5">
      <c r="A110" s="1"/>
      <c r="B110" s="7"/>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5">
      <c r="A111" s="1"/>
      <c r="B111" s="7"/>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5">
      <c r="A112" s="1"/>
      <c r="B112" s="7"/>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5">
      <c r="A113" s="1"/>
      <c r="B113" s="7"/>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5">
      <c r="A114" s="1"/>
      <c r="B114" s="7"/>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5">
      <c r="A115" s="1"/>
      <c r="B115" s="7"/>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5">
      <c r="A116" s="1"/>
      <c r="B116" s="7"/>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5">
      <c r="A117" s="1"/>
      <c r="B117" s="7"/>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5">
      <c r="A118" s="1"/>
      <c r="B118" s="7"/>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5">
      <c r="A119" s="1"/>
      <c r="B119" s="7"/>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5">
      <c r="A120" s="1"/>
      <c r="B120" s="7"/>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5">
      <c r="A121" s="1"/>
      <c r="B121" s="7"/>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5">
      <c r="A122" s="1"/>
      <c r="B122" s="7"/>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5">
      <c r="A123" s="1"/>
      <c r="B123" s="7"/>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5">
      <c r="A124" s="1"/>
      <c r="B124" s="7"/>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5">
      <c r="A125" s="1"/>
      <c r="B125" s="7"/>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5">
      <c r="A126" s="1"/>
      <c r="B126" s="7"/>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5">
      <c r="A127" s="1"/>
      <c r="B127" s="7"/>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5">
      <c r="A128" s="1"/>
      <c r="B128" s="7"/>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5">
      <c r="A129" s="1"/>
      <c r="B129" s="7"/>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5">
      <c r="A130" s="1"/>
      <c r="B130" s="7"/>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5">
      <c r="A131" s="1"/>
      <c r="B131" s="7"/>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5">
      <c r="A132" s="1"/>
      <c r="B132" s="7"/>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5">
      <c r="A133" s="1"/>
      <c r="B133" s="7"/>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5">
      <c r="A134" s="1"/>
      <c r="B134" s="7"/>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5">
      <c r="A135" s="1"/>
      <c r="B135" s="7"/>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5">
      <c r="A136" s="1"/>
      <c r="B136" s="7"/>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5">
      <c r="A137" s="1"/>
      <c r="B137" s="7"/>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5">
      <c r="A138" s="1"/>
      <c r="B138" s="7"/>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5">
      <c r="A139" s="1"/>
      <c r="B139" s="7"/>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5">
      <c r="A140" s="1"/>
      <c r="B140" s="7"/>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5">
      <c r="A141" s="1"/>
      <c r="B141" s="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5">
      <c r="A142" s="1"/>
      <c r="B142" s="7"/>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5">
      <c r="A143" s="1"/>
      <c r="B143" s="7"/>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5">
      <c r="A144" s="1"/>
      <c r="B144" s="7"/>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5">
      <c r="A145" s="1"/>
      <c r="B145" s="7"/>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5">
      <c r="A146" s="1"/>
      <c r="B146" s="7"/>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5">
      <c r="A147" s="1"/>
      <c r="B147" s="7"/>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5">
      <c r="A148" s="1"/>
      <c r="B148" s="7"/>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5">
      <c r="A149" s="1"/>
      <c r="B149" s="7"/>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5">
      <c r="A150" s="1"/>
      <c r="B150" s="7"/>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5">
      <c r="A151" s="1"/>
      <c r="B151" s="7"/>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5">
      <c r="A152" s="1"/>
      <c r="B152" s="7"/>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5">
      <c r="A153" s="1"/>
      <c r="B153" s="7"/>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5">
      <c r="A154" s="1"/>
      <c r="B154" s="7"/>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5">
      <c r="A155" s="1"/>
      <c r="B155" s="7"/>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5">
      <c r="A156" s="1"/>
      <c r="B156" s="7"/>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5">
      <c r="A157" s="1"/>
      <c r="B157" s="7"/>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5">
      <c r="A158" s="1"/>
      <c r="B158" s="7"/>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5">
      <c r="A159" s="1"/>
      <c r="B159" s="7"/>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5">
      <c r="A160" s="1"/>
      <c r="B160" s="7"/>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5">
      <c r="A161" s="1"/>
      <c r="B161" s="7"/>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5">
      <c r="A162" s="1"/>
      <c r="B162" s="7"/>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5">
      <c r="A163" s="1"/>
      <c r="B163" s="7"/>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5">
      <c r="A164" s="1"/>
      <c r="B164" s="7"/>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5">
      <c r="A165" s="1"/>
      <c r="B165" s="7"/>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5">
      <c r="A166" s="1"/>
      <c r="B166" s="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5">
      <c r="A167" s="1"/>
      <c r="B167" s="7"/>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5">
      <c r="A168" s="1"/>
      <c r="B168" s="7"/>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5">
      <c r="A169" s="1"/>
      <c r="B169" s="7"/>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5">
      <c r="A170" s="1"/>
      <c r="B170" s="7"/>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5">
      <c r="A171" s="1"/>
      <c r="B171" s="7"/>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5">
      <c r="A172" s="1"/>
      <c r="B172" s="7"/>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5">
      <c r="A173" s="1"/>
      <c r="B173" s="7"/>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5">
      <c r="A174" s="1"/>
      <c r="B174" s="7"/>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5">
      <c r="A175" s="1"/>
      <c r="B175" s="7"/>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5">
      <c r="A176" s="1"/>
      <c r="B176" s="7"/>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5">
      <c r="A177" s="1"/>
      <c r="B177" s="7"/>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5">
      <c r="A178" s="1"/>
      <c r="B178" s="7"/>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5">
      <c r="A179" s="1"/>
      <c r="B179" s="7"/>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5">
      <c r="A180" s="1"/>
      <c r="B180" s="7"/>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5">
      <c r="A181" s="1"/>
      <c r="B181" s="7"/>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5">
      <c r="A182" s="1"/>
      <c r="B182" s="7"/>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5">
      <c r="A183" s="1"/>
      <c r="B183" s="7"/>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5">
      <c r="A184" s="1"/>
      <c r="B184" s="7"/>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5">
      <c r="A185" s="1"/>
      <c r="B185" s="7"/>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5">
      <c r="A186" s="1"/>
      <c r="B186" s="7"/>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5">
      <c r="A187" s="1"/>
      <c r="B187" s="7"/>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5">
      <c r="A188" s="1"/>
      <c r="B188" s="7"/>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5">
      <c r="A189" s="1"/>
      <c r="B189" s="7"/>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5">
      <c r="A190" s="1"/>
      <c r="B190" s="7"/>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5">
      <c r="A191" s="1"/>
      <c r="B191" s="7"/>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5">
      <c r="A192" s="1"/>
      <c r="B192" s="7"/>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5">
      <c r="A193" s="1"/>
      <c r="B193" s="7"/>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5">
      <c r="A194" s="1"/>
      <c r="B194" s="7"/>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5">
      <c r="A195" s="1"/>
      <c r="B195" s="7"/>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5">
      <c r="A196" s="1"/>
      <c r="B196" s="7"/>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5">
      <c r="A197" s="1"/>
      <c r="B197" s="7"/>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5">
      <c r="A198" s="1"/>
      <c r="B198" s="7"/>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5">
      <c r="A199" s="1"/>
      <c r="B199" s="7"/>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5">
      <c r="A200" s="1"/>
      <c r="B200" s="7"/>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5">
      <c r="A201" s="1"/>
      <c r="B201" s="7"/>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5">
      <c r="A202" s="1"/>
      <c r="B202" s="7"/>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5">
      <c r="A203" s="1"/>
      <c r="B203" s="7"/>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5">
      <c r="A204" s="1"/>
      <c r="B204" s="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5">
      <c r="A205" s="1"/>
      <c r="B205" s="7"/>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5">
      <c r="A206" s="1"/>
      <c r="B206" s="7"/>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5">
      <c r="A207" s="1"/>
      <c r="B207" s="7"/>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5">
      <c r="A208" s="1"/>
      <c r="B208" s="7"/>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5">
      <c r="A209" s="1"/>
      <c r="B209" s="7"/>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5">
      <c r="A210" s="1"/>
      <c r="B210" s="7"/>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5">
      <c r="A211" s="1"/>
      <c r="B211" s="7"/>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5">
      <c r="A212" s="1"/>
      <c r="B212" s="7"/>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5">
      <c r="A213" s="1"/>
      <c r="B213" s="7"/>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5">
      <c r="A214" s="1"/>
      <c r="B214" s="7"/>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5">
      <c r="A215" s="1"/>
      <c r="B215" s="7"/>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5">
      <c r="A216" s="1"/>
      <c r="B216" s="7"/>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5">
      <c r="A217" s="1"/>
      <c r="B217" s="7"/>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5">
      <c r="A218" s="1"/>
      <c r="B218" s="7"/>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5">
      <c r="A219" s="1"/>
      <c r="B219" s="7"/>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5">
      <c r="A220" s="1"/>
      <c r="B220" s="7"/>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5">
      <c r="A221" s="1"/>
      <c r="B221" s="7"/>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5">
      <c r="A222" s="1"/>
      <c r="B222" s="7"/>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5">
      <c r="A223" s="1"/>
      <c r="B223" s="7"/>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5">
      <c r="A224" s="1"/>
      <c r="B224" s="7"/>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5">
      <c r="A225" s="1"/>
      <c r="B225" s="7"/>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5">
      <c r="A226" s="1"/>
      <c r="B226" s="7"/>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5">
      <c r="A227" s="1"/>
      <c r="B227" s="7"/>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5">
      <c r="A228" s="1"/>
      <c r="B228" s="7"/>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5">
      <c r="A229" s="1"/>
      <c r="B229" s="7"/>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5">
      <c r="A230" s="1"/>
      <c r="B230" s="7"/>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5">
      <c r="A231" s="1"/>
      <c r="B231" s="7"/>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5">
      <c r="A232" s="1"/>
      <c r="B232" s="7"/>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5">
      <c r="A233" s="1"/>
      <c r="B233" s="7"/>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5">
      <c r="A234" s="1"/>
      <c r="B234" s="7"/>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5">
      <c r="A235" s="1"/>
      <c r="B235" s="7"/>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5">
      <c r="A236" s="1"/>
      <c r="B236" s="7"/>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5">
      <c r="A237" s="1"/>
      <c r="B237" s="7"/>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5">
      <c r="A238" s="1"/>
      <c r="B238" s="7"/>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5">
      <c r="A239" s="1"/>
      <c r="B239" s="7"/>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5">
      <c r="A240" s="1"/>
      <c r="B240" s="7"/>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5">
      <c r="A241" s="1"/>
      <c r="B241" s="7"/>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5">
      <c r="A242" s="1"/>
      <c r="B242" s="7"/>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5">
      <c r="A243" s="1"/>
      <c r="B243" s="7"/>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5">
      <c r="A244" s="1"/>
      <c r="B244" s="7"/>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5">
      <c r="A245" s="1"/>
      <c r="B245" s="7"/>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5">
      <c r="A246" s="1"/>
      <c r="B246" s="7"/>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5">
      <c r="A247" s="1"/>
      <c r="B247" s="7"/>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5">
      <c r="A248" s="1"/>
      <c r="B248" s="7"/>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5">
      <c r="A249" s="1"/>
      <c r="B249" s="7"/>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5">
      <c r="A250" s="1"/>
      <c r="B250" s="7"/>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5">
      <c r="A251" s="1"/>
      <c r="B251" s="7"/>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5">
      <c r="A252" s="1"/>
      <c r="B252" s="7"/>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5">
      <c r="A253" s="1"/>
      <c r="B253" s="7"/>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5">
      <c r="A254" s="1"/>
      <c r="B254" s="7"/>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5">
      <c r="A255" s="1"/>
      <c r="B255" s="7"/>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5">
      <c r="A256" s="1"/>
      <c r="B256" s="7"/>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5">
      <c r="A257" s="1"/>
      <c r="B257" s="7"/>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5">
      <c r="A258" s="1"/>
      <c r="B258" s="7"/>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5">
      <c r="A259" s="1"/>
      <c r="B259" s="7"/>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5">
      <c r="A260" s="1"/>
      <c r="B260" s="7"/>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5">
      <c r="A261" s="1"/>
      <c r="B261" s="7"/>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5">
      <c r="A262" s="1"/>
      <c r="B262" s="7"/>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5">
      <c r="A263" s="1"/>
      <c r="B263" s="7"/>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5">
      <c r="A264" s="1"/>
      <c r="B264" s="7"/>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5">
      <c r="A265" s="1"/>
      <c r="B265" s="7"/>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5">
      <c r="A266" s="1"/>
      <c r="B266" s="7"/>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5">
      <c r="A267" s="1"/>
      <c r="B267" s="7"/>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5">
      <c r="A268" s="1"/>
      <c r="B268" s="7"/>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5">
      <c r="A269" s="1"/>
      <c r="B269" s="7"/>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5">
      <c r="A270" s="1"/>
      <c r="B270" s="7"/>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5">
      <c r="A271" s="1"/>
      <c r="B271" s="7"/>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5">
      <c r="A272" s="1"/>
      <c r="B272" s="7"/>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5">
      <c r="A273" s="1"/>
      <c r="B273" s="7"/>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5">
      <c r="A274" s="1"/>
      <c r="B274" s="7"/>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5">
      <c r="A275" s="1"/>
      <c r="B275" s="7"/>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5">
      <c r="A276" s="1"/>
      <c r="B276" s="7"/>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5">
      <c r="A277" s="1"/>
      <c r="B277" s="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5">
      <c r="A278" s="1"/>
      <c r="B278" s="7"/>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5">
      <c r="A279" s="1"/>
      <c r="B279" s="7"/>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5">
      <c r="A280" s="1"/>
      <c r="B280" s="7"/>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5">
      <c r="A281" s="1"/>
      <c r="B281" s="7"/>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5">
      <c r="A282" s="1"/>
      <c r="B282" s="7"/>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5">
      <c r="A283" s="1"/>
      <c r="B283" s="7"/>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5">
      <c r="A284" s="1"/>
      <c r="B284" s="7"/>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5">
      <c r="A285" s="1"/>
      <c r="B285" s="7"/>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5">
      <c r="A286" s="1"/>
      <c r="B286" s="7"/>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5">
      <c r="A287" s="1"/>
      <c r="B287" s="7"/>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5">
      <c r="A288" s="1"/>
      <c r="B288" s="7"/>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5">
      <c r="A289" s="1"/>
      <c r="B289" s="7"/>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5">
      <c r="A290" s="1"/>
      <c r="B290" s="7"/>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5">
      <c r="A291" s="1"/>
      <c r="B291" s="7"/>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5">
      <c r="A292" s="1"/>
      <c r="B292" s="7"/>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5">
      <c r="A293" s="1"/>
      <c r="B293" s="7"/>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5">
      <c r="A294" s="1"/>
      <c r="B294" s="7"/>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5">
      <c r="A295" s="1"/>
      <c r="B295" s="7"/>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5">
      <c r="A296" s="1"/>
      <c r="B296" s="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5">
      <c r="A297" s="1"/>
      <c r="B297" s="7"/>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5">
      <c r="A298" s="1"/>
      <c r="B298" s="7"/>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5">
      <c r="A299" s="1"/>
      <c r="B299" s="7"/>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5">
      <c r="A300" s="1"/>
      <c r="B300" s="7"/>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5">
      <c r="A301" s="1"/>
      <c r="B301" s="7"/>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5">
      <c r="A302" s="1"/>
      <c r="B302" s="7"/>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5">
      <c r="A303" s="1"/>
      <c r="B303" s="7"/>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5">
      <c r="A304" s="1"/>
      <c r="B304" s="7"/>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5">
      <c r="A305" s="1"/>
      <c r="B305" s="7"/>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5">
      <c r="A306" s="1"/>
      <c r="B306" s="7"/>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5">
      <c r="A307" s="1"/>
      <c r="B307" s="7"/>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5">
      <c r="A308" s="1"/>
      <c r="B308" s="7"/>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5">
      <c r="A309" s="1"/>
      <c r="B309" s="7"/>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5">
      <c r="A310" s="1"/>
      <c r="B310" s="7"/>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5">
      <c r="A311" s="1"/>
      <c r="B311" s="7"/>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5">
      <c r="A312" s="1"/>
      <c r="B312" s="7"/>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5">
      <c r="A313" s="1"/>
      <c r="B313" s="7"/>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5">
      <c r="A314" s="1"/>
      <c r="B314" s="7"/>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5">
      <c r="A315" s="1"/>
      <c r="B315" s="7"/>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5">
      <c r="A316" s="1"/>
      <c r="B316" s="7"/>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5">
      <c r="A317" s="1"/>
      <c r="B317" s="7"/>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5">
      <c r="A318" s="1"/>
      <c r="B318" s="7"/>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5">
      <c r="A319" s="1"/>
      <c r="B319" s="7"/>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5">
      <c r="A320" s="1"/>
      <c r="B320" s="7"/>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5">
      <c r="A321" s="1"/>
      <c r="B321" s="7"/>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5">
      <c r="A322" s="1"/>
      <c r="B322" s="7"/>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5">
      <c r="A323" s="1"/>
      <c r="B323" s="7"/>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5">
      <c r="A324" s="1"/>
      <c r="B324" s="7"/>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5">
      <c r="A325" s="1"/>
      <c r="B325" s="7"/>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5">
      <c r="A326" s="1"/>
      <c r="B326" s="7"/>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5">
      <c r="A327" s="1"/>
      <c r="B327" s="7"/>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5">
      <c r="A328" s="1"/>
      <c r="B328" s="7"/>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5">
      <c r="A329" s="1"/>
      <c r="B329" s="7"/>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5">
      <c r="A330" s="1"/>
      <c r="B330" s="7"/>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5">
      <c r="A331" s="1"/>
      <c r="B331" s="7"/>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5">
      <c r="A332" s="1"/>
      <c r="B332" s="7"/>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5">
      <c r="A333" s="1"/>
      <c r="B333" s="7"/>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5">
      <c r="A334" s="1"/>
      <c r="B334" s="7"/>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5">
      <c r="A335" s="1"/>
      <c r="B335" s="7"/>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5">
      <c r="A336" s="1"/>
      <c r="B336" s="7"/>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5">
      <c r="A337" s="1"/>
      <c r="B337" s="7"/>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5">
      <c r="A338" s="1"/>
      <c r="B338" s="7"/>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5">
      <c r="A339" s="1"/>
      <c r="B339" s="7"/>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5">
      <c r="A340" s="1"/>
      <c r="B340" s="7"/>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5">
      <c r="A341" s="1"/>
      <c r="B341" s="7"/>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5">
      <c r="A342" s="1"/>
      <c r="B342" s="7"/>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5">
      <c r="A343" s="1"/>
      <c r="B343" s="7"/>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5">
      <c r="A344" s="1"/>
      <c r="B344" s="7"/>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5">
      <c r="A345" s="1"/>
      <c r="B345" s="7"/>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5">
      <c r="A346" s="1"/>
      <c r="B346" s="7"/>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5">
      <c r="A347" s="1"/>
      <c r="B347" s="7"/>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5">
      <c r="A348" s="1"/>
      <c r="B348" s="7"/>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5">
      <c r="A349" s="1"/>
      <c r="B349" s="7"/>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5">
      <c r="A350" s="1"/>
      <c r="B350" s="7"/>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5">
      <c r="A351" s="1"/>
      <c r="B351" s="7"/>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5">
      <c r="A352" s="1"/>
      <c r="B352" s="7"/>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5">
      <c r="A353" s="1"/>
      <c r="B353" s="7"/>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5">
      <c r="A354" s="1"/>
      <c r="B354" s="7"/>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5">
      <c r="A355" s="1"/>
      <c r="B355" s="7"/>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5">
      <c r="A356" s="1"/>
      <c r="B356" s="7"/>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5">
      <c r="A357" s="1"/>
      <c r="B357" s="7"/>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5">
      <c r="A358" s="1"/>
      <c r="B358" s="7"/>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5">
      <c r="A359" s="1"/>
      <c r="B359" s="7"/>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5">
      <c r="A360" s="1"/>
      <c r="B360" s="7"/>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5">
      <c r="A361" s="1"/>
      <c r="B361" s="7"/>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5">
      <c r="A362" s="1"/>
      <c r="B362" s="7"/>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5">
      <c r="A363" s="1"/>
      <c r="B363" s="7"/>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5">
      <c r="A364" s="1"/>
      <c r="B364" s="7"/>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5">
      <c r="A365" s="1"/>
      <c r="B365" s="7"/>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5">
      <c r="A366" s="1"/>
      <c r="B366" s="7"/>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5">
      <c r="A367" s="1"/>
      <c r="B367" s="7"/>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5">
      <c r="A368" s="1"/>
      <c r="B368" s="7"/>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5">
      <c r="A369" s="1"/>
      <c r="B369" s="7"/>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5">
      <c r="A370" s="1"/>
      <c r="B370" s="7"/>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5">
      <c r="A371" s="1"/>
      <c r="B371" s="7"/>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5">
      <c r="A372" s="1"/>
      <c r="B372" s="7"/>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5">
      <c r="A373" s="1"/>
      <c r="B373" s="7"/>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5">
      <c r="A374" s="1"/>
      <c r="B374" s="7"/>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5">
      <c r="A375" s="1"/>
      <c r="B375" s="7"/>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5">
      <c r="A376" s="1"/>
      <c r="B376" s="7"/>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5">
      <c r="A377" s="1"/>
      <c r="B377" s="7"/>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5">
      <c r="A378" s="1"/>
      <c r="B378" s="7"/>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5">
      <c r="A379" s="1"/>
      <c r="B379" s="7"/>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5">
      <c r="A380" s="1"/>
      <c r="B380" s="7"/>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5">
      <c r="A381" s="1"/>
      <c r="B381" s="7"/>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5">
      <c r="A382" s="1"/>
      <c r="B382" s="7"/>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5">
      <c r="A383" s="1"/>
      <c r="B383" s="7"/>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5">
      <c r="A384" s="1"/>
      <c r="B384" s="7"/>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5">
      <c r="A385" s="1"/>
      <c r="B385" s="7"/>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5">
      <c r="A386" s="1"/>
      <c r="B386" s="7"/>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5">
      <c r="A387" s="1"/>
      <c r="B387" s="7"/>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5">
      <c r="A388" s="1"/>
      <c r="B388" s="7"/>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5">
      <c r="A389" s="1"/>
      <c r="B389" s="7"/>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5">
      <c r="A390" s="1"/>
      <c r="B390" s="7"/>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5">
      <c r="A391" s="1"/>
      <c r="B391" s="7"/>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5">
      <c r="A392" s="1"/>
      <c r="B392" s="7"/>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5">
      <c r="A393" s="1"/>
      <c r="B393" s="7"/>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5">
      <c r="A394" s="1"/>
      <c r="B394" s="7"/>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5">
      <c r="A395" s="1"/>
      <c r="B395" s="7"/>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5">
      <c r="A396" s="1"/>
      <c r="B396" s="7"/>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5">
      <c r="A397" s="1"/>
      <c r="B397" s="7"/>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5">
      <c r="A398" s="1"/>
      <c r="B398" s="7"/>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5">
      <c r="A399" s="1"/>
      <c r="B399" s="7"/>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5">
      <c r="A400" s="1"/>
      <c r="B400" s="7"/>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5">
      <c r="A401" s="1"/>
      <c r="B401" s="7"/>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5">
      <c r="A402" s="1"/>
      <c r="B402" s="7"/>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5">
      <c r="A403" s="1"/>
      <c r="B403" s="7"/>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5">
      <c r="A404" s="1"/>
      <c r="B404" s="7"/>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5">
      <c r="A405" s="1"/>
      <c r="B405" s="7"/>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5">
      <c r="A406" s="1"/>
      <c r="B406" s="7"/>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5">
      <c r="A407" s="1"/>
      <c r="B407" s="7"/>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5">
      <c r="A408" s="1"/>
      <c r="B408" s="7"/>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5">
      <c r="A409" s="1"/>
      <c r="B409" s="7"/>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5">
      <c r="A410" s="1"/>
      <c r="B410" s="7"/>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5">
      <c r="A411" s="1"/>
      <c r="B411" s="7"/>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5">
      <c r="A412" s="1"/>
      <c r="B412" s="7"/>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5">
      <c r="A413" s="1"/>
      <c r="B413" s="7"/>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5">
      <c r="A414" s="1"/>
      <c r="B414" s="7"/>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5">
      <c r="A415" s="1"/>
      <c r="B415" s="7"/>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5">
      <c r="A416" s="1"/>
      <c r="B416" s="7"/>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5">
      <c r="A417" s="1"/>
      <c r="B417" s="7"/>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5">
      <c r="A418" s="1"/>
      <c r="B418" s="7"/>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5">
      <c r="A419" s="1"/>
      <c r="B419" s="7"/>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5">
      <c r="A420" s="1"/>
      <c r="B420" s="7"/>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5">
      <c r="A421" s="1"/>
      <c r="B421" s="7"/>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5">
      <c r="A422" s="1"/>
      <c r="B422" s="7"/>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5">
      <c r="A423" s="1"/>
      <c r="B423" s="7"/>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5">
      <c r="A424" s="1"/>
      <c r="B424" s="7"/>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5">
      <c r="A425" s="1"/>
      <c r="B425" s="7"/>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5">
      <c r="A426" s="1"/>
      <c r="B426" s="7"/>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5">
      <c r="A427" s="1"/>
      <c r="B427" s="7"/>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5">
      <c r="A428" s="1"/>
      <c r="B428" s="7"/>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5">
      <c r="A429" s="1"/>
      <c r="B429" s="7"/>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5">
      <c r="A430" s="1"/>
      <c r="B430" s="7"/>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5">
      <c r="A431" s="1"/>
      <c r="B431" s="7"/>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5">
      <c r="A432" s="1"/>
      <c r="B432" s="7"/>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5">
      <c r="A433" s="1"/>
      <c r="B433" s="7"/>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5">
      <c r="A434" s="1"/>
      <c r="B434" s="7"/>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5">
      <c r="A435" s="1"/>
      <c r="B435" s="7"/>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5">
      <c r="A436" s="1"/>
      <c r="B436" s="7"/>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5">
      <c r="A437" s="1"/>
      <c r="B437" s="7"/>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5">
      <c r="A438" s="1"/>
      <c r="B438" s="7"/>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5">
      <c r="A439" s="1"/>
      <c r="B439" s="7"/>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5">
      <c r="A440" s="1"/>
      <c r="B440" s="7"/>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5">
      <c r="A441" s="1"/>
      <c r="B441" s="7"/>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5">
      <c r="A442" s="1"/>
      <c r="B442" s="7"/>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5">
      <c r="A443" s="1"/>
      <c r="B443" s="7"/>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5">
      <c r="A444" s="1"/>
      <c r="B444" s="7"/>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5">
      <c r="A445" s="1"/>
      <c r="B445" s="7"/>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5">
      <c r="A446" s="1"/>
      <c r="B446" s="7"/>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5">
      <c r="A447" s="1"/>
      <c r="B447" s="7"/>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5">
      <c r="A448" s="1"/>
      <c r="B448" s="7"/>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5">
      <c r="A449" s="1"/>
      <c r="B449" s="7"/>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5">
      <c r="A450" s="1"/>
      <c r="B450" s="7"/>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5">
      <c r="A451" s="1"/>
      <c r="B451" s="7"/>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5">
      <c r="A452" s="1"/>
      <c r="B452" s="7"/>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5">
      <c r="A453" s="1"/>
      <c r="B453" s="7"/>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5">
      <c r="A454" s="1"/>
      <c r="B454" s="7"/>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5">
      <c r="A455" s="1"/>
      <c r="B455" s="7"/>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5">
      <c r="A456" s="1"/>
      <c r="B456" s="7"/>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5">
      <c r="A457" s="1"/>
      <c r="B457" s="7"/>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5">
      <c r="A458" s="1"/>
      <c r="B458" s="7"/>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5">
      <c r="A459" s="1"/>
      <c r="B459" s="7"/>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5">
      <c r="A460" s="1"/>
      <c r="B460" s="7"/>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5">
      <c r="A461" s="1"/>
      <c r="B461" s="7"/>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5">
      <c r="A462" s="1"/>
      <c r="B462" s="7"/>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5">
      <c r="A463" s="1"/>
      <c r="B463" s="7"/>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5">
      <c r="A464" s="1"/>
      <c r="B464" s="7"/>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5">
      <c r="A465" s="1"/>
      <c r="B465" s="7"/>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5">
      <c r="A466" s="1"/>
      <c r="B466" s="7"/>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5">
      <c r="A467" s="1"/>
      <c r="B467" s="7"/>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5">
      <c r="A468" s="1"/>
      <c r="B468" s="7"/>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5">
      <c r="A469" s="1"/>
      <c r="B469" s="7"/>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5">
      <c r="A470" s="1"/>
      <c r="B470" s="7"/>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5">
      <c r="A471" s="1"/>
      <c r="B471" s="7"/>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5">
      <c r="A472" s="1"/>
      <c r="B472" s="7"/>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5">
      <c r="A473" s="1"/>
      <c r="B473" s="7"/>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5">
      <c r="A474" s="1"/>
      <c r="B474" s="7"/>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5">
      <c r="A475" s="1"/>
      <c r="B475" s="7"/>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5">
      <c r="A476" s="1"/>
      <c r="B476" s="7"/>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5">
      <c r="A477" s="1"/>
      <c r="B477" s="7"/>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5">
      <c r="A478" s="1"/>
      <c r="B478" s="7"/>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5">
      <c r="A479" s="1"/>
      <c r="B479" s="7"/>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5">
      <c r="A480" s="1"/>
      <c r="B480" s="7"/>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5">
      <c r="A481" s="1"/>
      <c r="B481" s="7"/>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5">
      <c r="A482" s="1"/>
      <c r="B482" s="7"/>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5">
      <c r="A483" s="1"/>
      <c r="B483" s="7"/>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5">
      <c r="A484" s="1"/>
      <c r="B484" s="7"/>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5">
      <c r="A485" s="1"/>
      <c r="B485" s="7"/>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5">
      <c r="A486" s="1"/>
      <c r="B486" s="7"/>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5">
      <c r="A487" s="1"/>
      <c r="B487" s="7"/>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5">
      <c r="A488" s="1"/>
      <c r="B488" s="7"/>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5">
      <c r="A489" s="1"/>
      <c r="B489" s="7"/>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5">
      <c r="A490" s="1"/>
      <c r="B490" s="7"/>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5">
      <c r="A491" s="1"/>
      <c r="B491" s="7"/>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5">
      <c r="A492" s="1"/>
      <c r="B492" s="7"/>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5">
      <c r="A493" s="1"/>
      <c r="B493" s="7"/>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5">
      <c r="A494" s="1"/>
      <c r="B494" s="7"/>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5">
      <c r="A495" s="1"/>
      <c r="B495" s="7"/>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5">
      <c r="A496" s="1"/>
      <c r="B496" s="7"/>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5">
      <c r="A497" s="1"/>
      <c r="B497" s="7"/>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5">
      <c r="A498" s="1"/>
      <c r="B498" s="7"/>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5">
      <c r="A499" s="1"/>
      <c r="B499" s="7"/>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5">
      <c r="A500" s="1"/>
      <c r="B500" s="7"/>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5">
      <c r="A501" s="1"/>
      <c r="B501" s="7"/>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5">
      <c r="A502" s="1"/>
      <c r="B502" s="7"/>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5">
      <c r="A503" s="1"/>
      <c r="B503" s="7"/>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5">
      <c r="A504" s="1"/>
      <c r="B504" s="7"/>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5">
      <c r="A505" s="1"/>
      <c r="B505" s="7"/>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5">
      <c r="A506" s="1"/>
      <c r="B506" s="7"/>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5">
      <c r="A507" s="1"/>
      <c r="B507" s="7"/>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5">
      <c r="A508" s="1"/>
      <c r="B508" s="7"/>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5">
      <c r="A509" s="1"/>
      <c r="B509" s="7"/>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5">
      <c r="A510" s="1"/>
      <c r="B510" s="7"/>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5">
      <c r="A511" s="1"/>
      <c r="B511" s="7"/>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5">
      <c r="A512" s="1"/>
      <c r="B512" s="7"/>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5">
      <c r="A513" s="1"/>
      <c r="B513" s="7"/>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5">
      <c r="A514" s="1"/>
      <c r="B514" s="7"/>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5">
      <c r="A515" s="1"/>
      <c r="B515" s="7"/>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5">
      <c r="A516" s="1"/>
      <c r="B516" s="7"/>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5">
      <c r="A517" s="1"/>
      <c r="B517" s="7"/>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5">
      <c r="A518" s="1"/>
      <c r="B518" s="7"/>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5">
      <c r="A519" s="1"/>
      <c r="B519" s="7"/>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5">
      <c r="A520" s="1"/>
      <c r="B520" s="7"/>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5">
      <c r="A521" s="1"/>
      <c r="B521" s="7"/>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5">
      <c r="A522" s="1"/>
      <c r="B522" s="7"/>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5">
      <c r="A523" s="1"/>
      <c r="B523" s="7"/>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5">
      <c r="A524" s="1"/>
      <c r="B524" s="7"/>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5">
      <c r="A525" s="1"/>
      <c r="B525" s="7"/>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5">
      <c r="A526" s="1"/>
      <c r="B526" s="7"/>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5">
      <c r="A527" s="1"/>
      <c r="B527" s="7"/>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5">
      <c r="A528" s="1"/>
      <c r="B528" s="7"/>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5">
      <c r="A529" s="1"/>
      <c r="B529" s="7"/>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5">
      <c r="A530" s="1"/>
      <c r="B530" s="7"/>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5">
      <c r="A531" s="1"/>
      <c r="B531" s="7"/>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5">
      <c r="A532" s="1"/>
      <c r="B532" s="7"/>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5">
      <c r="A533" s="1"/>
      <c r="B533" s="7"/>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5">
      <c r="A534" s="1"/>
      <c r="B534" s="7"/>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5">
      <c r="A535" s="1"/>
      <c r="B535" s="7"/>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5">
      <c r="A536" s="1"/>
      <c r="B536" s="7"/>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5">
      <c r="A537" s="1"/>
      <c r="B537" s="7"/>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5">
      <c r="A538" s="1"/>
      <c r="B538" s="7"/>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5">
      <c r="A539" s="1"/>
      <c r="B539" s="7"/>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5">
      <c r="A540" s="1"/>
      <c r="B540" s="7"/>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5">
      <c r="A541" s="1"/>
      <c r="B541" s="7"/>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5">
      <c r="A542" s="1"/>
      <c r="B542" s="7"/>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5">
      <c r="A543" s="1"/>
      <c r="B543" s="7"/>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5">
      <c r="A544" s="1"/>
      <c r="B544" s="7"/>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5">
      <c r="A545" s="1"/>
      <c r="B545" s="7"/>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5">
      <c r="A546" s="1"/>
      <c r="B546" s="7"/>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5">
      <c r="A547" s="1"/>
      <c r="B547" s="7"/>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5">
      <c r="A548" s="1"/>
      <c r="B548" s="7"/>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5">
      <c r="A549" s="1"/>
      <c r="B549" s="7"/>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5">
      <c r="A550" s="1"/>
      <c r="B550" s="7"/>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5">
      <c r="A551" s="1"/>
      <c r="B551" s="7"/>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5">
      <c r="A552" s="1"/>
      <c r="B552" s="7"/>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5">
      <c r="A553" s="1"/>
      <c r="B553" s="7"/>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5">
      <c r="A554" s="1"/>
      <c r="B554" s="7"/>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5">
      <c r="A555" s="1"/>
      <c r="B555" s="7"/>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5">
      <c r="A556" s="1"/>
      <c r="B556" s="7"/>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5">
      <c r="A557" s="1"/>
      <c r="B557" s="7"/>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5">
      <c r="A558" s="1"/>
      <c r="B558" s="7"/>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5">
      <c r="A559" s="1"/>
      <c r="B559" s="7"/>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5">
      <c r="A560" s="1"/>
      <c r="B560" s="7"/>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5">
      <c r="A561" s="1"/>
      <c r="B561" s="7"/>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5">
      <c r="A562" s="1"/>
      <c r="B562" s="7"/>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5">
      <c r="A563" s="1"/>
      <c r="B563" s="7"/>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5">
      <c r="A564" s="1"/>
      <c r="B564" s="7"/>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5">
      <c r="A565" s="1"/>
      <c r="B565" s="7"/>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5">
      <c r="A566" s="1"/>
      <c r="B566" s="7"/>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5">
      <c r="A567" s="1"/>
      <c r="B567" s="7"/>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5">
      <c r="A568" s="1"/>
      <c r="B568" s="7"/>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5">
      <c r="A569" s="1"/>
      <c r="B569" s="7"/>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5">
      <c r="A570" s="1"/>
      <c r="B570" s="7"/>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5">
      <c r="A571" s="1"/>
      <c r="B571" s="7"/>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5">
      <c r="A572" s="1"/>
      <c r="B572" s="7"/>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5">
      <c r="A573" s="1"/>
      <c r="B573" s="7"/>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5">
      <c r="A574" s="1"/>
      <c r="B574" s="7"/>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5">
      <c r="A575" s="1"/>
      <c r="B575" s="7"/>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5">
      <c r="A576" s="1"/>
      <c r="B576" s="7"/>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5">
      <c r="A577" s="1"/>
      <c r="B577" s="7"/>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5">
      <c r="A578" s="1"/>
      <c r="B578" s="7"/>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5">
      <c r="A579" s="1"/>
      <c r="B579" s="7"/>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5">
      <c r="A580" s="1"/>
      <c r="B580" s="7"/>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5">
      <c r="A581" s="1"/>
      <c r="B581" s="7"/>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5">
      <c r="A582" s="1"/>
      <c r="B582" s="7"/>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5">
      <c r="A583" s="1"/>
      <c r="B583" s="7"/>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5">
      <c r="A584" s="1"/>
      <c r="B584" s="7"/>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5">
      <c r="A585" s="1"/>
      <c r="B585" s="7"/>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5">
      <c r="A586" s="1"/>
      <c r="B586" s="7"/>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5">
      <c r="A587" s="1"/>
      <c r="B587" s="7"/>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5">
      <c r="A588" s="1"/>
      <c r="B588" s="7"/>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5">
      <c r="A589" s="1"/>
      <c r="B589" s="7"/>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5">
      <c r="A590" s="1"/>
      <c r="B590" s="7"/>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5">
      <c r="A591" s="1"/>
      <c r="B591" s="7"/>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5">
      <c r="A592" s="1"/>
      <c r="B592" s="7"/>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5">
      <c r="A593" s="1"/>
      <c r="B593" s="7"/>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5">
      <c r="A594" s="1"/>
      <c r="B594" s="7"/>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5">
      <c r="A595" s="1"/>
      <c r="B595" s="7"/>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5">
      <c r="A596" s="1"/>
      <c r="B596" s="7"/>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5">
      <c r="A597" s="1"/>
      <c r="B597" s="7"/>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5">
      <c r="A598" s="1"/>
      <c r="B598" s="7"/>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5">
      <c r="A599" s="1"/>
      <c r="B599" s="7"/>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5">
      <c r="A600" s="1"/>
      <c r="B600" s="7"/>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5">
      <c r="A601" s="1"/>
      <c r="B601" s="7"/>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5">
      <c r="A602" s="1"/>
      <c r="B602" s="7"/>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5">
      <c r="A603" s="1"/>
      <c r="B603" s="7"/>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5">
      <c r="A604" s="1"/>
      <c r="B604" s="7"/>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5">
      <c r="A605" s="1"/>
      <c r="B605" s="7"/>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5">
      <c r="A606" s="1"/>
      <c r="B606" s="7"/>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5">
      <c r="A607" s="1"/>
      <c r="B607" s="7"/>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5">
      <c r="A608" s="1"/>
      <c r="B608" s="7"/>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5">
      <c r="A609" s="1"/>
      <c r="B609" s="7"/>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5">
      <c r="A610" s="1"/>
      <c r="B610" s="7"/>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5">
      <c r="A611" s="1"/>
      <c r="B611" s="7"/>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5">
      <c r="A612" s="1"/>
      <c r="B612" s="7"/>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5">
      <c r="A613" s="1"/>
      <c r="B613" s="7"/>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5">
      <c r="A614" s="1"/>
      <c r="B614" s="7"/>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5">
      <c r="A615" s="1"/>
      <c r="B615" s="7"/>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5">
      <c r="A616" s="1"/>
      <c r="B616" s="7"/>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5">
      <c r="A617" s="1"/>
      <c r="B617" s="7"/>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5">
      <c r="A618" s="1"/>
      <c r="B618" s="7"/>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5">
      <c r="A619" s="1"/>
      <c r="B619" s="7"/>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5">
      <c r="A620" s="1"/>
      <c r="B620" s="7"/>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5">
      <c r="A621" s="1"/>
      <c r="B621" s="7"/>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5">
      <c r="A622" s="1"/>
      <c r="B622" s="7"/>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5">
      <c r="A623" s="1"/>
      <c r="B623" s="7"/>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5">
      <c r="A624" s="1"/>
      <c r="B624" s="7"/>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5">
      <c r="A625" s="1"/>
      <c r="B625" s="7"/>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5">
      <c r="A626" s="1"/>
      <c r="B626" s="7"/>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5">
      <c r="A627" s="1"/>
      <c r="B627" s="7"/>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5">
      <c r="A628" s="1"/>
      <c r="B628" s="7"/>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5">
      <c r="A629" s="1"/>
      <c r="B629" s="7"/>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5">
      <c r="A630" s="1"/>
      <c r="B630" s="7"/>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5">
      <c r="A631" s="1"/>
      <c r="B631" s="7"/>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5">
      <c r="A632" s="1"/>
      <c r="B632" s="7"/>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5">
      <c r="A633" s="1"/>
      <c r="B633" s="7"/>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5">
      <c r="A634" s="1"/>
      <c r="B634" s="7"/>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5">
      <c r="A635" s="1"/>
      <c r="B635" s="7"/>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5">
      <c r="A636" s="1"/>
      <c r="B636" s="7"/>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5">
      <c r="A637" s="1"/>
      <c r="B637" s="7"/>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5">
      <c r="A638" s="1"/>
      <c r="B638" s="7"/>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5">
      <c r="A639" s="1"/>
      <c r="B639" s="7"/>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5">
      <c r="A640" s="1"/>
      <c r="B640" s="7"/>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5">
      <c r="A641" s="1"/>
      <c r="B641" s="7"/>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5">
      <c r="A642" s="1"/>
      <c r="B642" s="7"/>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5">
      <c r="A643" s="1"/>
      <c r="B643" s="7"/>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5">
      <c r="A644" s="1"/>
      <c r="B644" s="7"/>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5">
      <c r="A645" s="1"/>
      <c r="B645" s="7"/>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5">
      <c r="A646" s="1"/>
      <c r="B646" s="7"/>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5">
      <c r="A647" s="1"/>
      <c r="B647" s="7"/>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5">
      <c r="A648" s="1"/>
      <c r="B648" s="7"/>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5">
      <c r="A649" s="1"/>
      <c r="B649" s="7"/>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5">
      <c r="A650" s="1"/>
      <c r="B650" s="7"/>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5">
      <c r="A651" s="1"/>
      <c r="B651" s="7"/>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5">
      <c r="A652" s="1"/>
      <c r="B652" s="7"/>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5">
      <c r="A653" s="1"/>
      <c r="B653" s="7"/>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5">
      <c r="A654" s="1"/>
      <c r="B654" s="7"/>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5">
      <c r="A655" s="1"/>
      <c r="B655" s="7"/>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5">
      <c r="A656" s="1"/>
      <c r="B656" s="7"/>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5">
      <c r="A657" s="1"/>
      <c r="B657" s="7"/>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5">
      <c r="A658" s="1"/>
      <c r="B658" s="7"/>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5">
      <c r="A659" s="1"/>
      <c r="B659" s="7"/>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5">
      <c r="A660" s="1"/>
      <c r="B660" s="7"/>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5">
      <c r="A661" s="1"/>
      <c r="B661" s="7"/>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5">
      <c r="A662" s="1"/>
      <c r="B662" s="7"/>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5">
      <c r="A663" s="1"/>
      <c r="B663" s="7"/>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5">
      <c r="A664" s="1"/>
      <c r="B664" s="7"/>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5">
      <c r="A665" s="1"/>
      <c r="B665" s="7"/>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5">
      <c r="A666" s="1"/>
      <c r="B666" s="7"/>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5">
      <c r="A667" s="1"/>
      <c r="B667" s="7"/>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5">
      <c r="A668" s="1"/>
      <c r="B668" s="7"/>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5">
      <c r="A669" s="1"/>
      <c r="B669" s="7"/>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5">
      <c r="A670" s="1"/>
      <c r="B670" s="7"/>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5">
      <c r="A671" s="1"/>
      <c r="B671" s="7"/>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5">
      <c r="A672" s="1"/>
      <c r="B672" s="7"/>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5">
      <c r="A673" s="1"/>
      <c r="B673" s="7"/>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5">
      <c r="A674" s="1"/>
      <c r="B674" s="7"/>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5">
      <c r="A675" s="1"/>
      <c r="B675" s="7"/>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5">
      <c r="A676" s="1"/>
      <c r="B676" s="7"/>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5">
      <c r="A677" s="1"/>
      <c r="B677" s="7"/>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5">
      <c r="A678" s="1"/>
      <c r="B678" s="7"/>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5">
      <c r="A679" s="1"/>
      <c r="B679" s="7"/>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5">
      <c r="A680" s="1"/>
      <c r="B680" s="7"/>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5">
      <c r="A681" s="1"/>
      <c r="B681" s="7"/>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5">
      <c r="A682" s="1"/>
      <c r="B682" s="7"/>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5">
      <c r="A683" s="1"/>
      <c r="B683" s="7"/>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5">
      <c r="A684" s="1"/>
      <c r="B684" s="7"/>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5">
      <c r="A685" s="1"/>
      <c r="B685" s="7"/>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5">
      <c r="A686" s="1"/>
      <c r="B686" s="7"/>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5">
      <c r="A687" s="1"/>
      <c r="B687" s="7"/>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5">
      <c r="A688" s="1"/>
      <c r="B688" s="7"/>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5">
      <c r="A689" s="1"/>
      <c r="B689" s="7"/>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5">
      <c r="A690" s="1"/>
      <c r="B690" s="7"/>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5">
      <c r="A691" s="1"/>
      <c r="B691" s="7"/>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5">
      <c r="A692" s="1"/>
      <c r="B692" s="7"/>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5">
      <c r="A693" s="1"/>
      <c r="B693" s="7"/>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5">
      <c r="A694" s="1"/>
      <c r="B694" s="7"/>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5">
      <c r="A695" s="1"/>
      <c r="B695" s="7"/>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5">
      <c r="A696" s="1"/>
      <c r="B696" s="7"/>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5">
      <c r="A697" s="1"/>
      <c r="B697" s="7"/>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5">
      <c r="A698" s="1"/>
      <c r="B698" s="7"/>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5">
      <c r="A699" s="1"/>
      <c r="B699" s="7"/>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5">
      <c r="A700" s="1"/>
      <c r="B700" s="7"/>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5">
      <c r="A701" s="1"/>
      <c r="B701" s="7"/>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5">
      <c r="A702" s="1"/>
      <c r="B702" s="7"/>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5">
      <c r="A703" s="1"/>
      <c r="B703" s="7"/>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5">
      <c r="A704" s="1"/>
      <c r="B704" s="7"/>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5">
      <c r="A705" s="1"/>
      <c r="B705" s="7"/>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5">
      <c r="A706" s="1"/>
      <c r="B706" s="7"/>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5">
      <c r="A707" s="1"/>
      <c r="B707" s="7"/>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5">
      <c r="A708" s="1"/>
      <c r="B708" s="7"/>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5">
      <c r="A709" s="1"/>
      <c r="B709" s="7"/>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5">
      <c r="A710" s="1"/>
      <c r="B710" s="7"/>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5">
      <c r="A711" s="1"/>
      <c r="B711" s="7"/>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5">
      <c r="A712" s="1"/>
      <c r="B712" s="7"/>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5">
      <c r="A713" s="1"/>
      <c r="B713" s="7"/>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5">
      <c r="A714" s="1"/>
      <c r="B714" s="7"/>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5">
      <c r="A715" s="1"/>
      <c r="B715" s="7"/>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5">
      <c r="A716" s="1"/>
      <c r="B716" s="7"/>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5">
      <c r="A717" s="1"/>
      <c r="B717" s="7"/>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5">
      <c r="A718" s="1"/>
      <c r="B718" s="7"/>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5">
      <c r="A719" s="1"/>
      <c r="B719" s="7"/>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5">
      <c r="A720" s="1"/>
      <c r="B720" s="7"/>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5">
      <c r="A721" s="1"/>
      <c r="B721" s="7"/>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5">
      <c r="A722" s="1"/>
      <c r="B722" s="7"/>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5">
      <c r="A723" s="1"/>
      <c r="B723" s="7"/>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5">
      <c r="A724" s="1"/>
      <c r="B724" s="7"/>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5">
      <c r="A725" s="1"/>
      <c r="B725" s="7"/>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5">
      <c r="A726" s="1"/>
      <c r="B726" s="7"/>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5">
      <c r="A727" s="1"/>
      <c r="B727" s="7"/>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5">
      <c r="A728" s="1"/>
      <c r="B728" s="7"/>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5">
      <c r="A729" s="1"/>
      <c r="B729" s="7"/>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5">
      <c r="A730" s="1"/>
      <c r="B730" s="7"/>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5">
      <c r="A731" s="1"/>
      <c r="B731" s="7"/>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5">
      <c r="A732" s="1"/>
      <c r="B732" s="7"/>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5">
      <c r="A733" s="1"/>
      <c r="B733" s="7"/>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5">
      <c r="A734" s="1"/>
      <c r="B734" s="7"/>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5">
      <c r="A735" s="1"/>
      <c r="B735" s="7"/>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5">
      <c r="A736" s="1"/>
      <c r="B736" s="7"/>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5">
      <c r="A737" s="1"/>
      <c r="B737" s="7"/>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5">
      <c r="A738" s="1"/>
      <c r="B738" s="7"/>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5">
      <c r="A739" s="1"/>
      <c r="B739" s="7"/>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5">
      <c r="A740" s="1"/>
      <c r="B740" s="7"/>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5">
      <c r="A741" s="1"/>
      <c r="B741" s="7"/>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5">
      <c r="A742" s="1"/>
      <c r="B742" s="7"/>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5">
      <c r="A743" s="1"/>
      <c r="B743" s="7"/>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5">
      <c r="A744" s="1"/>
      <c r="B744" s="7"/>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5">
      <c r="A745" s="1"/>
      <c r="B745" s="7"/>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5">
      <c r="A746" s="1"/>
      <c r="B746" s="7"/>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5">
      <c r="A747" s="1"/>
      <c r="B747" s="7"/>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5">
      <c r="A748" s="1"/>
      <c r="B748" s="7"/>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5">
      <c r="A749" s="1"/>
      <c r="B749" s="7"/>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5">
      <c r="A750" s="1"/>
      <c r="B750" s="7"/>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5">
      <c r="A751" s="1"/>
      <c r="B751" s="7"/>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5">
      <c r="A752" s="1"/>
      <c r="B752" s="7"/>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5">
      <c r="A753" s="1"/>
      <c r="B753" s="7"/>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5">
      <c r="A754" s="1"/>
      <c r="B754" s="7"/>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5">
      <c r="A755" s="1"/>
      <c r="B755" s="7"/>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5">
      <c r="A756" s="1"/>
      <c r="B756" s="7"/>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5">
      <c r="A757" s="1"/>
      <c r="B757" s="7"/>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5">
      <c r="A758" s="1"/>
      <c r="B758" s="7"/>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5">
      <c r="A759" s="1"/>
      <c r="B759" s="7"/>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5">
      <c r="A760" s="1"/>
      <c r="B760" s="7"/>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5">
      <c r="A761" s="1"/>
      <c r="B761" s="7"/>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5">
      <c r="A762" s="1"/>
      <c r="B762" s="7"/>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5">
      <c r="A763" s="1"/>
      <c r="B763" s="7"/>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5">
      <c r="A764" s="1"/>
      <c r="B764" s="7"/>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5">
      <c r="A765" s="1"/>
      <c r="B765" s="7"/>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5">
      <c r="A766" s="1"/>
      <c r="B766" s="7"/>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5">
      <c r="A767" s="1"/>
      <c r="B767" s="7"/>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5">
      <c r="A768" s="1"/>
      <c r="B768" s="7"/>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5">
      <c r="A769" s="1"/>
      <c r="B769" s="7"/>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5">
      <c r="A770" s="1"/>
      <c r="B770" s="7"/>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5">
      <c r="A771" s="1"/>
      <c r="B771" s="7"/>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5">
      <c r="A772" s="1"/>
      <c r="B772" s="7"/>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5">
      <c r="A773" s="1"/>
      <c r="B773" s="7"/>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5">
      <c r="A774" s="1"/>
      <c r="B774" s="7"/>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5">
      <c r="A775" s="1"/>
      <c r="B775" s="7"/>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5">
      <c r="A776" s="1"/>
      <c r="B776" s="7"/>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5">
      <c r="A777" s="1"/>
      <c r="B777" s="7"/>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5">
      <c r="A778" s="1"/>
      <c r="B778" s="7"/>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5">
      <c r="A779" s="1"/>
      <c r="B779" s="7"/>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5">
      <c r="A780" s="1"/>
      <c r="B780" s="7"/>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5">
      <c r="A781" s="1"/>
      <c r="B781" s="7"/>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5">
      <c r="A782" s="1"/>
      <c r="B782" s="7"/>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5">
      <c r="A783" s="1"/>
      <c r="B783" s="7"/>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5">
      <c r="A784" s="1"/>
      <c r="B784" s="7"/>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5">
      <c r="A785" s="1"/>
      <c r="B785" s="7"/>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5">
      <c r="A786" s="1"/>
      <c r="B786" s="7"/>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5">
      <c r="A787" s="1"/>
      <c r="B787" s="7"/>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5">
      <c r="A788" s="1"/>
      <c r="B788" s="7"/>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5">
      <c r="A789" s="1"/>
      <c r="B789" s="7"/>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5">
      <c r="A790" s="1"/>
      <c r="B790" s="7"/>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5">
      <c r="A791" s="1"/>
      <c r="B791" s="7"/>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5">
      <c r="A792" s="1"/>
      <c r="B792" s="7"/>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5">
      <c r="A793" s="1"/>
      <c r="B793" s="7"/>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5">
      <c r="A794" s="1"/>
      <c r="B794" s="7"/>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5">
      <c r="A795" s="1"/>
      <c r="B795" s="7"/>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5">
      <c r="A796" s="1"/>
      <c r="B796" s="7"/>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5">
      <c r="A797" s="1"/>
      <c r="B797" s="7"/>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5">
      <c r="A798" s="1"/>
      <c r="B798" s="7"/>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5">
      <c r="A799" s="1"/>
      <c r="B799" s="7"/>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5">
      <c r="A800" s="1"/>
      <c r="B800" s="7"/>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5">
      <c r="A801" s="1"/>
      <c r="B801" s="7"/>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5">
      <c r="A802" s="1"/>
      <c r="B802" s="7"/>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5">
      <c r="A803" s="1"/>
      <c r="B803" s="7"/>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5">
      <c r="A804" s="1"/>
      <c r="B804" s="7"/>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5">
      <c r="A805" s="1"/>
      <c r="B805" s="7"/>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5">
      <c r="A806" s="1"/>
      <c r="B806" s="7"/>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5">
      <c r="A807" s="1"/>
      <c r="B807" s="7"/>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5">
      <c r="A808" s="1"/>
      <c r="B808" s="7"/>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5">
      <c r="A809" s="1"/>
      <c r="B809" s="7"/>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5">
      <c r="A810" s="1"/>
      <c r="B810" s="7"/>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5">
      <c r="A811" s="1"/>
      <c r="B811" s="7"/>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5">
      <c r="A812" s="1"/>
      <c r="B812" s="7"/>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5">
      <c r="A813" s="1"/>
      <c r="B813" s="7"/>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5">
      <c r="A814" s="1"/>
      <c r="B814" s="7"/>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5">
      <c r="A815" s="1"/>
      <c r="B815" s="7"/>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5">
      <c r="A816" s="1"/>
      <c r="B816" s="7"/>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5">
      <c r="A817" s="1"/>
      <c r="B817" s="7"/>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5">
      <c r="A818" s="1"/>
      <c r="B818" s="7"/>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5">
      <c r="A819" s="1"/>
      <c r="B819" s="7"/>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5">
      <c r="A820" s="1"/>
      <c r="B820" s="7"/>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5">
      <c r="A821" s="1"/>
      <c r="B821" s="7"/>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5">
      <c r="A822" s="1"/>
      <c r="B822" s="7"/>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5">
      <c r="A823" s="1"/>
      <c r="B823" s="7"/>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5">
      <c r="A824" s="1"/>
      <c r="B824" s="7"/>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5">
      <c r="A825" s="1"/>
      <c r="B825" s="7"/>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5">
      <c r="A826" s="1"/>
      <c r="B826" s="7"/>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5">
      <c r="A827" s="1"/>
      <c r="B827" s="7"/>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5">
      <c r="A828" s="1"/>
      <c r="B828" s="7"/>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5">
      <c r="A829" s="1"/>
      <c r="B829" s="7"/>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5">
      <c r="A830" s="1"/>
      <c r="B830" s="7"/>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5">
      <c r="A831" s="1"/>
      <c r="B831" s="7"/>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5">
      <c r="A832" s="1"/>
      <c r="B832" s="7"/>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5">
      <c r="A833" s="1"/>
      <c r="B833" s="7"/>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5">
      <c r="A834" s="1"/>
      <c r="B834" s="7"/>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5">
      <c r="A835" s="1"/>
      <c r="B835" s="7"/>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5">
      <c r="A836" s="1"/>
      <c r="B836" s="7"/>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5">
      <c r="A837" s="1"/>
      <c r="B837" s="7"/>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5">
      <c r="A838" s="1"/>
      <c r="B838" s="7"/>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5">
      <c r="A839" s="1"/>
      <c r="B839" s="7"/>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5">
      <c r="A840" s="1"/>
      <c r="B840" s="7"/>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5">
      <c r="A841" s="1"/>
      <c r="B841" s="7"/>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5">
      <c r="A842" s="1"/>
      <c r="B842" s="7"/>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5">
      <c r="A843" s="1"/>
      <c r="B843" s="7"/>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5">
      <c r="A844" s="1"/>
      <c r="B844" s="7"/>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5">
      <c r="A845" s="1"/>
      <c r="B845" s="7"/>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5">
      <c r="A846" s="1"/>
      <c r="B846" s="7"/>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5">
      <c r="A847" s="1"/>
      <c r="B847" s="7"/>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5">
      <c r="A848" s="1"/>
      <c r="B848" s="7"/>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5">
      <c r="A849" s="1"/>
      <c r="B849" s="7"/>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5">
      <c r="A850" s="1"/>
      <c r="B850" s="7"/>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5">
      <c r="A851" s="1"/>
      <c r="B851" s="7"/>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5">
      <c r="A852" s="1"/>
      <c r="B852" s="7"/>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5">
      <c r="A853" s="1"/>
      <c r="B853" s="7"/>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5">
      <c r="A854" s="1"/>
      <c r="B854" s="7"/>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5">
      <c r="A855" s="1"/>
      <c r="B855" s="7"/>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5">
      <c r="A856" s="1"/>
      <c r="B856" s="7"/>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5">
      <c r="A857" s="1"/>
      <c r="B857" s="7"/>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5">
      <c r="A858" s="1"/>
      <c r="B858" s="7"/>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5">
      <c r="A859" s="1"/>
      <c r="B859" s="7"/>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5">
      <c r="A860" s="1"/>
      <c r="B860" s="7"/>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5">
      <c r="A861" s="1"/>
      <c r="B861" s="7"/>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5">
      <c r="A862" s="1"/>
      <c r="B862" s="7"/>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5">
      <c r="A863" s="1"/>
      <c r="B863" s="7"/>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5">
      <c r="A864" s="1"/>
      <c r="B864" s="7"/>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5">
      <c r="A865" s="1"/>
      <c r="B865" s="7"/>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5">
      <c r="A866" s="1"/>
      <c r="B866" s="7"/>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5">
      <c r="A867" s="1"/>
      <c r="B867" s="7"/>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5">
      <c r="A868" s="1"/>
      <c r="B868" s="7"/>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5">
      <c r="A869" s="1"/>
      <c r="B869" s="7"/>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5">
      <c r="A870" s="1"/>
      <c r="B870" s="7"/>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5">
      <c r="A871" s="1"/>
      <c r="B871" s="7"/>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5">
      <c r="A872" s="1"/>
      <c r="B872" s="7"/>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5">
      <c r="A873" s="1"/>
      <c r="B873" s="7"/>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5">
      <c r="A874" s="1"/>
      <c r="B874" s="7"/>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5">
      <c r="A875" s="1"/>
      <c r="B875" s="7"/>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5">
      <c r="A876" s="1"/>
      <c r="B876" s="7"/>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5">
      <c r="A877" s="1"/>
      <c r="B877" s="7"/>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5">
      <c r="A878" s="1"/>
      <c r="B878" s="7"/>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5">
      <c r="A879" s="1"/>
      <c r="B879" s="7"/>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5">
      <c r="A880" s="1"/>
      <c r="B880" s="7"/>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5">
      <c r="A881" s="1"/>
      <c r="B881" s="7"/>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5">
      <c r="A882" s="1"/>
      <c r="B882" s="7"/>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5">
      <c r="A883" s="1"/>
      <c r="B883" s="7"/>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5">
      <c r="A884" s="1"/>
      <c r="B884" s="7"/>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5">
      <c r="A885" s="1"/>
      <c r="B885" s="7"/>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5">
      <c r="A886" s="1"/>
      <c r="B886" s="7"/>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5">
      <c r="A887" s="1"/>
      <c r="B887" s="7"/>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5">
      <c r="A888" s="1"/>
      <c r="B888" s="7"/>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5">
      <c r="A889" s="1"/>
      <c r="B889" s="7"/>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5">
      <c r="A890" s="1"/>
      <c r="B890" s="7"/>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5">
      <c r="A891" s="1"/>
      <c r="B891" s="7"/>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5">
      <c r="A892" s="1"/>
      <c r="B892" s="7"/>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5">
      <c r="A893" s="1"/>
      <c r="B893" s="7"/>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5">
      <c r="A894" s="1"/>
      <c r="B894" s="7"/>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5">
      <c r="A895" s="1"/>
      <c r="B895" s="7"/>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5">
      <c r="A896" s="1"/>
      <c r="B896" s="7"/>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5">
      <c r="A897" s="1"/>
      <c r="B897" s="7"/>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5">
      <c r="A898" s="1"/>
      <c r="B898" s="7"/>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5">
      <c r="A899" s="1"/>
      <c r="B899" s="7"/>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5">
      <c r="A900" s="1"/>
      <c r="B900" s="7"/>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5">
      <c r="A901" s="1"/>
      <c r="B901" s="7"/>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5">
      <c r="A902" s="1"/>
      <c r="B902" s="7"/>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5">
      <c r="A903" s="1"/>
      <c r="B903" s="7"/>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5">
      <c r="A904" s="1"/>
      <c r="B904" s="7"/>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5">
      <c r="A905" s="1"/>
      <c r="B905" s="7"/>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5">
      <c r="A906" s="1"/>
      <c r="B906" s="7"/>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5">
      <c r="A907" s="1"/>
      <c r="B907" s="7"/>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5">
      <c r="A908" s="1"/>
      <c r="B908" s="7"/>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5">
      <c r="A909" s="1"/>
      <c r="B909" s="7"/>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5">
      <c r="A910" s="1"/>
      <c r="B910" s="7"/>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5">
      <c r="A911" s="1"/>
      <c r="B911" s="7"/>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5">
      <c r="A912" s="1"/>
      <c r="B912" s="7"/>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5">
      <c r="A913" s="1"/>
      <c r="B913" s="7"/>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5">
      <c r="A914" s="1"/>
      <c r="B914" s="7"/>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5">
      <c r="A915" s="1"/>
      <c r="B915" s="7"/>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5">
      <c r="A916" s="1"/>
      <c r="B916" s="7"/>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5">
      <c r="A917" s="1"/>
      <c r="B917" s="7"/>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5">
      <c r="A918" s="1"/>
      <c r="B918" s="7"/>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5">
      <c r="A919" s="1"/>
      <c r="B919" s="7"/>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5">
      <c r="A920" s="1"/>
      <c r="B920" s="7"/>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5">
      <c r="A921" s="1"/>
      <c r="B921" s="7"/>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5">
      <c r="A922" s="1"/>
      <c r="B922" s="7"/>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5">
      <c r="A923" s="1"/>
      <c r="B923" s="7"/>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5">
      <c r="A924" s="1"/>
      <c r="B924" s="7"/>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5">
      <c r="A925" s="1"/>
      <c r="B925" s="7"/>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5">
      <c r="A926" s="1"/>
      <c r="B926" s="7"/>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5">
      <c r="A927" s="1"/>
      <c r="B927" s="7"/>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5">
      <c r="A928" s="1"/>
      <c r="B928" s="7"/>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5">
      <c r="A929" s="1"/>
      <c r="B929" s="7"/>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5">
      <c r="A930" s="1"/>
      <c r="B930" s="7"/>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5">
      <c r="A931" s="1"/>
      <c r="B931" s="7"/>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5">
      <c r="A932" s="1"/>
      <c r="B932" s="7"/>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5">
      <c r="A933" s="1"/>
      <c r="B933" s="7"/>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5">
      <c r="A934" s="1"/>
      <c r="B934" s="7"/>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5">
      <c r="A935" s="1"/>
      <c r="B935" s="7"/>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5">
      <c r="A936" s="1"/>
      <c r="B936" s="7"/>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5">
      <c r="A937" s="1"/>
      <c r="B937" s="7"/>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5">
      <c r="A938" s="1"/>
      <c r="B938" s="7"/>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5">
      <c r="A939" s="1"/>
      <c r="B939" s="7"/>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5">
      <c r="A940" s="1"/>
      <c r="B940" s="7"/>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5">
      <c r="A941" s="1"/>
      <c r="B941" s="7"/>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5">
      <c r="A942" s="1"/>
      <c r="B942" s="7"/>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5">
      <c r="A943" s="1"/>
      <c r="B943" s="7"/>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5">
      <c r="A944" s="1"/>
      <c r="B944" s="7"/>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5">
      <c r="A945" s="1"/>
      <c r="B945" s="7"/>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5">
      <c r="A946" s="1"/>
      <c r="B946" s="7"/>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5">
      <c r="A947" s="1"/>
      <c r="B947" s="7"/>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5">
      <c r="A948" s="1"/>
      <c r="B948" s="7"/>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5">
      <c r="A949" s="1"/>
      <c r="B949" s="7"/>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5">
      <c r="A950" s="1"/>
      <c r="B950" s="7"/>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5">
      <c r="A951" s="1"/>
      <c r="B951" s="7"/>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5">
      <c r="A952" s="1"/>
      <c r="B952" s="7"/>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5">
      <c r="A953" s="1"/>
      <c r="B953" s="7"/>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5">
      <c r="A954" s="1"/>
      <c r="B954" s="7"/>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5">
      <c r="A955" s="1"/>
      <c r="B955" s="7"/>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5">
      <c r="A956" s="1"/>
      <c r="B956" s="7"/>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5">
      <c r="A957" s="1"/>
      <c r="B957" s="7"/>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5">
      <c r="A958" s="1"/>
      <c r="B958" s="7"/>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5">
      <c r="A959" s="1"/>
      <c r="B959" s="7"/>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5">
      <c r="A960" s="1"/>
      <c r="B960" s="7"/>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5">
      <c r="A961" s="1"/>
      <c r="B961" s="7"/>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5">
      <c r="A962" s="1"/>
      <c r="B962" s="7"/>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5">
      <c r="A963" s="1"/>
      <c r="B963" s="7"/>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5">
      <c r="A964" s="1"/>
      <c r="B964" s="7"/>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5">
      <c r="A965" s="1"/>
      <c r="B965" s="7"/>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5">
      <c r="A966" s="1"/>
      <c r="B966" s="7"/>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5">
      <c r="A967" s="1"/>
      <c r="B967" s="7"/>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5">
      <c r="A968" s="1"/>
      <c r="B968" s="7"/>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5">
      <c r="A969" s="1"/>
      <c r="B969" s="7"/>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5">
      <c r="A970" s="1"/>
      <c r="B970" s="7"/>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5">
      <c r="A971" s="1"/>
      <c r="B971" s="7"/>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5">
      <c r="A972" s="1"/>
      <c r="B972" s="7"/>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5">
      <c r="A973" s="1"/>
      <c r="B973" s="7"/>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5">
      <c r="A974" s="1"/>
      <c r="B974" s="7"/>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5">
      <c r="A975" s="1"/>
      <c r="B975" s="7"/>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5">
      <c r="A976" s="1"/>
      <c r="B976" s="7"/>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5">
      <c r="A977" s="1"/>
      <c r="B977" s="7"/>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5">
      <c r="A978" s="1"/>
      <c r="B978" s="7"/>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5">
      <c r="A979" s="1"/>
      <c r="B979" s="7"/>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5">
      <c r="A980" s="1"/>
      <c r="B980" s="7"/>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5">
      <c r="A981" s="1"/>
      <c r="B981" s="7"/>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5">
      <c r="A982" s="1"/>
      <c r="B982" s="7"/>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5">
      <c r="A983" s="1"/>
      <c r="B983" s="7"/>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5">
      <c r="A984" s="1"/>
      <c r="B984" s="7"/>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5">
      <c r="A985" s="1"/>
      <c r="B985" s="7"/>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5">
      <c r="A986" s="1"/>
      <c r="B986" s="7"/>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5">
      <c r="A987" s="1"/>
      <c r="B987" s="7"/>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5">
      <c r="A988" s="1"/>
      <c r="B988" s="7"/>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5">
      <c r="A989" s="1"/>
      <c r="B989" s="7"/>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5">
      <c r="A990" s="1"/>
      <c r="B990" s="7"/>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5">
      <c r="A991" s="1"/>
      <c r="B991" s="7"/>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5">
      <c r="A992" s="1"/>
      <c r="B992" s="7"/>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5">
      <c r="A993" s="1"/>
      <c r="B993" s="7"/>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5">
      <c r="A994" s="1"/>
      <c r="B994" s="7"/>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5">
      <c r="A995" s="1"/>
      <c r="B995" s="7"/>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5">
      <c r="A996" s="1"/>
      <c r="B996" s="7"/>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5">
      <c r="A997" s="1"/>
      <c r="B997" s="7"/>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5">
      <c r="A998" s="1"/>
      <c r="B998" s="7"/>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5">
      <c r="A999" s="1"/>
      <c r="B999" s="7"/>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5">
      <c r="A1000" s="1"/>
      <c r="B1000" s="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3">
    <mergeCell ref="M9:M10"/>
    <mergeCell ref="O9:O10"/>
    <mergeCell ref="B10:D10"/>
    <mergeCell ref="M11:M12"/>
    <mergeCell ref="O11:O12"/>
    <mergeCell ref="J12:L12"/>
    <mergeCell ref="J15:L15"/>
    <mergeCell ref="J16:L16"/>
    <mergeCell ref="J17:L17"/>
    <mergeCell ref="J18:L18"/>
    <mergeCell ref="B8:D8"/>
    <mergeCell ref="B11:D11"/>
    <mergeCell ref="G11:G12"/>
    <mergeCell ref="I11:I12"/>
    <mergeCell ref="B12:D12"/>
    <mergeCell ref="J14:L14"/>
    <mergeCell ref="A5:A8"/>
    <mergeCell ref="B5:D5"/>
    <mergeCell ref="B6:D6"/>
    <mergeCell ref="B7:D7"/>
    <mergeCell ref="B9:D9"/>
    <mergeCell ref="B1:L1"/>
    <mergeCell ref="N1:P1"/>
    <mergeCell ref="F2:H2"/>
    <mergeCell ref="B3:D3"/>
    <mergeCell ref="B4:D4"/>
    <mergeCell ref="H50:L50"/>
    <mergeCell ref="H51:N51"/>
    <mergeCell ref="H52:N52"/>
    <mergeCell ref="M33:M34"/>
    <mergeCell ref="O33:O34"/>
    <mergeCell ref="J34:L34"/>
    <mergeCell ref="J36:L36"/>
    <mergeCell ref="J37:L37"/>
    <mergeCell ref="J38:L38"/>
    <mergeCell ref="J39:L39"/>
    <mergeCell ref="A45:A47"/>
    <mergeCell ref="B45:D45"/>
    <mergeCell ref="B46:D46"/>
    <mergeCell ref="B47:D47"/>
    <mergeCell ref="J40:L40"/>
    <mergeCell ref="J43:L43"/>
    <mergeCell ref="J45:L45"/>
    <mergeCell ref="J46:L46"/>
    <mergeCell ref="J47:L47"/>
    <mergeCell ref="B50:F50"/>
    <mergeCell ref="B51:F51"/>
    <mergeCell ref="B52:F52"/>
    <mergeCell ref="B40:D40"/>
    <mergeCell ref="B43:D43"/>
    <mergeCell ref="B44:D44"/>
    <mergeCell ref="A36:A40"/>
    <mergeCell ref="B36:D36"/>
    <mergeCell ref="B37:D37"/>
    <mergeCell ref="B38:D38"/>
    <mergeCell ref="B39:D39"/>
    <mergeCell ref="B35:D35"/>
    <mergeCell ref="B13:D13"/>
    <mergeCell ref="A14:A18"/>
    <mergeCell ref="B14:D14"/>
    <mergeCell ref="G14:G15"/>
    <mergeCell ref="B15:D15"/>
    <mergeCell ref="B16:D16"/>
    <mergeCell ref="A23:A31"/>
    <mergeCell ref="B28:D28"/>
    <mergeCell ref="B29:D29"/>
    <mergeCell ref="B24:D24"/>
    <mergeCell ref="B25:D25"/>
    <mergeCell ref="B26:D26"/>
    <mergeCell ref="B27:D27"/>
    <mergeCell ref="B31:D31"/>
    <mergeCell ref="B33:D33"/>
    <mergeCell ref="E33:E34"/>
    <mergeCell ref="G33:G34"/>
    <mergeCell ref="I33:I34"/>
    <mergeCell ref="B34:D34"/>
    <mergeCell ref="H31:J31"/>
    <mergeCell ref="H21:J21"/>
    <mergeCell ref="B22:D22"/>
    <mergeCell ref="H23:J23"/>
    <mergeCell ref="H24:J24"/>
    <mergeCell ref="B30:D30"/>
    <mergeCell ref="H25:J25"/>
    <mergeCell ref="H26:J26"/>
    <mergeCell ref="H27:J27"/>
    <mergeCell ref="H28:J28"/>
    <mergeCell ref="H29:J29"/>
    <mergeCell ref="H30:J30"/>
    <mergeCell ref="B17:D17"/>
    <mergeCell ref="B23:D23"/>
    <mergeCell ref="B18:D18"/>
    <mergeCell ref="B20:D20"/>
    <mergeCell ref="B21:D21"/>
  </mergeCells>
  <pageMargins left="0.35433070866141736" right="0.31496062992125984" top="0.47244094488188981" bottom="0.4" header="0" footer="0"/>
  <pageSetup paperSize="9" orientation="portrait"/>
  <headerFooter>
    <oddHeader>&amp;LAPPENDIX 2</oddHeader>
    <oddFooter>&amp;L&amp;F / &amp;A&amp;C&amp;P&amp;RDecember 2007</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9765625" defaultRowHeight="15" customHeight="1" x14ac:dyDescent="0.35"/>
  <cols>
    <col min="1" max="1" width="31.73046875" customWidth="1"/>
    <col min="2" max="2" width="15.3984375" customWidth="1"/>
    <col min="3" max="3" width="1.73046875" customWidth="1"/>
    <col min="4" max="4" width="15.3984375" customWidth="1"/>
    <col min="5" max="5" width="1.59765625" customWidth="1"/>
    <col min="6" max="6" width="15.3984375" customWidth="1"/>
    <col min="7" max="7" width="1.3984375" customWidth="1"/>
    <col min="8" max="8" width="15.3984375" customWidth="1"/>
    <col min="9" max="9" width="1.59765625" customWidth="1"/>
    <col min="10" max="11" width="14.73046875" customWidth="1"/>
    <col min="12" max="26" width="9.1328125" customWidth="1"/>
  </cols>
  <sheetData>
    <row r="1" spans="1:26" ht="27.75" customHeight="1" x14ac:dyDescent="0.6">
      <c r="A1" s="1"/>
      <c r="B1" s="228" t="str">
        <f>'R&amp;P Accounts'!B2</f>
        <v>Outdoor Horizons Scotland</v>
      </c>
      <c r="C1" s="196"/>
      <c r="D1" s="196"/>
      <c r="E1" s="196"/>
      <c r="F1" s="196"/>
      <c r="G1" s="196"/>
      <c r="H1" s="196"/>
      <c r="I1" s="196"/>
      <c r="J1" s="196"/>
      <c r="K1" s="251" t="str">
        <f>'R&amp;P Accounts'!L2</f>
        <v>SC</v>
      </c>
      <c r="L1" s="196"/>
      <c r="M1" s="1"/>
      <c r="N1" s="1"/>
      <c r="O1" s="1"/>
      <c r="P1" s="1"/>
      <c r="Q1" s="1"/>
      <c r="R1" s="1"/>
      <c r="S1" s="1"/>
      <c r="T1" s="1"/>
      <c r="U1" s="1"/>
      <c r="V1" s="1"/>
      <c r="W1" s="1"/>
      <c r="X1" s="1"/>
      <c r="Y1" s="1"/>
      <c r="Z1" s="1"/>
    </row>
    <row r="2" spans="1:26" ht="10.5" customHeight="1" x14ac:dyDescent="0.35">
      <c r="A2" s="244"/>
      <c r="B2" s="196"/>
      <c r="C2" s="196"/>
      <c r="D2" s="196"/>
      <c r="E2" s="196"/>
      <c r="F2" s="196"/>
      <c r="G2" s="196"/>
      <c r="H2" s="196"/>
      <c r="I2" s="196"/>
      <c r="J2" s="196"/>
      <c r="K2" s="196"/>
      <c r="L2" s="1"/>
      <c r="M2" s="1"/>
      <c r="N2" s="1"/>
      <c r="O2" s="1"/>
      <c r="P2" s="1"/>
      <c r="Q2" s="1"/>
      <c r="R2" s="1"/>
      <c r="S2" s="1"/>
      <c r="T2" s="1"/>
      <c r="U2" s="1"/>
      <c r="V2" s="1"/>
      <c r="W2" s="1"/>
      <c r="X2" s="1"/>
      <c r="Y2" s="1"/>
      <c r="Z2" s="1"/>
    </row>
    <row r="3" spans="1:26" ht="26.25" customHeight="1" x14ac:dyDescent="0.35">
      <c r="A3" s="70" t="s">
        <v>87</v>
      </c>
      <c r="B3" s="69"/>
      <c r="C3" s="70"/>
      <c r="D3" s="70"/>
      <c r="E3" s="70"/>
      <c r="F3" s="70"/>
      <c r="G3" s="252"/>
      <c r="H3" s="230"/>
      <c r="I3" s="230"/>
      <c r="J3" s="230"/>
      <c r="K3" s="127"/>
      <c r="L3" s="73"/>
      <c r="M3" s="73"/>
      <c r="N3" s="73"/>
      <c r="O3" s="73"/>
      <c r="P3" s="73"/>
      <c r="Q3" s="73"/>
      <c r="R3" s="73"/>
      <c r="S3" s="73"/>
      <c r="T3" s="73"/>
      <c r="U3" s="73"/>
      <c r="V3" s="73"/>
      <c r="W3" s="73"/>
      <c r="X3" s="73"/>
      <c r="Y3" s="73"/>
      <c r="Z3" s="73"/>
    </row>
    <row r="4" spans="1:26" ht="15" customHeight="1" x14ac:dyDescent="0.35">
      <c r="A4" s="244"/>
      <c r="B4" s="196"/>
      <c r="C4" s="196"/>
      <c r="D4" s="196"/>
      <c r="E4" s="196"/>
      <c r="F4" s="196"/>
      <c r="G4" s="196"/>
      <c r="H4" s="196"/>
      <c r="I4" s="196"/>
      <c r="J4" s="196"/>
      <c r="K4" s="196"/>
      <c r="L4" s="1"/>
      <c r="M4" s="1"/>
      <c r="N4" s="1"/>
      <c r="O4" s="1"/>
      <c r="P4" s="1"/>
      <c r="Q4" s="1"/>
      <c r="R4" s="1"/>
      <c r="S4" s="1"/>
      <c r="T4" s="1"/>
      <c r="U4" s="1"/>
      <c r="V4" s="1"/>
      <c r="W4" s="1"/>
      <c r="X4" s="1"/>
      <c r="Y4" s="1"/>
      <c r="Z4" s="1"/>
    </row>
    <row r="5" spans="1:26" ht="19.5" customHeight="1" x14ac:dyDescent="0.35">
      <c r="A5" s="245" t="s">
        <v>88</v>
      </c>
      <c r="B5" s="253" t="s">
        <v>89</v>
      </c>
      <c r="C5" s="235"/>
      <c r="D5" s="235"/>
      <c r="E5" s="235"/>
      <c r="F5" s="235"/>
      <c r="G5" s="235"/>
      <c r="H5" s="235"/>
      <c r="I5" s="235"/>
      <c r="J5" s="235"/>
      <c r="K5" s="241"/>
      <c r="L5" s="1"/>
      <c r="M5" s="1"/>
      <c r="N5" s="1"/>
      <c r="O5" s="1"/>
      <c r="P5" s="1"/>
      <c r="Q5" s="1"/>
      <c r="R5" s="1"/>
      <c r="S5" s="1"/>
      <c r="T5" s="1"/>
      <c r="U5" s="1"/>
      <c r="V5" s="1"/>
      <c r="W5" s="1"/>
      <c r="X5" s="1"/>
      <c r="Y5" s="1"/>
      <c r="Z5" s="1"/>
    </row>
    <row r="6" spans="1:26" ht="19.5" customHeight="1" x14ac:dyDescent="0.35">
      <c r="A6" s="196"/>
      <c r="B6" s="210"/>
      <c r="C6" s="196"/>
      <c r="D6" s="196"/>
      <c r="E6" s="196"/>
      <c r="F6" s="196"/>
      <c r="G6" s="196"/>
      <c r="H6" s="196"/>
      <c r="I6" s="196"/>
      <c r="J6" s="196"/>
      <c r="K6" s="221"/>
      <c r="L6" s="1"/>
      <c r="M6" s="1"/>
      <c r="N6" s="1"/>
      <c r="O6" s="1"/>
      <c r="P6" s="1"/>
      <c r="Q6" s="1"/>
      <c r="R6" s="1"/>
      <c r="S6" s="1"/>
      <c r="T6" s="1"/>
      <c r="U6" s="1"/>
      <c r="V6" s="1"/>
      <c r="W6" s="1"/>
      <c r="X6" s="1"/>
      <c r="Y6" s="1"/>
      <c r="Z6" s="1"/>
    </row>
    <row r="7" spans="1:26" ht="29.25" customHeight="1" x14ac:dyDescent="0.35">
      <c r="A7" s="196"/>
      <c r="B7" s="210"/>
      <c r="C7" s="196"/>
      <c r="D7" s="196"/>
      <c r="E7" s="196"/>
      <c r="F7" s="196"/>
      <c r="G7" s="196"/>
      <c r="H7" s="196"/>
      <c r="I7" s="196"/>
      <c r="J7" s="196"/>
      <c r="K7" s="221"/>
      <c r="L7" s="1"/>
      <c r="M7" s="1"/>
      <c r="N7" s="1"/>
      <c r="O7" s="1"/>
      <c r="P7" s="1"/>
      <c r="Q7" s="1"/>
      <c r="R7" s="1"/>
      <c r="S7" s="1"/>
      <c r="T7" s="1"/>
      <c r="U7" s="1"/>
      <c r="V7" s="1"/>
      <c r="W7" s="1"/>
      <c r="X7" s="1"/>
      <c r="Y7" s="1"/>
      <c r="Z7" s="1"/>
    </row>
    <row r="8" spans="1:26" ht="41.25" customHeight="1" x14ac:dyDescent="0.35">
      <c r="A8" s="196"/>
      <c r="B8" s="210"/>
      <c r="C8" s="196"/>
      <c r="D8" s="196"/>
      <c r="E8" s="196"/>
      <c r="F8" s="196"/>
      <c r="G8" s="196"/>
      <c r="H8" s="196"/>
      <c r="I8" s="196"/>
      <c r="J8" s="196"/>
      <c r="K8" s="221"/>
      <c r="L8" s="1"/>
      <c r="M8" s="1"/>
      <c r="N8" s="1"/>
      <c r="O8" s="1"/>
      <c r="P8" s="1"/>
      <c r="Q8" s="1"/>
      <c r="R8" s="1"/>
      <c r="S8" s="1"/>
      <c r="T8" s="1"/>
      <c r="U8" s="1"/>
      <c r="V8" s="1"/>
      <c r="W8" s="1"/>
      <c r="X8" s="1"/>
      <c r="Y8" s="1"/>
      <c r="Z8" s="1"/>
    </row>
    <row r="9" spans="1:26" ht="64.5" customHeight="1" x14ac:dyDescent="0.35">
      <c r="A9" s="196"/>
      <c r="B9" s="242"/>
      <c r="C9" s="193"/>
      <c r="D9" s="193"/>
      <c r="E9" s="193"/>
      <c r="F9" s="193"/>
      <c r="G9" s="193"/>
      <c r="H9" s="193"/>
      <c r="I9" s="193"/>
      <c r="J9" s="193"/>
      <c r="K9" s="194"/>
      <c r="L9" s="1"/>
      <c r="M9" s="1"/>
      <c r="N9" s="1"/>
      <c r="O9" s="1"/>
      <c r="P9" s="1"/>
      <c r="Q9" s="1"/>
      <c r="R9" s="1"/>
      <c r="S9" s="1"/>
      <c r="T9" s="1"/>
      <c r="U9" s="1"/>
      <c r="V9" s="1"/>
      <c r="W9" s="1"/>
      <c r="X9" s="1"/>
      <c r="Y9" s="1"/>
      <c r="Z9" s="1"/>
    </row>
    <row r="10" spans="1:26" ht="12.75" customHeight="1" x14ac:dyDescent="0.35">
      <c r="A10" s="218"/>
      <c r="B10" s="196"/>
      <c r="C10" s="196"/>
      <c r="D10" s="196"/>
      <c r="E10" s="196"/>
      <c r="F10" s="196"/>
      <c r="G10" s="196"/>
      <c r="H10" s="196"/>
      <c r="I10" s="196"/>
      <c r="J10" s="196"/>
      <c r="K10" s="196"/>
      <c r="L10" s="1"/>
      <c r="M10" s="1"/>
      <c r="N10" s="1"/>
      <c r="O10" s="1"/>
      <c r="P10" s="1"/>
      <c r="Q10" s="1"/>
      <c r="R10" s="1"/>
      <c r="S10" s="1"/>
      <c r="T10" s="1"/>
      <c r="U10" s="1"/>
      <c r="V10" s="1"/>
      <c r="W10" s="1"/>
      <c r="X10" s="1"/>
      <c r="Y10" s="1"/>
      <c r="Z10" s="1"/>
    </row>
    <row r="11" spans="1:26" ht="27" customHeight="1" x14ac:dyDescent="0.35">
      <c r="A11" s="1"/>
      <c r="B11" s="254" t="s">
        <v>90</v>
      </c>
      <c r="C11" s="193"/>
      <c r="D11" s="193"/>
      <c r="E11" s="193"/>
      <c r="F11" s="193"/>
      <c r="G11" s="80"/>
      <c r="H11" s="79" t="s">
        <v>91</v>
      </c>
      <c r="I11" s="80"/>
      <c r="J11" s="79" t="s">
        <v>92</v>
      </c>
      <c r="K11" s="79" t="s">
        <v>93</v>
      </c>
      <c r="L11" s="1"/>
      <c r="M11" s="1"/>
      <c r="N11" s="1"/>
      <c r="O11" s="1"/>
      <c r="P11" s="1"/>
      <c r="Q11" s="1"/>
      <c r="R11" s="1"/>
      <c r="S11" s="1"/>
      <c r="T11" s="1"/>
      <c r="U11" s="1"/>
      <c r="V11" s="1"/>
      <c r="W11" s="1"/>
      <c r="X11" s="1"/>
      <c r="Y11" s="1"/>
      <c r="Z11" s="1"/>
    </row>
    <row r="12" spans="1:26" ht="19.5" customHeight="1" x14ac:dyDescent="0.4">
      <c r="A12" s="245" t="s">
        <v>94</v>
      </c>
      <c r="B12" s="212"/>
      <c r="C12" s="204"/>
      <c r="D12" s="204"/>
      <c r="E12" s="204"/>
      <c r="F12" s="205"/>
      <c r="G12" s="75"/>
      <c r="H12" s="128"/>
      <c r="I12" s="129"/>
      <c r="J12" s="130"/>
      <c r="K12" s="131">
        <v>0</v>
      </c>
      <c r="L12" s="1"/>
      <c r="M12" s="1"/>
      <c r="N12" s="1"/>
      <c r="O12" s="1"/>
      <c r="P12" s="1"/>
      <c r="Q12" s="1"/>
      <c r="R12" s="1"/>
      <c r="S12" s="1"/>
      <c r="T12" s="1"/>
      <c r="U12" s="1"/>
      <c r="V12" s="1"/>
      <c r="W12" s="1"/>
      <c r="X12" s="1"/>
      <c r="Y12" s="1"/>
      <c r="Z12" s="1"/>
    </row>
    <row r="13" spans="1:26" ht="19.5" customHeight="1" x14ac:dyDescent="0.4">
      <c r="A13" s="196"/>
      <c r="B13" s="212"/>
      <c r="C13" s="204"/>
      <c r="D13" s="204"/>
      <c r="E13" s="204"/>
      <c r="F13" s="205"/>
      <c r="G13" s="75"/>
      <c r="H13" s="128"/>
      <c r="I13" s="129"/>
      <c r="J13" s="130"/>
      <c r="K13" s="131"/>
      <c r="L13" s="1"/>
      <c r="M13" s="1"/>
      <c r="N13" s="1"/>
      <c r="O13" s="1"/>
      <c r="P13" s="1"/>
      <c r="Q13" s="1"/>
      <c r="R13" s="1"/>
      <c r="S13" s="1"/>
      <c r="T13" s="1"/>
      <c r="U13" s="1"/>
      <c r="V13" s="1"/>
      <c r="W13" s="1"/>
      <c r="X13" s="1"/>
      <c r="Y13" s="1"/>
      <c r="Z13" s="1"/>
    </row>
    <row r="14" spans="1:26" ht="19.5" customHeight="1" x14ac:dyDescent="0.4">
      <c r="A14" s="196"/>
      <c r="B14" s="212"/>
      <c r="C14" s="204"/>
      <c r="D14" s="204"/>
      <c r="E14" s="204"/>
      <c r="F14" s="205"/>
      <c r="G14" s="75"/>
      <c r="H14" s="128"/>
      <c r="I14" s="129"/>
      <c r="J14" s="130"/>
      <c r="K14" s="131"/>
      <c r="L14" s="1"/>
      <c r="M14" s="1"/>
      <c r="N14" s="1"/>
      <c r="O14" s="1"/>
      <c r="P14" s="1"/>
      <c r="Q14" s="1"/>
      <c r="R14" s="1"/>
      <c r="S14" s="1"/>
      <c r="T14" s="1"/>
      <c r="U14" s="1"/>
      <c r="V14" s="1"/>
      <c r="W14" s="1"/>
      <c r="X14" s="1"/>
      <c r="Y14" s="1"/>
      <c r="Z14" s="1"/>
    </row>
    <row r="15" spans="1:26" ht="19.5" customHeight="1" x14ac:dyDescent="0.4">
      <c r="A15" s="196"/>
      <c r="B15" s="212"/>
      <c r="C15" s="204"/>
      <c r="D15" s="204"/>
      <c r="E15" s="204"/>
      <c r="F15" s="205"/>
      <c r="G15" s="75"/>
      <c r="H15" s="128"/>
      <c r="I15" s="129"/>
      <c r="J15" s="130"/>
      <c r="K15" s="131"/>
      <c r="L15" s="1"/>
      <c r="M15" s="1"/>
      <c r="N15" s="1"/>
      <c r="O15" s="1"/>
      <c r="P15" s="1"/>
      <c r="Q15" s="1"/>
      <c r="R15" s="1"/>
      <c r="S15" s="1"/>
      <c r="T15" s="1"/>
      <c r="U15" s="1"/>
      <c r="V15" s="1"/>
      <c r="W15" s="1"/>
      <c r="X15" s="1"/>
      <c r="Y15" s="1"/>
      <c r="Z15" s="1"/>
    </row>
    <row r="16" spans="1:26" ht="19.5" customHeight="1" x14ac:dyDescent="0.4">
      <c r="A16" s="196"/>
      <c r="B16" s="239"/>
      <c r="C16" s="193"/>
      <c r="D16" s="193"/>
      <c r="E16" s="193"/>
      <c r="F16" s="194"/>
      <c r="G16" s="75"/>
      <c r="H16" s="128"/>
      <c r="I16" s="129"/>
      <c r="J16" s="130"/>
      <c r="K16" s="132"/>
      <c r="L16" s="1"/>
      <c r="M16" s="1"/>
      <c r="N16" s="1"/>
      <c r="O16" s="1"/>
      <c r="P16" s="1"/>
      <c r="Q16" s="1"/>
      <c r="R16" s="1"/>
      <c r="S16" s="1"/>
      <c r="T16" s="1"/>
      <c r="U16" s="1"/>
      <c r="V16" s="1"/>
      <c r="W16" s="1"/>
      <c r="X16" s="1"/>
      <c r="Y16" s="1"/>
      <c r="Z16" s="1"/>
    </row>
    <row r="17" spans="1:26" ht="20.25" customHeight="1" x14ac:dyDescent="0.4">
      <c r="A17" s="80"/>
      <c r="B17" s="255" t="s">
        <v>70</v>
      </c>
      <c r="C17" s="196"/>
      <c r="D17" s="196"/>
      <c r="E17" s="196"/>
      <c r="F17" s="196"/>
      <c r="G17" s="196"/>
      <c r="H17" s="196"/>
      <c r="I17" s="196"/>
      <c r="J17" s="196"/>
      <c r="K17" s="133">
        <f>SUM(K12:K16)</f>
        <v>0</v>
      </c>
      <c r="L17" s="1"/>
      <c r="M17" s="1"/>
      <c r="N17" s="1"/>
      <c r="O17" s="1"/>
      <c r="P17" s="1"/>
      <c r="Q17" s="1"/>
      <c r="R17" s="1"/>
      <c r="S17" s="1"/>
      <c r="T17" s="1"/>
      <c r="U17" s="1"/>
      <c r="V17" s="1"/>
      <c r="W17" s="1"/>
      <c r="X17" s="1"/>
      <c r="Y17" s="1"/>
      <c r="Z17" s="1"/>
    </row>
    <row r="18" spans="1:26" ht="15.75" customHeight="1" x14ac:dyDescent="0.35">
      <c r="A18" s="80"/>
      <c r="B18" s="80"/>
      <c r="C18" s="80"/>
      <c r="D18" s="80"/>
      <c r="E18" s="80"/>
      <c r="F18" s="80"/>
      <c r="G18" s="80"/>
      <c r="H18" s="80"/>
      <c r="I18" s="80"/>
      <c r="J18" s="80"/>
      <c r="K18" s="80"/>
      <c r="L18" s="1"/>
      <c r="M18" s="1"/>
      <c r="N18" s="1"/>
      <c r="O18" s="1"/>
      <c r="P18" s="1"/>
      <c r="Q18" s="1"/>
      <c r="R18" s="1"/>
      <c r="S18" s="1"/>
      <c r="T18" s="1"/>
      <c r="U18" s="1"/>
      <c r="V18" s="1"/>
      <c r="W18" s="1"/>
      <c r="X18" s="1"/>
      <c r="Y18" s="1"/>
      <c r="Z18" s="1"/>
    </row>
    <row r="19" spans="1:26" ht="19.5" customHeight="1" x14ac:dyDescent="0.35">
      <c r="A19" s="134" t="s">
        <v>95</v>
      </c>
      <c r="B19" s="240" t="s">
        <v>96</v>
      </c>
      <c r="C19" s="235"/>
      <c r="D19" s="235"/>
      <c r="E19" s="235"/>
      <c r="F19" s="235"/>
      <c r="G19" s="235"/>
      <c r="H19" s="235"/>
      <c r="I19" s="235"/>
      <c r="J19" s="241"/>
      <c r="K19" s="256" t="s">
        <v>97</v>
      </c>
      <c r="L19" s="1"/>
      <c r="M19" s="1"/>
      <c r="N19" s="1"/>
      <c r="O19" s="1"/>
      <c r="P19" s="1"/>
      <c r="Q19" s="1"/>
      <c r="R19" s="1"/>
      <c r="S19" s="1"/>
      <c r="T19" s="1"/>
      <c r="U19" s="1"/>
      <c r="V19" s="1"/>
      <c r="W19" s="1"/>
      <c r="X19" s="1"/>
      <c r="Y19" s="1"/>
      <c r="Z19" s="1"/>
    </row>
    <row r="20" spans="1:26" ht="17.25" customHeight="1" x14ac:dyDescent="0.35">
      <c r="A20" s="114"/>
      <c r="B20" s="242"/>
      <c r="C20" s="193"/>
      <c r="D20" s="193"/>
      <c r="E20" s="193"/>
      <c r="F20" s="193"/>
      <c r="G20" s="193"/>
      <c r="H20" s="193"/>
      <c r="I20" s="193"/>
      <c r="J20" s="194"/>
      <c r="K20" s="208"/>
      <c r="L20" s="1"/>
      <c r="M20" s="1"/>
      <c r="N20" s="1"/>
      <c r="O20" s="1"/>
      <c r="P20" s="1"/>
      <c r="Q20" s="1"/>
      <c r="R20" s="1"/>
      <c r="S20" s="1"/>
      <c r="T20" s="1"/>
      <c r="U20" s="1"/>
      <c r="V20" s="1"/>
      <c r="W20" s="1"/>
      <c r="X20" s="1"/>
      <c r="Y20" s="1"/>
      <c r="Z20" s="1"/>
    </row>
    <row r="21" spans="1:26" ht="12.75" customHeight="1" x14ac:dyDescent="0.35">
      <c r="A21" s="218"/>
      <c r="B21" s="196"/>
      <c r="C21" s="196"/>
      <c r="D21" s="196"/>
      <c r="E21" s="196"/>
      <c r="F21" s="196"/>
      <c r="G21" s="196"/>
      <c r="H21" s="196"/>
      <c r="I21" s="196"/>
      <c r="J21" s="196"/>
      <c r="K21" s="196"/>
      <c r="L21" s="1"/>
      <c r="M21" s="1"/>
      <c r="N21" s="1"/>
      <c r="O21" s="1"/>
      <c r="P21" s="1"/>
      <c r="Q21" s="1"/>
      <c r="R21" s="1"/>
      <c r="S21" s="1"/>
      <c r="T21" s="1"/>
      <c r="U21" s="1"/>
      <c r="V21" s="1"/>
      <c r="W21" s="1"/>
      <c r="X21" s="1"/>
      <c r="Y21" s="1"/>
      <c r="Z21" s="1"/>
    </row>
    <row r="22" spans="1:26" ht="27" customHeight="1" x14ac:dyDescent="0.35">
      <c r="A22" s="1"/>
      <c r="B22" s="254" t="s">
        <v>98</v>
      </c>
      <c r="C22" s="193"/>
      <c r="D22" s="193"/>
      <c r="E22" s="193"/>
      <c r="F22" s="193"/>
      <c r="G22" s="193"/>
      <c r="H22" s="193"/>
      <c r="I22" s="193"/>
      <c r="J22" s="193"/>
      <c r="K22" s="79" t="s">
        <v>93</v>
      </c>
      <c r="L22" s="1"/>
      <c r="M22" s="1"/>
      <c r="N22" s="1"/>
      <c r="O22" s="1"/>
      <c r="P22" s="1"/>
      <c r="Q22" s="1"/>
      <c r="R22" s="1"/>
      <c r="S22" s="1"/>
      <c r="T22" s="1"/>
      <c r="U22" s="1"/>
      <c r="V22" s="1"/>
      <c r="W22" s="1"/>
      <c r="X22" s="1"/>
      <c r="Y22" s="1"/>
      <c r="Z22" s="1"/>
    </row>
    <row r="23" spans="1:26" ht="19.5" customHeight="1" x14ac:dyDescent="0.35">
      <c r="A23" s="245" t="s">
        <v>99</v>
      </c>
      <c r="B23" s="212"/>
      <c r="C23" s="204"/>
      <c r="D23" s="204"/>
      <c r="E23" s="204"/>
      <c r="F23" s="204"/>
      <c r="G23" s="204"/>
      <c r="H23" s="204"/>
      <c r="I23" s="204"/>
      <c r="J23" s="205"/>
      <c r="K23" s="135"/>
      <c r="L23" s="1"/>
      <c r="M23" s="1"/>
      <c r="N23" s="1"/>
      <c r="O23" s="1"/>
      <c r="P23" s="1"/>
      <c r="Q23" s="1"/>
      <c r="R23" s="1"/>
      <c r="S23" s="1"/>
      <c r="T23" s="1"/>
      <c r="U23" s="1"/>
      <c r="V23" s="1"/>
      <c r="W23" s="1"/>
      <c r="X23" s="1"/>
      <c r="Y23" s="1"/>
      <c r="Z23" s="1"/>
    </row>
    <row r="24" spans="1:26" ht="19.5" customHeight="1" x14ac:dyDescent="0.35">
      <c r="A24" s="196"/>
      <c r="B24" s="212"/>
      <c r="C24" s="204"/>
      <c r="D24" s="204"/>
      <c r="E24" s="204"/>
      <c r="F24" s="204"/>
      <c r="G24" s="204"/>
      <c r="H24" s="204"/>
      <c r="I24" s="204"/>
      <c r="J24" s="205"/>
      <c r="K24" s="135"/>
      <c r="L24" s="1"/>
      <c r="M24" s="1"/>
      <c r="N24" s="1"/>
      <c r="O24" s="1"/>
      <c r="P24" s="1"/>
      <c r="Q24" s="1"/>
      <c r="R24" s="1"/>
      <c r="S24" s="1"/>
      <c r="T24" s="1"/>
      <c r="U24" s="1"/>
      <c r="V24" s="1"/>
      <c r="W24" s="1"/>
      <c r="X24" s="1"/>
      <c r="Y24" s="1"/>
      <c r="Z24" s="1"/>
    </row>
    <row r="25" spans="1:26" ht="19.5" customHeight="1" x14ac:dyDescent="0.35">
      <c r="A25" s="196"/>
      <c r="B25" s="212"/>
      <c r="C25" s="204"/>
      <c r="D25" s="204"/>
      <c r="E25" s="204"/>
      <c r="F25" s="204"/>
      <c r="G25" s="204"/>
      <c r="H25" s="204"/>
      <c r="I25" s="204"/>
      <c r="J25" s="205"/>
      <c r="K25" s="135"/>
      <c r="L25" s="1"/>
      <c r="M25" s="1"/>
      <c r="N25" s="1"/>
      <c r="O25" s="1"/>
      <c r="P25" s="1"/>
      <c r="Q25" s="1"/>
      <c r="R25" s="1"/>
      <c r="S25" s="1"/>
      <c r="T25" s="1"/>
      <c r="U25" s="1"/>
      <c r="V25" s="1"/>
      <c r="W25" s="1"/>
      <c r="X25" s="1"/>
      <c r="Y25" s="1"/>
      <c r="Z25" s="1"/>
    </row>
    <row r="26" spans="1:26" ht="19.5" customHeight="1" x14ac:dyDescent="0.35">
      <c r="A26" s="196"/>
      <c r="B26" s="212"/>
      <c r="C26" s="204"/>
      <c r="D26" s="204"/>
      <c r="E26" s="204"/>
      <c r="F26" s="204"/>
      <c r="G26" s="204"/>
      <c r="H26" s="204"/>
      <c r="I26" s="204"/>
      <c r="J26" s="205"/>
      <c r="K26" s="135"/>
      <c r="L26" s="1"/>
      <c r="M26" s="1"/>
      <c r="N26" s="1"/>
      <c r="O26" s="1"/>
      <c r="P26" s="1"/>
      <c r="Q26" s="1"/>
      <c r="R26" s="1"/>
      <c r="S26" s="1"/>
      <c r="T26" s="1"/>
      <c r="U26" s="1"/>
      <c r="V26" s="1"/>
      <c r="W26" s="1"/>
      <c r="X26" s="1"/>
      <c r="Y26" s="1"/>
      <c r="Z26" s="1"/>
    </row>
    <row r="27" spans="1:26" ht="19.5" customHeight="1" x14ac:dyDescent="0.35">
      <c r="A27" s="196"/>
      <c r="B27" s="239"/>
      <c r="C27" s="193"/>
      <c r="D27" s="193"/>
      <c r="E27" s="193"/>
      <c r="F27" s="193"/>
      <c r="G27" s="193"/>
      <c r="H27" s="193"/>
      <c r="I27" s="193"/>
      <c r="J27" s="194"/>
      <c r="K27" s="135"/>
      <c r="L27" s="1"/>
      <c r="M27" s="1"/>
      <c r="N27" s="1"/>
      <c r="O27" s="1"/>
      <c r="P27" s="1"/>
      <c r="Q27" s="1"/>
      <c r="R27" s="1"/>
      <c r="S27" s="1"/>
      <c r="T27" s="1"/>
      <c r="U27" s="1"/>
      <c r="V27" s="1"/>
      <c r="W27" s="1"/>
      <c r="X27" s="1"/>
      <c r="Y27" s="1"/>
      <c r="Z27" s="1"/>
    </row>
    <row r="28" spans="1:26" ht="12.75" customHeight="1" x14ac:dyDescent="0.35">
      <c r="A28" s="218"/>
      <c r="B28" s="196"/>
      <c r="C28" s="196"/>
      <c r="D28" s="196"/>
      <c r="E28" s="196"/>
      <c r="F28" s="196"/>
      <c r="G28" s="196"/>
      <c r="H28" s="196"/>
      <c r="I28" s="196"/>
      <c r="J28" s="196"/>
      <c r="K28" s="196"/>
      <c r="L28" s="1"/>
      <c r="M28" s="1"/>
      <c r="N28" s="1"/>
      <c r="O28" s="1"/>
      <c r="P28" s="1"/>
      <c r="Q28" s="1"/>
      <c r="R28" s="1"/>
      <c r="S28" s="1"/>
      <c r="T28" s="1"/>
      <c r="U28" s="1"/>
      <c r="V28" s="1"/>
      <c r="W28" s="1"/>
      <c r="X28" s="1"/>
      <c r="Y28" s="1"/>
      <c r="Z28" s="1"/>
    </row>
    <row r="29" spans="1:26" ht="19.5" customHeight="1" x14ac:dyDescent="0.35">
      <c r="A29" s="134" t="s">
        <v>100</v>
      </c>
      <c r="B29" s="240" t="s">
        <v>101</v>
      </c>
      <c r="C29" s="235"/>
      <c r="D29" s="235"/>
      <c r="E29" s="235"/>
      <c r="F29" s="235"/>
      <c r="G29" s="235"/>
      <c r="H29" s="235"/>
      <c r="I29" s="235"/>
      <c r="J29" s="241"/>
      <c r="K29" s="243" t="s">
        <v>97</v>
      </c>
      <c r="L29" s="1"/>
      <c r="M29" s="1"/>
      <c r="N29" s="1"/>
      <c r="O29" s="1"/>
      <c r="P29" s="1"/>
      <c r="Q29" s="1"/>
      <c r="R29" s="1"/>
      <c r="S29" s="1"/>
      <c r="T29" s="1"/>
      <c r="U29" s="1"/>
      <c r="V29" s="1"/>
      <c r="W29" s="1"/>
      <c r="X29" s="1"/>
      <c r="Y29" s="1"/>
      <c r="Z29" s="1"/>
    </row>
    <row r="30" spans="1:26" ht="17.25" customHeight="1" x14ac:dyDescent="0.35">
      <c r="A30" s="114"/>
      <c r="B30" s="242"/>
      <c r="C30" s="193"/>
      <c r="D30" s="193"/>
      <c r="E30" s="193"/>
      <c r="F30" s="193"/>
      <c r="G30" s="193"/>
      <c r="H30" s="193"/>
      <c r="I30" s="193"/>
      <c r="J30" s="194"/>
      <c r="K30" s="208"/>
      <c r="L30" s="1"/>
      <c r="M30" s="1"/>
      <c r="N30" s="1"/>
      <c r="O30" s="1"/>
      <c r="P30" s="1"/>
      <c r="Q30" s="1"/>
      <c r="R30" s="1"/>
      <c r="S30" s="1"/>
      <c r="T30" s="1"/>
      <c r="U30" s="1"/>
      <c r="V30" s="1"/>
      <c r="W30" s="1"/>
      <c r="X30" s="1"/>
      <c r="Y30" s="1"/>
      <c r="Z30" s="1"/>
    </row>
    <row r="31" spans="1:26" ht="12.75" customHeight="1" x14ac:dyDescent="0.35">
      <c r="A31" s="218"/>
      <c r="B31" s="196"/>
      <c r="C31" s="196"/>
      <c r="D31" s="196"/>
      <c r="E31" s="196"/>
      <c r="F31" s="196"/>
      <c r="G31" s="196"/>
      <c r="H31" s="196"/>
      <c r="I31" s="196"/>
      <c r="J31" s="196"/>
      <c r="K31" s="196"/>
      <c r="L31" s="1"/>
      <c r="M31" s="1"/>
      <c r="N31" s="1"/>
      <c r="O31" s="1"/>
      <c r="P31" s="1"/>
      <c r="Q31" s="1"/>
      <c r="R31" s="1"/>
      <c r="S31" s="1"/>
      <c r="T31" s="1"/>
      <c r="U31" s="1"/>
      <c r="V31" s="1"/>
      <c r="W31" s="1"/>
      <c r="X31" s="1"/>
      <c r="Y31" s="1"/>
      <c r="Z31" s="1"/>
    </row>
    <row r="32" spans="1:26" ht="27" customHeight="1" x14ac:dyDescent="0.35">
      <c r="A32" s="244"/>
      <c r="B32" s="196"/>
      <c r="C32" s="196"/>
      <c r="D32" s="196"/>
      <c r="E32" s="196"/>
      <c r="F32" s="196"/>
      <c r="G32" s="196"/>
      <c r="H32" s="196"/>
      <c r="I32" s="80"/>
      <c r="J32" s="79" t="s">
        <v>102</v>
      </c>
      <c r="K32" s="79" t="s">
        <v>93</v>
      </c>
      <c r="L32" s="1"/>
      <c r="M32" s="1"/>
      <c r="N32" s="1"/>
      <c r="O32" s="1"/>
      <c r="P32" s="1"/>
      <c r="Q32" s="1"/>
      <c r="R32" s="1"/>
      <c r="S32" s="1"/>
      <c r="T32" s="1"/>
      <c r="U32" s="1"/>
      <c r="V32" s="1"/>
      <c r="W32" s="1"/>
      <c r="X32" s="1"/>
      <c r="Y32" s="1"/>
      <c r="Z32" s="1"/>
    </row>
    <row r="33" spans="1:26" ht="19.5" customHeight="1" x14ac:dyDescent="0.35">
      <c r="A33" s="245" t="s">
        <v>103</v>
      </c>
      <c r="B33" s="212"/>
      <c r="C33" s="204"/>
      <c r="D33" s="204"/>
      <c r="E33" s="204"/>
      <c r="F33" s="204"/>
      <c r="G33" s="204"/>
      <c r="H33" s="205"/>
      <c r="I33" s="75"/>
      <c r="J33" s="135"/>
      <c r="K33" s="135"/>
      <c r="L33" s="1"/>
      <c r="M33" s="1"/>
      <c r="N33" s="1"/>
      <c r="O33" s="1"/>
      <c r="P33" s="1"/>
      <c r="Q33" s="1"/>
      <c r="R33" s="1"/>
      <c r="S33" s="1"/>
      <c r="T33" s="1"/>
      <c r="U33" s="1"/>
      <c r="V33" s="1"/>
      <c r="W33" s="1"/>
      <c r="X33" s="1"/>
      <c r="Y33" s="1"/>
      <c r="Z33" s="1"/>
    </row>
    <row r="34" spans="1:26" ht="19.5" customHeight="1" x14ac:dyDescent="0.35">
      <c r="A34" s="196"/>
      <c r="B34" s="212"/>
      <c r="C34" s="204"/>
      <c r="D34" s="204"/>
      <c r="E34" s="204"/>
      <c r="F34" s="204"/>
      <c r="G34" s="204"/>
      <c r="H34" s="205"/>
      <c r="I34" s="75"/>
      <c r="J34" s="135"/>
      <c r="K34" s="135"/>
      <c r="L34" s="1"/>
      <c r="M34" s="1"/>
      <c r="N34" s="1"/>
      <c r="O34" s="1"/>
      <c r="P34" s="1"/>
      <c r="Q34" s="1"/>
      <c r="R34" s="1"/>
      <c r="S34" s="1"/>
      <c r="T34" s="1"/>
      <c r="U34" s="1"/>
      <c r="V34" s="1"/>
      <c r="W34" s="1"/>
      <c r="X34" s="1"/>
      <c r="Y34" s="1"/>
      <c r="Z34" s="1"/>
    </row>
    <row r="35" spans="1:26" ht="19.5" customHeight="1" x14ac:dyDescent="0.35">
      <c r="A35" s="196"/>
      <c r="B35" s="212"/>
      <c r="C35" s="204"/>
      <c r="D35" s="204"/>
      <c r="E35" s="204"/>
      <c r="F35" s="204"/>
      <c r="G35" s="204"/>
      <c r="H35" s="205"/>
      <c r="I35" s="75"/>
      <c r="J35" s="135"/>
      <c r="K35" s="135"/>
      <c r="L35" s="1"/>
      <c r="M35" s="1"/>
      <c r="N35" s="1"/>
      <c r="O35" s="1"/>
      <c r="P35" s="1"/>
      <c r="Q35" s="1"/>
      <c r="R35" s="1"/>
      <c r="S35" s="1"/>
      <c r="T35" s="1"/>
      <c r="U35" s="1"/>
      <c r="V35" s="1"/>
      <c r="W35" s="1"/>
      <c r="X35" s="1"/>
      <c r="Y35" s="1"/>
      <c r="Z35" s="1"/>
    </row>
    <row r="36" spans="1:26" ht="19.5" customHeight="1" x14ac:dyDescent="0.35">
      <c r="A36" s="196"/>
      <c r="B36" s="212"/>
      <c r="C36" s="204"/>
      <c r="D36" s="204"/>
      <c r="E36" s="204"/>
      <c r="F36" s="204"/>
      <c r="G36" s="204"/>
      <c r="H36" s="205"/>
      <c r="I36" s="75"/>
      <c r="J36" s="135"/>
      <c r="K36" s="135"/>
      <c r="L36" s="1"/>
      <c r="M36" s="1"/>
      <c r="N36" s="1"/>
      <c r="O36" s="1"/>
      <c r="P36" s="1"/>
      <c r="Q36" s="1"/>
      <c r="R36" s="1"/>
      <c r="S36" s="1"/>
      <c r="T36" s="1"/>
      <c r="U36" s="1"/>
      <c r="V36" s="1"/>
      <c r="W36" s="1"/>
      <c r="X36" s="1"/>
      <c r="Y36" s="1"/>
      <c r="Z36" s="1"/>
    </row>
    <row r="37" spans="1:26" ht="19.5" customHeight="1" x14ac:dyDescent="0.35">
      <c r="A37" s="196"/>
      <c r="B37" s="239"/>
      <c r="C37" s="193"/>
      <c r="D37" s="193"/>
      <c r="E37" s="193"/>
      <c r="F37" s="193"/>
      <c r="G37" s="193"/>
      <c r="H37" s="194"/>
      <c r="I37" s="75"/>
      <c r="J37" s="135"/>
      <c r="K37" s="135"/>
      <c r="L37" s="1"/>
      <c r="M37" s="1"/>
      <c r="N37" s="1"/>
      <c r="O37" s="1"/>
      <c r="P37" s="1"/>
      <c r="Q37" s="1"/>
      <c r="R37" s="1"/>
      <c r="S37" s="1"/>
      <c r="T37" s="1"/>
      <c r="U37" s="1"/>
      <c r="V37" s="1"/>
      <c r="W37" s="1"/>
      <c r="X37" s="1"/>
      <c r="Y37" s="1"/>
      <c r="Z37" s="1"/>
    </row>
    <row r="38" spans="1:26" ht="12.75" customHeight="1" x14ac:dyDescent="0.35">
      <c r="A38" s="218"/>
      <c r="B38" s="196"/>
      <c r="C38" s="196"/>
      <c r="D38" s="196"/>
      <c r="E38" s="196"/>
      <c r="F38" s="196"/>
      <c r="G38" s="196"/>
      <c r="H38" s="196"/>
      <c r="I38" s="196"/>
      <c r="J38" s="196"/>
      <c r="K38" s="196"/>
      <c r="L38" s="1"/>
      <c r="M38" s="1"/>
      <c r="N38" s="1"/>
      <c r="O38" s="1"/>
      <c r="P38" s="1"/>
      <c r="Q38" s="1"/>
      <c r="R38" s="1"/>
      <c r="S38" s="1"/>
      <c r="T38" s="1"/>
      <c r="U38" s="1"/>
      <c r="V38" s="1"/>
      <c r="W38" s="1"/>
      <c r="X38" s="1"/>
      <c r="Y38" s="1"/>
      <c r="Z38" s="1"/>
    </row>
    <row r="39" spans="1:26" ht="12.75" customHeight="1" x14ac:dyDescent="0.4">
      <c r="A39" s="1"/>
      <c r="B39" s="249" t="s">
        <v>104</v>
      </c>
      <c r="C39" s="193"/>
      <c r="D39" s="193"/>
      <c r="E39" s="80"/>
      <c r="F39" s="249" t="s">
        <v>105</v>
      </c>
      <c r="G39" s="193"/>
      <c r="H39" s="193"/>
      <c r="I39" s="80"/>
      <c r="J39" s="79" t="s">
        <v>106</v>
      </c>
      <c r="K39" s="79" t="s">
        <v>107</v>
      </c>
      <c r="L39" s="1"/>
      <c r="M39" s="1"/>
      <c r="N39" s="1"/>
      <c r="O39" s="1"/>
      <c r="P39" s="1"/>
      <c r="Q39" s="1"/>
      <c r="R39" s="1"/>
      <c r="S39" s="1"/>
      <c r="T39" s="1"/>
      <c r="U39" s="1"/>
      <c r="V39" s="1"/>
      <c r="W39" s="1"/>
      <c r="X39" s="1"/>
      <c r="Y39" s="1"/>
      <c r="Z39" s="1"/>
    </row>
    <row r="40" spans="1:26" ht="19.5" customHeight="1" x14ac:dyDescent="0.35">
      <c r="A40" s="245" t="s">
        <v>108</v>
      </c>
      <c r="B40" s="212"/>
      <c r="C40" s="204"/>
      <c r="D40" s="205"/>
      <c r="E40" s="136"/>
      <c r="F40" s="246"/>
      <c r="G40" s="204"/>
      <c r="H40" s="205"/>
      <c r="I40" s="75"/>
      <c r="J40" s="135"/>
      <c r="K40" s="135"/>
      <c r="L40" s="1"/>
      <c r="M40" s="1"/>
      <c r="N40" s="1"/>
      <c r="O40" s="1"/>
      <c r="P40" s="1"/>
      <c r="Q40" s="1"/>
      <c r="R40" s="1"/>
      <c r="S40" s="1"/>
      <c r="T40" s="1"/>
      <c r="U40" s="1"/>
      <c r="V40" s="1"/>
      <c r="W40" s="1"/>
      <c r="X40" s="1"/>
      <c r="Y40" s="1"/>
      <c r="Z40" s="1"/>
    </row>
    <row r="41" spans="1:26" ht="19.5" customHeight="1" x14ac:dyDescent="0.35">
      <c r="A41" s="196"/>
      <c r="B41" s="239"/>
      <c r="C41" s="193"/>
      <c r="D41" s="194"/>
      <c r="E41" s="136"/>
      <c r="F41" s="246"/>
      <c r="G41" s="204"/>
      <c r="H41" s="205"/>
      <c r="I41" s="75"/>
      <c r="J41" s="135"/>
      <c r="K41" s="135"/>
      <c r="L41" s="1"/>
      <c r="M41" s="1"/>
      <c r="N41" s="1"/>
      <c r="O41" s="1"/>
      <c r="P41" s="1"/>
      <c r="Q41" s="1"/>
      <c r="R41" s="1"/>
      <c r="S41" s="1"/>
      <c r="T41" s="1"/>
      <c r="U41" s="1"/>
      <c r="V41" s="1"/>
      <c r="W41" s="1"/>
      <c r="X41" s="1"/>
      <c r="Y41" s="1"/>
      <c r="Z41" s="1"/>
    </row>
    <row r="42" spans="1:26" ht="19.5" customHeight="1" x14ac:dyDescent="0.35">
      <c r="A42" s="196"/>
      <c r="B42" s="212"/>
      <c r="C42" s="204"/>
      <c r="D42" s="205"/>
      <c r="E42" s="136"/>
      <c r="F42" s="246"/>
      <c r="G42" s="204"/>
      <c r="H42" s="205"/>
      <c r="I42" s="75"/>
      <c r="J42" s="135"/>
      <c r="K42" s="135"/>
      <c r="L42" s="1"/>
      <c r="M42" s="1"/>
      <c r="N42" s="1"/>
      <c r="O42" s="1"/>
      <c r="P42" s="1"/>
      <c r="Q42" s="1"/>
      <c r="R42" s="1"/>
      <c r="S42" s="1"/>
      <c r="T42" s="1"/>
      <c r="U42" s="1"/>
      <c r="V42" s="1"/>
      <c r="W42" s="1"/>
      <c r="X42" s="1"/>
      <c r="Y42" s="1"/>
      <c r="Z42" s="1"/>
    </row>
    <row r="43" spans="1:26" ht="19.5" customHeight="1" x14ac:dyDescent="0.35">
      <c r="A43" s="196"/>
      <c r="B43" s="212"/>
      <c r="C43" s="204"/>
      <c r="D43" s="205"/>
      <c r="E43" s="136"/>
      <c r="F43" s="246"/>
      <c r="G43" s="204"/>
      <c r="H43" s="205"/>
      <c r="I43" s="75"/>
      <c r="J43" s="135"/>
      <c r="K43" s="135"/>
      <c r="L43" s="1"/>
      <c r="M43" s="1"/>
      <c r="N43" s="1"/>
      <c r="O43" s="1"/>
      <c r="P43" s="1"/>
      <c r="Q43" s="1"/>
      <c r="R43" s="1"/>
      <c r="S43" s="1"/>
      <c r="T43" s="1"/>
      <c r="U43" s="1"/>
      <c r="V43" s="1"/>
      <c r="W43" s="1"/>
      <c r="X43" s="1"/>
      <c r="Y43" s="1"/>
      <c r="Z43" s="1"/>
    </row>
    <row r="44" spans="1:26" ht="19.5" customHeight="1" x14ac:dyDescent="0.35">
      <c r="A44" s="196"/>
      <c r="B44" s="239"/>
      <c r="C44" s="193"/>
      <c r="D44" s="194"/>
      <c r="E44" s="136"/>
      <c r="F44" s="246"/>
      <c r="G44" s="204"/>
      <c r="H44" s="205"/>
      <c r="I44" s="75"/>
      <c r="J44" s="135"/>
      <c r="K44" s="135"/>
      <c r="L44" s="1"/>
      <c r="M44" s="1"/>
      <c r="N44" s="1"/>
      <c r="O44" s="1"/>
      <c r="P44" s="1"/>
      <c r="Q44" s="1"/>
      <c r="R44" s="1"/>
      <c r="S44" s="1"/>
      <c r="T44" s="1"/>
      <c r="U44" s="1"/>
      <c r="V44" s="1"/>
      <c r="W44" s="1"/>
      <c r="X44" s="1"/>
      <c r="Y44" s="1"/>
      <c r="Z44" s="1"/>
    </row>
    <row r="45" spans="1:26" ht="12.75" customHeight="1" x14ac:dyDescent="0.35">
      <c r="A45" s="250"/>
      <c r="B45" s="193"/>
      <c r="C45" s="193"/>
      <c r="D45" s="193"/>
      <c r="E45" s="193"/>
      <c r="F45" s="193"/>
      <c r="G45" s="193"/>
      <c r="H45" s="193"/>
      <c r="I45" s="193"/>
      <c r="J45" s="193"/>
      <c r="K45" s="193"/>
      <c r="L45" s="1"/>
      <c r="M45" s="1"/>
      <c r="N45" s="1"/>
      <c r="O45" s="1"/>
      <c r="P45" s="1"/>
      <c r="Q45" s="1"/>
      <c r="R45" s="1"/>
      <c r="S45" s="1"/>
      <c r="T45" s="1"/>
      <c r="U45" s="1"/>
      <c r="V45" s="1"/>
      <c r="W45" s="1"/>
      <c r="X45" s="1"/>
      <c r="Y45" s="1"/>
      <c r="Z45" s="1"/>
    </row>
    <row r="46" spans="1:26" ht="19.5" customHeight="1" x14ac:dyDescent="0.35">
      <c r="A46" s="247" t="s">
        <v>109</v>
      </c>
      <c r="B46" s="248"/>
      <c r="C46" s="235"/>
      <c r="D46" s="235"/>
      <c r="E46" s="235"/>
      <c r="F46" s="235"/>
      <c r="G46" s="235"/>
      <c r="H46" s="235"/>
      <c r="I46" s="235"/>
      <c r="J46" s="235"/>
      <c r="K46" s="241"/>
      <c r="L46" s="1"/>
      <c r="M46" s="1"/>
      <c r="N46" s="1"/>
      <c r="O46" s="1"/>
      <c r="P46" s="1"/>
      <c r="Q46" s="1"/>
      <c r="R46" s="1"/>
      <c r="S46" s="1"/>
      <c r="T46" s="1"/>
      <c r="U46" s="1"/>
      <c r="V46" s="1"/>
      <c r="W46" s="1"/>
      <c r="X46" s="1"/>
      <c r="Y46" s="1"/>
      <c r="Z46" s="1"/>
    </row>
    <row r="47" spans="1:26" ht="19.5" customHeight="1" x14ac:dyDescent="0.35">
      <c r="A47" s="196"/>
      <c r="B47" s="210"/>
      <c r="C47" s="196"/>
      <c r="D47" s="196"/>
      <c r="E47" s="196"/>
      <c r="F47" s="196"/>
      <c r="G47" s="196"/>
      <c r="H47" s="196"/>
      <c r="I47" s="196"/>
      <c r="J47" s="196"/>
      <c r="K47" s="221"/>
      <c r="L47" s="1"/>
      <c r="M47" s="1"/>
      <c r="N47" s="1"/>
      <c r="O47" s="1"/>
      <c r="P47" s="1"/>
      <c r="Q47" s="1"/>
      <c r="R47" s="1"/>
      <c r="S47" s="1"/>
      <c r="T47" s="1"/>
      <c r="U47" s="1"/>
      <c r="V47" s="1"/>
      <c r="W47" s="1"/>
      <c r="X47" s="1"/>
      <c r="Y47" s="1"/>
      <c r="Z47" s="1"/>
    </row>
    <row r="48" spans="1:26" ht="19.5" customHeight="1" x14ac:dyDescent="0.35">
      <c r="A48" s="196"/>
      <c r="B48" s="210"/>
      <c r="C48" s="196"/>
      <c r="D48" s="196"/>
      <c r="E48" s="196"/>
      <c r="F48" s="196"/>
      <c r="G48" s="196"/>
      <c r="H48" s="196"/>
      <c r="I48" s="196"/>
      <c r="J48" s="196"/>
      <c r="K48" s="221"/>
      <c r="L48" s="1"/>
      <c r="M48" s="1"/>
      <c r="N48" s="1"/>
      <c r="O48" s="1"/>
      <c r="P48" s="1"/>
      <c r="Q48" s="1"/>
      <c r="R48" s="1"/>
      <c r="S48" s="1"/>
      <c r="T48" s="1"/>
      <c r="U48" s="1"/>
      <c r="V48" s="1"/>
      <c r="W48" s="1"/>
      <c r="X48" s="1"/>
      <c r="Y48" s="1"/>
      <c r="Z48" s="1"/>
    </row>
    <row r="49" spans="1:26" ht="19.5" customHeight="1" x14ac:dyDescent="0.35">
      <c r="A49" s="196"/>
      <c r="B49" s="210"/>
      <c r="C49" s="196"/>
      <c r="D49" s="196"/>
      <c r="E49" s="196"/>
      <c r="F49" s="196"/>
      <c r="G49" s="196"/>
      <c r="H49" s="196"/>
      <c r="I49" s="196"/>
      <c r="J49" s="196"/>
      <c r="K49" s="221"/>
      <c r="L49" s="1"/>
      <c r="M49" s="1"/>
      <c r="N49" s="1"/>
      <c r="O49" s="1"/>
      <c r="P49" s="1"/>
      <c r="Q49" s="1"/>
      <c r="R49" s="1"/>
      <c r="S49" s="1"/>
      <c r="T49" s="1"/>
      <c r="U49" s="1"/>
      <c r="V49" s="1"/>
      <c r="W49" s="1"/>
      <c r="X49" s="1"/>
      <c r="Y49" s="1"/>
      <c r="Z49" s="1"/>
    </row>
    <row r="50" spans="1:26" ht="10.5" customHeight="1" x14ac:dyDescent="0.35">
      <c r="A50" s="196"/>
      <c r="B50" s="210"/>
      <c r="C50" s="196"/>
      <c r="D50" s="196"/>
      <c r="E50" s="196"/>
      <c r="F50" s="196"/>
      <c r="G50" s="196"/>
      <c r="H50" s="196"/>
      <c r="I50" s="196"/>
      <c r="J50" s="196"/>
      <c r="K50" s="221"/>
      <c r="L50" s="1"/>
      <c r="M50" s="1"/>
      <c r="N50" s="1"/>
      <c r="O50" s="1"/>
      <c r="P50" s="1"/>
      <c r="Q50" s="1"/>
      <c r="R50" s="1"/>
      <c r="S50" s="1"/>
      <c r="T50" s="1"/>
      <c r="U50" s="1"/>
      <c r="V50" s="1"/>
      <c r="W50" s="1"/>
      <c r="X50" s="1"/>
      <c r="Y50" s="1"/>
      <c r="Z50" s="1"/>
    </row>
    <row r="51" spans="1:26" ht="11.25" customHeight="1" x14ac:dyDescent="0.35">
      <c r="A51" s="196"/>
      <c r="B51" s="210"/>
      <c r="C51" s="196"/>
      <c r="D51" s="196"/>
      <c r="E51" s="196"/>
      <c r="F51" s="196"/>
      <c r="G51" s="196"/>
      <c r="H51" s="196"/>
      <c r="I51" s="196"/>
      <c r="J51" s="196"/>
      <c r="K51" s="221"/>
      <c r="L51" s="1"/>
      <c r="M51" s="1"/>
      <c r="N51" s="1"/>
      <c r="O51" s="1"/>
      <c r="P51" s="1"/>
      <c r="Q51" s="1"/>
      <c r="R51" s="1"/>
      <c r="S51" s="1"/>
      <c r="T51" s="1"/>
      <c r="U51" s="1"/>
      <c r="V51" s="1"/>
      <c r="W51" s="1"/>
      <c r="X51" s="1"/>
      <c r="Y51" s="1"/>
      <c r="Z51" s="1"/>
    </row>
    <row r="52" spans="1:26" ht="12.75" customHeight="1" x14ac:dyDescent="0.35">
      <c r="A52" s="196"/>
      <c r="B52" s="210"/>
      <c r="C52" s="196"/>
      <c r="D52" s="196"/>
      <c r="E52" s="196"/>
      <c r="F52" s="196"/>
      <c r="G52" s="196"/>
      <c r="H52" s="196"/>
      <c r="I52" s="196"/>
      <c r="J52" s="196"/>
      <c r="K52" s="221"/>
      <c r="L52" s="1"/>
      <c r="M52" s="1"/>
      <c r="N52" s="1"/>
      <c r="O52" s="1"/>
      <c r="P52" s="1"/>
      <c r="Q52" s="1"/>
      <c r="R52" s="1"/>
      <c r="S52" s="1"/>
      <c r="T52" s="1"/>
      <c r="U52" s="1"/>
      <c r="V52" s="1"/>
      <c r="W52" s="1"/>
      <c r="X52" s="1"/>
      <c r="Y52" s="1"/>
      <c r="Z52" s="1"/>
    </row>
    <row r="53" spans="1:26" ht="5.25" customHeight="1" x14ac:dyDescent="0.35">
      <c r="A53" s="196"/>
      <c r="B53" s="210"/>
      <c r="C53" s="196"/>
      <c r="D53" s="196"/>
      <c r="E53" s="196"/>
      <c r="F53" s="196"/>
      <c r="G53" s="196"/>
      <c r="H53" s="196"/>
      <c r="I53" s="196"/>
      <c r="J53" s="196"/>
      <c r="K53" s="221"/>
      <c r="L53" s="1"/>
      <c r="M53" s="1"/>
      <c r="N53" s="1"/>
      <c r="O53" s="1"/>
      <c r="P53" s="1"/>
      <c r="Q53" s="1"/>
      <c r="R53" s="1"/>
      <c r="S53" s="1"/>
      <c r="T53" s="1"/>
      <c r="U53" s="1"/>
      <c r="V53" s="1"/>
      <c r="W53" s="1"/>
      <c r="X53" s="1"/>
      <c r="Y53" s="1"/>
      <c r="Z53" s="1"/>
    </row>
    <row r="54" spans="1:26" ht="4.5" customHeight="1" x14ac:dyDescent="0.35">
      <c r="A54" s="196"/>
      <c r="B54" s="210"/>
      <c r="C54" s="196"/>
      <c r="D54" s="196"/>
      <c r="E54" s="196"/>
      <c r="F54" s="196"/>
      <c r="G54" s="196"/>
      <c r="H54" s="196"/>
      <c r="I54" s="196"/>
      <c r="J54" s="196"/>
      <c r="K54" s="221"/>
      <c r="L54" s="1"/>
      <c r="M54" s="1"/>
      <c r="N54" s="1"/>
      <c r="O54" s="1"/>
      <c r="P54" s="1"/>
      <c r="Q54" s="1"/>
      <c r="R54" s="1"/>
      <c r="S54" s="1"/>
      <c r="T54" s="1"/>
      <c r="U54" s="1"/>
      <c r="V54" s="1"/>
      <c r="W54" s="1"/>
      <c r="X54" s="1"/>
      <c r="Y54" s="1"/>
      <c r="Z54" s="1"/>
    </row>
    <row r="55" spans="1:26" ht="4.5" customHeight="1" x14ac:dyDescent="0.35">
      <c r="A55" s="196"/>
      <c r="B55" s="242"/>
      <c r="C55" s="193"/>
      <c r="D55" s="193"/>
      <c r="E55" s="193"/>
      <c r="F55" s="193"/>
      <c r="G55" s="193"/>
      <c r="H55" s="193"/>
      <c r="I55" s="193"/>
      <c r="J55" s="193"/>
      <c r="K55" s="194"/>
      <c r="L55" s="1"/>
      <c r="M55" s="1"/>
      <c r="N55" s="1"/>
      <c r="O55" s="1"/>
      <c r="P55" s="1"/>
      <c r="Q55" s="1"/>
      <c r="R55" s="1"/>
      <c r="S55" s="1"/>
      <c r="T55" s="1"/>
      <c r="U55" s="1"/>
      <c r="V55" s="1"/>
      <c r="W55" s="1"/>
      <c r="X55" s="1"/>
      <c r="Y55" s="1"/>
      <c r="Z55" s="1"/>
    </row>
    <row r="56" spans="1:26" ht="12.75" customHeight="1" x14ac:dyDescent="0.35">
      <c r="A56" s="1"/>
      <c r="B56" s="7"/>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35">
      <c r="A57" s="1"/>
      <c r="B57" s="7"/>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5">
      <c r="A58" s="1"/>
      <c r="B58" s="7"/>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5">
      <c r="A59" s="1"/>
      <c r="B59" s="7"/>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5">
      <c r="A60" s="1"/>
      <c r="B60" s="7"/>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5">
      <c r="A61" s="1"/>
      <c r="B61" s="7"/>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5">
      <c r="A62" s="1"/>
      <c r="B62" s="7"/>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5">
      <c r="A63" s="1"/>
      <c r="B63" s="7"/>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5">
      <c r="A64" s="1"/>
      <c r="B64" s="7"/>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5">
      <c r="A65" s="1"/>
      <c r="B65" s="7"/>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5">
      <c r="A66" s="1"/>
      <c r="B66" s="7"/>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5">
      <c r="A67" s="1"/>
      <c r="B67" s="7"/>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5">
      <c r="A68" s="1"/>
      <c r="B68" s="7"/>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5">
      <c r="A69" s="1"/>
      <c r="B69" s="7"/>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5">
      <c r="A70" s="1"/>
      <c r="B70" s="7"/>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5">
      <c r="A71" s="1"/>
      <c r="B71" s="7"/>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5">
      <c r="A72" s="1"/>
      <c r="B72" s="7"/>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5">
      <c r="A73" s="1"/>
      <c r="B73" s="7"/>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5">
      <c r="A74" s="1"/>
      <c r="B74" s="7"/>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5">
      <c r="A75" s="1"/>
      <c r="B75" s="7"/>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5">
      <c r="A76" s="1"/>
      <c r="B76" s="7"/>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5">
      <c r="A77" s="1"/>
      <c r="B77" s="7"/>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5">
      <c r="A78" s="1"/>
      <c r="B78" s="7"/>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5">
      <c r="A79" s="1"/>
      <c r="B79" s="7"/>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5">
      <c r="A80" s="1"/>
      <c r="B80" s="7"/>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5">
      <c r="A81" s="1"/>
      <c r="B81" s="7"/>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5">
      <c r="A82" s="1"/>
      <c r="B82" s="7"/>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5">
      <c r="A83" s="1"/>
      <c r="B83" s="7"/>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5">
      <c r="A84" s="1"/>
      <c r="B84" s="7"/>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5">
      <c r="A85" s="1"/>
      <c r="B85" s="7"/>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5">
      <c r="A86" s="1"/>
      <c r="B86" s="7"/>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5">
      <c r="A87" s="1"/>
      <c r="B87" s="7"/>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5">
      <c r="A88" s="1"/>
      <c r="B88" s="7"/>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5">
      <c r="A89" s="1"/>
      <c r="B89" s="7"/>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5">
      <c r="A90" s="1"/>
      <c r="B90" s="7"/>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5">
      <c r="A91" s="1"/>
      <c r="B91" s="7"/>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5">
      <c r="A92" s="1"/>
      <c r="B92" s="7"/>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5">
      <c r="A93" s="1"/>
      <c r="B93" s="7"/>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5">
      <c r="A94" s="1"/>
      <c r="B94" s="7"/>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5">
      <c r="A95" s="1"/>
      <c r="B95" s="7"/>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5">
      <c r="A96" s="1"/>
      <c r="B96" s="7"/>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5">
      <c r="A97" s="1"/>
      <c r="B97" s="7"/>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5">
      <c r="A98" s="1"/>
      <c r="B98" s="7"/>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5">
      <c r="A99" s="1"/>
      <c r="B99" s="7"/>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5">
      <c r="A100" s="1"/>
      <c r="B100" s="7"/>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5">
      <c r="A101" s="1"/>
      <c r="B101" s="7"/>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5">
      <c r="A102" s="1"/>
      <c r="B102" s="7"/>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5">
      <c r="A103" s="1"/>
      <c r="B103" s="7"/>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5">
      <c r="A104" s="1"/>
      <c r="B104" s="7"/>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5">
      <c r="A105" s="1"/>
      <c r="B105" s="7"/>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5">
      <c r="A106" s="1"/>
      <c r="B106" s="7"/>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5">
      <c r="A107" s="1"/>
      <c r="B107" s="7"/>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5">
      <c r="A108" s="1"/>
      <c r="B108" s="7"/>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5">
      <c r="A109" s="1"/>
      <c r="B109" s="7"/>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5">
      <c r="A110" s="1"/>
      <c r="B110" s="7"/>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5">
      <c r="A111" s="1"/>
      <c r="B111" s="7"/>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5">
      <c r="A112" s="1"/>
      <c r="B112" s="7"/>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5">
      <c r="A113" s="1"/>
      <c r="B113" s="7"/>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5">
      <c r="A114" s="1"/>
      <c r="B114" s="7"/>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5">
      <c r="A115" s="1"/>
      <c r="B115" s="7"/>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5">
      <c r="A116" s="1"/>
      <c r="B116" s="7"/>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5">
      <c r="A117" s="1"/>
      <c r="B117" s="7"/>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5">
      <c r="A118" s="1"/>
      <c r="B118" s="7"/>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5">
      <c r="A119" s="1"/>
      <c r="B119" s="7"/>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5">
      <c r="A120" s="1"/>
      <c r="B120" s="7"/>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5">
      <c r="A121" s="1"/>
      <c r="B121" s="7"/>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5">
      <c r="A122" s="1"/>
      <c r="B122" s="7"/>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5">
      <c r="A123" s="1"/>
      <c r="B123" s="7"/>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5">
      <c r="A124" s="1"/>
      <c r="B124" s="7"/>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5">
      <c r="A125" s="1"/>
      <c r="B125" s="7"/>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5">
      <c r="A126" s="1"/>
      <c r="B126" s="7"/>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5">
      <c r="A127" s="1"/>
      <c r="B127" s="7"/>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5">
      <c r="A128" s="1"/>
      <c r="B128" s="7"/>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5">
      <c r="A129" s="1"/>
      <c r="B129" s="7"/>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5">
      <c r="A130" s="1"/>
      <c r="B130" s="7"/>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5">
      <c r="A131" s="1"/>
      <c r="B131" s="7"/>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5">
      <c r="A132" s="1"/>
      <c r="B132" s="7"/>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5">
      <c r="A133" s="1"/>
      <c r="B133" s="7"/>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5">
      <c r="A134" s="1"/>
      <c r="B134" s="7"/>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5">
      <c r="A135" s="1"/>
      <c r="B135" s="7"/>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5">
      <c r="A136" s="1"/>
      <c r="B136" s="7"/>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5">
      <c r="A137" s="1"/>
      <c r="B137" s="7"/>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5">
      <c r="A138" s="1"/>
      <c r="B138" s="7"/>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5">
      <c r="A139" s="1"/>
      <c r="B139" s="7"/>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5">
      <c r="A140" s="1"/>
      <c r="B140" s="7"/>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5">
      <c r="A141" s="1"/>
      <c r="B141" s="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5">
      <c r="A142" s="1"/>
      <c r="B142" s="7"/>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5">
      <c r="A143" s="1"/>
      <c r="B143" s="7"/>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5">
      <c r="A144" s="1"/>
      <c r="B144" s="7"/>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5">
      <c r="A145" s="1"/>
      <c r="B145" s="7"/>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5">
      <c r="A146" s="1"/>
      <c r="B146" s="7"/>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5">
      <c r="A147" s="1"/>
      <c r="B147" s="7"/>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5">
      <c r="A148" s="1"/>
      <c r="B148" s="7"/>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5">
      <c r="A149" s="1"/>
      <c r="B149" s="7"/>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5">
      <c r="A150" s="1"/>
      <c r="B150" s="7"/>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5">
      <c r="A151" s="1"/>
      <c r="B151" s="7"/>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5">
      <c r="A152" s="1"/>
      <c r="B152" s="7"/>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5">
      <c r="A153" s="1"/>
      <c r="B153" s="7"/>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5">
      <c r="A154" s="1"/>
      <c r="B154" s="7"/>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5">
      <c r="A155" s="1"/>
      <c r="B155" s="7"/>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5">
      <c r="A156" s="1"/>
      <c r="B156" s="7"/>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5">
      <c r="A157" s="1"/>
      <c r="B157" s="7"/>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5">
      <c r="A158" s="1"/>
      <c r="B158" s="7"/>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5">
      <c r="A159" s="1"/>
      <c r="B159" s="7"/>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5">
      <c r="A160" s="1"/>
      <c r="B160" s="7"/>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5">
      <c r="A161" s="1"/>
      <c r="B161" s="7"/>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5">
      <c r="A162" s="1"/>
      <c r="B162" s="7"/>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5">
      <c r="A163" s="1"/>
      <c r="B163" s="7"/>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5">
      <c r="A164" s="1"/>
      <c r="B164" s="7"/>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5">
      <c r="A165" s="1"/>
      <c r="B165" s="7"/>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5">
      <c r="A166" s="1"/>
      <c r="B166" s="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5">
      <c r="A167" s="1"/>
      <c r="B167" s="7"/>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5">
      <c r="A168" s="1"/>
      <c r="B168" s="7"/>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5">
      <c r="A169" s="1"/>
      <c r="B169" s="7"/>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5">
      <c r="A170" s="1"/>
      <c r="B170" s="7"/>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5">
      <c r="A171" s="1"/>
      <c r="B171" s="7"/>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5">
      <c r="A172" s="1"/>
      <c r="B172" s="7"/>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5">
      <c r="A173" s="1"/>
      <c r="B173" s="7"/>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5">
      <c r="A174" s="1"/>
      <c r="B174" s="7"/>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5">
      <c r="A175" s="1"/>
      <c r="B175" s="7"/>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5">
      <c r="A176" s="1"/>
      <c r="B176" s="7"/>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5">
      <c r="A177" s="1"/>
      <c r="B177" s="7"/>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5">
      <c r="A178" s="1"/>
      <c r="B178" s="7"/>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5">
      <c r="A179" s="1"/>
      <c r="B179" s="7"/>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5">
      <c r="A180" s="1"/>
      <c r="B180" s="7"/>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5">
      <c r="A181" s="1"/>
      <c r="B181" s="7"/>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5">
      <c r="A182" s="1"/>
      <c r="B182" s="7"/>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5">
      <c r="A183" s="1"/>
      <c r="B183" s="7"/>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5">
      <c r="A184" s="1"/>
      <c r="B184" s="7"/>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5">
      <c r="A185" s="1"/>
      <c r="B185" s="7"/>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5">
      <c r="A186" s="1"/>
      <c r="B186" s="7"/>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5">
      <c r="A187" s="1"/>
      <c r="B187" s="7"/>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5">
      <c r="A188" s="1"/>
      <c r="B188" s="7"/>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5">
      <c r="A189" s="1"/>
      <c r="B189" s="7"/>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5">
      <c r="A190" s="1"/>
      <c r="B190" s="7"/>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5">
      <c r="A191" s="1"/>
      <c r="B191" s="7"/>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5">
      <c r="A192" s="1"/>
      <c r="B192" s="7"/>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5">
      <c r="A193" s="1"/>
      <c r="B193" s="7"/>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5">
      <c r="A194" s="1"/>
      <c r="B194" s="7"/>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5">
      <c r="A195" s="1"/>
      <c r="B195" s="7"/>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5">
      <c r="A196" s="1"/>
      <c r="B196" s="7"/>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5">
      <c r="A197" s="1"/>
      <c r="B197" s="7"/>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5">
      <c r="A198" s="1"/>
      <c r="B198" s="7"/>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5">
      <c r="A199" s="1"/>
      <c r="B199" s="7"/>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5">
      <c r="A200" s="1"/>
      <c r="B200" s="7"/>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5">
      <c r="A201" s="1"/>
      <c r="B201" s="7"/>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5">
      <c r="A202" s="1"/>
      <c r="B202" s="7"/>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5">
      <c r="A203" s="1"/>
      <c r="B203" s="7"/>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5">
      <c r="A204" s="1"/>
      <c r="B204" s="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5">
      <c r="A205" s="1"/>
      <c r="B205" s="7"/>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5">
      <c r="A206" s="1"/>
      <c r="B206" s="7"/>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5">
      <c r="A207" s="1"/>
      <c r="B207" s="7"/>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5">
      <c r="A208" s="1"/>
      <c r="B208" s="7"/>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5">
      <c r="A209" s="1"/>
      <c r="B209" s="7"/>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5">
      <c r="A210" s="1"/>
      <c r="B210" s="7"/>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5">
      <c r="A211" s="1"/>
      <c r="B211" s="7"/>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5">
      <c r="A212" s="1"/>
      <c r="B212" s="7"/>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5">
      <c r="A213" s="1"/>
      <c r="B213" s="7"/>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5">
      <c r="A214" s="1"/>
      <c r="B214" s="7"/>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5">
      <c r="A215" s="1"/>
      <c r="B215" s="7"/>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5">
      <c r="A216" s="1"/>
      <c r="B216" s="7"/>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5">
      <c r="A217" s="1"/>
      <c r="B217" s="7"/>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5">
      <c r="A218" s="1"/>
      <c r="B218" s="7"/>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5">
      <c r="A219" s="1"/>
      <c r="B219" s="7"/>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5">
      <c r="A220" s="1"/>
      <c r="B220" s="7"/>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5">
      <c r="A221" s="1"/>
      <c r="B221" s="7"/>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5">
      <c r="A222" s="1"/>
      <c r="B222" s="7"/>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5">
      <c r="A223" s="1"/>
      <c r="B223" s="7"/>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5">
      <c r="A224" s="1"/>
      <c r="B224" s="7"/>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5">
      <c r="A225" s="1"/>
      <c r="B225" s="7"/>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5">
      <c r="A226" s="1"/>
      <c r="B226" s="7"/>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5">
      <c r="A227" s="1"/>
      <c r="B227" s="7"/>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5">
      <c r="A228" s="1"/>
      <c r="B228" s="7"/>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5">
      <c r="A229" s="1"/>
      <c r="B229" s="7"/>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5">
      <c r="A230" s="1"/>
      <c r="B230" s="7"/>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5">
      <c r="A231" s="1"/>
      <c r="B231" s="7"/>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5">
      <c r="A232" s="1"/>
      <c r="B232" s="7"/>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5">
      <c r="A233" s="1"/>
      <c r="B233" s="7"/>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5">
      <c r="A234" s="1"/>
      <c r="B234" s="7"/>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5">
      <c r="A235" s="1"/>
      <c r="B235" s="7"/>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5">
      <c r="A236" s="1"/>
      <c r="B236" s="7"/>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5">
      <c r="A237" s="1"/>
      <c r="B237" s="7"/>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5">
      <c r="A238" s="1"/>
      <c r="B238" s="7"/>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5">
      <c r="A239" s="1"/>
      <c r="B239" s="7"/>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5">
      <c r="A240" s="1"/>
      <c r="B240" s="7"/>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5">
      <c r="A241" s="1"/>
      <c r="B241" s="7"/>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5">
      <c r="A242" s="1"/>
      <c r="B242" s="7"/>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5">
      <c r="A243" s="1"/>
      <c r="B243" s="7"/>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5">
      <c r="A244" s="1"/>
      <c r="B244" s="7"/>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5">
      <c r="A245" s="1"/>
      <c r="B245" s="7"/>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5">
      <c r="A246" s="1"/>
      <c r="B246" s="7"/>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5">
      <c r="A247" s="1"/>
      <c r="B247" s="7"/>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5">
      <c r="A248" s="1"/>
      <c r="B248" s="7"/>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5">
      <c r="A249" s="1"/>
      <c r="B249" s="7"/>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5">
      <c r="A250" s="1"/>
      <c r="B250" s="7"/>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5">
      <c r="A251" s="1"/>
      <c r="B251" s="7"/>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5">
      <c r="A252" s="1"/>
      <c r="B252" s="7"/>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5">
      <c r="A253" s="1"/>
      <c r="B253" s="7"/>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5">
      <c r="A254" s="1"/>
      <c r="B254" s="7"/>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5">
      <c r="A255" s="1"/>
      <c r="B255" s="7"/>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5">
      <c r="A256" s="1"/>
      <c r="B256" s="7"/>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5">
      <c r="A257" s="1"/>
      <c r="B257" s="7"/>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5">
      <c r="A258" s="1"/>
      <c r="B258" s="7"/>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5">
      <c r="A259" s="1"/>
      <c r="B259" s="7"/>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5">
      <c r="A260" s="1"/>
      <c r="B260" s="7"/>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5">
      <c r="A261" s="1"/>
      <c r="B261" s="7"/>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5">
      <c r="A262" s="1"/>
      <c r="B262" s="7"/>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5">
      <c r="A263" s="1"/>
      <c r="B263" s="7"/>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5">
      <c r="A264" s="1"/>
      <c r="B264" s="7"/>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5">
      <c r="A265" s="1"/>
      <c r="B265" s="7"/>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5">
      <c r="A266" s="1"/>
      <c r="B266" s="7"/>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5">
      <c r="A267" s="1"/>
      <c r="B267" s="7"/>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5">
      <c r="A268" s="1"/>
      <c r="B268" s="7"/>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5">
      <c r="A269" s="1"/>
      <c r="B269" s="7"/>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5">
      <c r="A270" s="1"/>
      <c r="B270" s="7"/>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5">
      <c r="A271" s="1"/>
      <c r="B271" s="7"/>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5">
      <c r="A272" s="1"/>
      <c r="B272" s="7"/>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5">
      <c r="A273" s="1"/>
      <c r="B273" s="7"/>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5">
      <c r="A274" s="1"/>
      <c r="B274" s="7"/>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5">
      <c r="A275" s="1"/>
      <c r="B275" s="7"/>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5">
      <c r="A276" s="1"/>
      <c r="B276" s="7"/>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5">
      <c r="A277" s="1"/>
      <c r="B277" s="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5">
      <c r="A278" s="1"/>
      <c r="B278" s="7"/>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5">
      <c r="A279" s="1"/>
      <c r="B279" s="7"/>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5">
      <c r="A280" s="1"/>
      <c r="B280" s="7"/>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5">
      <c r="A281" s="1"/>
      <c r="B281" s="7"/>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5">
      <c r="A282" s="1"/>
      <c r="B282" s="7"/>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5">
      <c r="A283" s="1"/>
      <c r="B283" s="7"/>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5">
      <c r="A284" s="1"/>
      <c r="B284" s="7"/>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5">
      <c r="A285" s="1"/>
      <c r="B285" s="7"/>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5">
      <c r="A286" s="1"/>
      <c r="B286" s="7"/>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5">
      <c r="A287" s="1"/>
      <c r="B287" s="7"/>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5">
      <c r="A288" s="1"/>
      <c r="B288" s="7"/>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5">
      <c r="A289" s="1"/>
      <c r="B289" s="7"/>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5">
      <c r="A290" s="1"/>
      <c r="B290" s="7"/>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5">
      <c r="A291" s="1"/>
      <c r="B291" s="7"/>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5">
      <c r="A292" s="1"/>
      <c r="B292" s="7"/>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5">
      <c r="A293" s="1"/>
      <c r="B293" s="7"/>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5">
      <c r="A294" s="1"/>
      <c r="B294" s="7"/>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5">
      <c r="A295" s="1"/>
      <c r="B295" s="7"/>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5">
      <c r="A296" s="1"/>
      <c r="B296" s="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5">
      <c r="A297" s="1"/>
      <c r="B297" s="7"/>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5">
      <c r="A298" s="1"/>
      <c r="B298" s="7"/>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5">
      <c r="A299" s="1"/>
      <c r="B299" s="7"/>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5">
      <c r="A300" s="1"/>
      <c r="B300" s="7"/>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5">
      <c r="A301" s="1"/>
      <c r="B301" s="7"/>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5">
      <c r="A302" s="1"/>
      <c r="B302" s="7"/>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5">
      <c r="A303" s="1"/>
      <c r="B303" s="7"/>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5">
      <c r="A304" s="1"/>
      <c r="B304" s="7"/>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5">
      <c r="A305" s="1"/>
      <c r="B305" s="7"/>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5">
      <c r="A306" s="1"/>
      <c r="B306" s="7"/>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5">
      <c r="A307" s="1"/>
      <c r="B307" s="7"/>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5">
      <c r="A308" s="1"/>
      <c r="B308" s="7"/>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5">
      <c r="A309" s="1"/>
      <c r="B309" s="7"/>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5">
      <c r="A310" s="1"/>
      <c r="B310" s="7"/>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5">
      <c r="A311" s="1"/>
      <c r="B311" s="7"/>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5">
      <c r="A312" s="1"/>
      <c r="B312" s="7"/>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5">
      <c r="A313" s="1"/>
      <c r="B313" s="7"/>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5">
      <c r="A314" s="1"/>
      <c r="B314" s="7"/>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5">
      <c r="A315" s="1"/>
      <c r="B315" s="7"/>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5">
      <c r="A316" s="1"/>
      <c r="B316" s="7"/>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5">
      <c r="A317" s="1"/>
      <c r="B317" s="7"/>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5">
      <c r="A318" s="1"/>
      <c r="B318" s="7"/>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5">
      <c r="A319" s="1"/>
      <c r="B319" s="7"/>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5">
      <c r="A320" s="1"/>
      <c r="B320" s="7"/>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5">
      <c r="A321" s="1"/>
      <c r="B321" s="7"/>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5">
      <c r="A322" s="1"/>
      <c r="B322" s="7"/>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5">
      <c r="A323" s="1"/>
      <c r="B323" s="7"/>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5">
      <c r="A324" s="1"/>
      <c r="B324" s="7"/>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5">
      <c r="A325" s="1"/>
      <c r="B325" s="7"/>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5">
      <c r="A326" s="1"/>
      <c r="B326" s="7"/>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5">
      <c r="A327" s="1"/>
      <c r="B327" s="7"/>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5">
      <c r="A328" s="1"/>
      <c r="B328" s="7"/>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5">
      <c r="A329" s="1"/>
      <c r="B329" s="7"/>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5">
      <c r="A330" s="1"/>
      <c r="B330" s="7"/>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5">
      <c r="A331" s="1"/>
      <c r="B331" s="7"/>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5">
      <c r="A332" s="1"/>
      <c r="B332" s="7"/>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5">
      <c r="A333" s="1"/>
      <c r="B333" s="7"/>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5">
      <c r="A334" s="1"/>
      <c r="B334" s="7"/>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5">
      <c r="A335" s="1"/>
      <c r="B335" s="7"/>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5">
      <c r="A336" s="1"/>
      <c r="B336" s="7"/>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5">
      <c r="A337" s="1"/>
      <c r="B337" s="7"/>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5">
      <c r="A338" s="1"/>
      <c r="B338" s="7"/>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5">
      <c r="A339" s="1"/>
      <c r="B339" s="7"/>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5">
      <c r="A340" s="1"/>
      <c r="B340" s="7"/>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5">
      <c r="A341" s="1"/>
      <c r="B341" s="7"/>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5">
      <c r="A342" s="1"/>
      <c r="B342" s="7"/>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5">
      <c r="A343" s="1"/>
      <c r="B343" s="7"/>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5">
      <c r="A344" s="1"/>
      <c r="B344" s="7"/>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5">
      <c r="A345" s="1"/>
      <c r="B345" s="7"/>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5">
      <c r="A346" s="1"/>
      <c r="B346" s="7"/>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5">
      <c r="A347" s="1"/>
      <c r="B347" s="7"/>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5">
      <c r="A348" s="1"/>
      <c r="B348" s="7"/>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5">
      <c r="A349" s="1"/>
      <c r="B349" s="7"/>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5">
      <c r="A350" s="1"/>
      <c r="B350" s="7"/>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5">
      <c r="A351" s="1"/>
      <c r="B351" s="7"/>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5">
      <c r="A352" s="1"/>
      <c r="B352" s="7"/>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5">
      <c r="A353" s="1"/>
      <c r="B353" s="7"/>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5">
      <c r="A354" s="1"/>
      <c r="B354" s="7"/>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5">
      <c r="A355" s="1"/>
      <c r="B355" s="7"/>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5">
      <c r="A356" s="1"/>
      <c r="B356" s="7"/>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5">
      <c r="A357" s="1"/>
      <c r="B357" s="7"/>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5">
      <c r="A358" s="1"/>
      <c r="B358" s="7"/>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5">
      <c r="A359" s="1"/>
      <c r="B359" s="7"/>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5">
      <c r="A360" s="1"/>
      <c r="B360" s="7"/>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5">
      <c r="A361" s="1"/>
      <c r="B361" s="7"/>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5">
      <c r="A362" s="1"/>
      <c r="B362" s="7"/>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5">
      <c r="A363" s="1"/>
      <c r="B363" s="7"/>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5">
      <c r="A364" s="1"/>
      <c r="B364" s="7"/>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5">
      <c r="A365" s="1"/>
      <c r="B365" s="7"/>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5">
      <c r="A366" s="1"/>
      <c r="B366" s="7"/>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5">
      <c r="A367" s="1"/>
      <c r="B367" s="7"/>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5">
      <c r="A368" s="1"/>
      <c r="B368" s="7"/>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5">
      <c r="A369" s="1"/>
      <c r="B369" s="7"/>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5">
      <c r="A370" s="1"/>
      <c r="B370" s="7"/>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5">
      <c r="A371" s="1"/>
      <c r="B371" s="7"/>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5">
      <c r="A372" s="1"/>
      <c r="B372" s="7"/>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5">
      <c r="A373" s="1"/>
      <c r="B373" s="7"/>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5">
      <c r="A374" s="1"/>
      <c r="B374" s="7"/>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5">
      <c r="A375" s="1"/>
      <c r="B375" s="7"/>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5">
      <c r="A376" s="1"/>
      <c r="B376" s="7"/>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5">
      <c r="A377" s="1"/>
      <c r="B377" s="7"/>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5">
      <c r="A378" s="1"/>
      <c r="B378" s="7"/>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5">
      <c r="A379" s="1"/>
      <c r="B379" s="7"/>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5">
      <c r="A380" s="1"/>
      <c r="B380" s="7"/>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5">
      <c r="A381" s="1"/>
      <c r="B381" s="7"/>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5">
      <c r="A382" s="1"/>
      <c r="B382" s="7"/>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5">
      <c r="A383" s="1"/>
      <c r="B383" s="7"/>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5">
      <c r="A384" s="1"/>
      <c r="B384" s="7"/>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5">
      <c r="A385" s="1"/>
      <c r="B385" s="7"/>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5">
      <c r="A386" s="1"/>
      <c r="B386" s="7"/>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5">
      <c r="A387" s="1"/>
      <c r="B387" s="7"/>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5">
      <c r="A388" s="1"/>
      <c r="B388" s="7"/>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5">
      <c r="A389" s="1"/>
      <c r="B389" s="7"/>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5">
      <c r="A390" s="1"/>
      <c r="B390" s="7"/>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5">
      <c r="A391" s="1"/>
      <c r="B391" s="7"/>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5">
      <c r="A392" s="1"/>
      <c r="B392" s="7"/>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5">
      <c r="A393" s="1"/>
      <c r="B393" s="7"/>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5">
      <c r="A394" s="1"/>
      <c r="B394" s="7"/>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5">
      <c r="A395" s="1"/>
      <c r="B395" s="7"/>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5">
      <c r="A396" s="1"/>
      <c r="B396" s="7"/>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5">
      <c r="A397" s="1"/>
      <c r="B397" s="7"/>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5">
      <c r="A398" s="1"/>
      <c r="B398" s="7"/>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5">
      <c r="A399" s="1"/>
      <c r="B399" s="7"/>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5">
      <c r="A400" s="1"/>
      <c r="B400" s="7"/>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5">
      <c r="A401" s="1"/>
      <c r="B401" s="7"/>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5">
      <c r="A402" s="1"/>
      <c r="B402" s="7"/>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5">
      <c r="A403" s="1"/>
      <c r="B403" s="7"/>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5">
      <c r="A404" s="1"/>
      <c r="B404" s="7"/>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5">
      <c r="A405" s="1"/>
      <c r="B405" s="7"/>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5">
      <c r="A406" s="1"/>
      <c r="B406" s="7"/>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5">
      <c r="A407" s="1"/>
      <c r="B407" s="7"/>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5">
      <c r="A408" s="1"/>
      <c r="B408" s="7"/>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5">
      <c r="A409" s="1"/>
      <c r="B409" s="7"/>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5">
      <c r="A410" s="1"/>
      <c r="B410" s="7"/>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5">
      <c r="A411" s="1"/>
      <c r="B411" s="7"/>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5">
      <c r="A412" s="1"/>
      <c r="B412" s="7"/>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5">
      <c r="A413" s="1"/>
      <c r="B413" s="7"/>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5">
      <c r="A414" s="1"/>
      <c r="B414" s="7"/>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5">
      <c r="A415" s="1"/>
      <c r="B415" s="7"/>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5">
      <c r="A416" s="1"/>
      <c r="B416" s="7"/>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5">
      <c r="A417" s="1"/>
      <c r="B417" s="7"/>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5">
      <c r="A418" s="1"/>
      <c r="B418" s="7"/>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5">
      <c r="A419" s="1"/>
      <c r="B419" s="7"/>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5">
      <c r="A420" s="1"/>
      <c r="B420" s="7"/>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5">
      <c r="A421" s="1"/>
      <c r="B421" s="7"/>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5">
      <c r="A422" s="1"/>
      <c r="B422" s="7"/>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5">
      <c r="A423" s="1"/>
      <c r="B423" s="7"/>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5">
      <c r="A424" s="1"/>
      <c r="B424" s="7"/>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5">
      <c r="A425" s="1"/>
      <c r="B425" s="7"/>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5">
      <c r="A426" s="1"/>
      <c r="B426" s="7"/>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5">
      <c r="A427" s="1"/>
      <c r="B427" s="7"/>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5">
      <c r="A428" s="1"/>
      <c r="B428" s="7"/>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5">
      <c r="A429" s="1"/>
      <c r="B429" s="7"/>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5">
      <c r="A430" s="1"/>
      <c r="B430" s="7"/>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5">
      <c r="A431" s="1"/>
      <c r="B431" s="7"/>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5">
      <c r="A432" s="1"/>
      <c r="B432" s="7"/>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5">
      <c r="A433" s="1"/>
      <c r="B433" s="7"/>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5">
      <c r="A434" s="1"/>
      <c r="B434" s="7"/>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5">
      <c r="A435" s="1"/>
      <c r="B435" s="7"/>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5">
      <c r="A436" s="1"/>
      <c r="B436" s="7"/>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5">
      <c r="A437" s="1"/>
      <c r="B437" s="7"/>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5">
      <c r="A438" s="1"/>
      <c r="B438" s="7"/>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5">
      <c r="A439" s="1"/>
      <c r="B439" s="7"/>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5">
      <c r="A440" s="1"/>
      <c r="B440" s="7"/>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5">
      <c r="A441" s="1"/>
      <c r="B441" s="7"/>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5">
      <c r="A442" s="1"/>
      <c r="B442" s="7"/>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5">
      <c r="A443" s="1"/>
      <c r="B443" s="7"/>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5">
      <c r="A444" s="1"/>
      <c r="B444" s="7"/>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5">
      <c r="A445" s="1"/>
      <c r="B445" s="7"/>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5">
      <c r="A446" s="1"/>
      <c r="B446" s="7"/>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5">
      <c r="A447" s="1"/>
      <c r="B447" s="7"/>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5">
      <c r="A448" s="1"/>
      <c r="B448" s="7"/>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5">
      <c r="A449" s="1"/>
      <c r="B449" s="7"/>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5">
      <c r="A450" s="1"/>
      <c r="B450" s="7"/>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5">
      <c r="A451" s="1"/>
      <c r="B451" s="7"/>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5">
      <c r="A452" s="1"/>
      <c r="B452" s="7"/>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5">
      <c r="A453" s="1"/>
      <c r="B453" s="7"/>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5">
      <c r="A454" s="1"/>
      <c r="B454" s="7"/>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5">
      <c r="A455" s="1"/>
      <c r="B455" s="7"/>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5">
      <c r="A456" s="1"/>
      <c r="B456" s="7"/>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5">
      <c r="A457" s="1"/>
      <c r="B457" s="7"/>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5">
      <c r="A458" s="1"/>
      <c r="B458" s="7"/>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5">
      <c r="A459" s="1"/>
      <c r="B459" s="7"/>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5">
      <c r="A460" s="1"/>
      <c r="B460" s="7"/>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5">
      <c r="A461" s="1"/>
      <c r="B461" s="7"/>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5">
      <c r="A462" s="1"/>
      <c r="B462" s="7"/>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5">
      <c r="A463" s="1"/>
      <c r="B463" s="7"/>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5">
      <c r="A464" s="1"/>
      <c r="B464" s="7"/>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5">
      <c r="A465" s="1"/>
      <c r="B465" s="7"/>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5">
      <c r="A466" s="1"/>
      <c r="B466" s="7"/>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5">
      <c r="A467" s="1"/>
      <c r="B467" s="7"/>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5">
      <c r="A468" s="1"/>
      <c r="B468" s="7"/>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5">
      <c r="A469" s="1"/>
      <c r="B469" s="7"/>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5">
      <c r="A470" s="1"/>
      <c r="B470" s="7"/>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5">
      <c r="A471" s="1"/>
      <c r="B471" s="7"/>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5">
      <c r="A472" s="1"/>
      <c r="B472" s="7"/>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5">
      <c r="A473" s="1"/>
      <c r="B473" s="7"/>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5">
      <c r="A474" s="1"/>
      <c r="B474" s="7"/>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5">
      <c r="A475" s="1"/>
      <c r="B475" s="7"/>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5">
      <c r="A476" s="1"/>
      <c r="B476" s="7"/>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5">
      <c r="A477" s="1"/>
      <c r="B477" s="7"/>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5">
      <c r="A478" s="1"/>
      <c r="B478" s="7"/>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5">
      <c r="A479" s="1"/>
      <c r="B479" s="7"/>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5">
      <c r="A480" s="1"/>
      <c r="B480" s="7"/>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5">
      <c r="A481" s="1"/>
      <c r="B481" s="7"/>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5">
      <c r="A482" s="1"/>
      <c r="B482" s="7"/>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5">
      <c r="A483" s="1"/>
      <c r="B483" s="7"/>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5">
      <c r="A484" s="1"/>
      <c r="B484" s="7"/>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5">
      <c r="A485" s="1"/>
      <c r="B485" s="7"/>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5">
      <c r="A486" s="1"/>
      <c r="B486" s="7"/>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5">
      <c r="A487" s="1"/>
      <c r="B487" s="7"/>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5">
      <c r="A488" s="1"/>
      <c r="B488" s="7"/>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5">
      <c r="A489" s="1"/>
      <c r="B489" s="7"/>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5">
      <c r="A490" s="1"/>
      <c r="B490" s="7"/>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5">
      <c r="A491" s="1"/>
      <c r="B491" s="7"/>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5">
      <c r="A492" s="1"/>
      <c r="B492" s="7"/>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5">
      <c r="A493" s="1"/>
      <c r="B493" s="7"/>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5">
      <c r="A494" s="1"/>
      <c r="B494" s="7"/>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5">
      <c r="A495" s="1"/>
      <c r="B495" s="7"/>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5">
      <c r="A496" s="1"/>
      <c r="B496" s="7"/>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5">
      <c r="A497" s="1"/>
      <c r="B497" s="7"/>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5">
      <c r="A498" s="1"/>
      <c r="B498" s="7"/>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5">
      <c r="A499" s="1"/>
      <c r="B499" s="7"/>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5">
      <c r="A500" s="1"/>
      <c r="B500" s="7"/>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5">
      <c r="A501" s="1"/>
      <c r="B501" s="7"/>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5">
      <c r="A502" s="1"/>
      <c r="B502" s="7"/>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5">
      <c r="A503" s="1"/>
      <c r="B503" s="7"/>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5">
      <c r="A504" s="1"/>
      <c r="B504" s="7"/>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5">
      <c r="A505" s="1"/>
      <c r="B505" s="7"/>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5">
      <c r="A506" s="1"/>
      <c r="B506" s="7"/>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5">
      <c r="A507" s="1"/>
      <c r="B507" s="7"/>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5">
      <c r="A508" s="1"/>
      <c r="B508" s="7"/>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5">
      <c r="A509" s="1"/>
      <c r="B509" s="7"/>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5">
      <c r="A510" s="1"/>
      <c r="B510" s="7"/>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5">
      <c r="A511" s="1"/>
      <c r="B511" s="7"/>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5">
      <c r="A512" s="1"/>
      <c r="B512" s="7"/>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5">
      <c r="A513" s="1"/>
      <c r="B513" s="7"/>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5">
      <c r="A514" s="1"/>
      <c r="B514" s="7"/>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5">
      <c r="A515" s="1"/>
      <c r="B515" s="7"/>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5">
      <c r="A516" s="1"/>
      <c r="B516" s="7"/>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5">
      <c r="A517" s="1"/>
      <c r="B517" s="7"/>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5">
      <c r="A518" s="1"/>
      <c r="B518" s="7"/>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5">
      <c r="A519" s="1"/>
      <c r="B519" s="7"/>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5">
      <c r="A520" s="1"/>
      <c r="B520" s="7"/>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5">
      <c r="A521" s="1"/>
      <c r="B521" s="7"/>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5">
      <c r="A522" s="1"/>
      <c r="B522" s="7"/>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5">
      <c r="A523" s="1"/>
      <c r="B523" s="7"/>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5">
      <c r="A524" s="1"/>
      <c r="B524" s="7"/>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5">
      <c r="A525" s="1"/>
      <c r="B525" s="7"/>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5">
      <c r="A526" s="1"/>
      <c r="B526" s="7"/>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5">
      <c r="A527" s="1"/>
      <c r="B527" s="7"/>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5">
      <c r="A528" s="1"/>
      <c r="B528" s="7"/>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5">
      <c r="A529" s="1"/>
      <c r="B529" s="7"/>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5">
      <c r="A530" s="1"/>
      <c r="B530" s="7"/>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5">
      <c r="A531" s="1"/>
      <c r="B531" s="7"/>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5">
      <c r="A532" s="1"/>
      <c r="B532" s="7"/>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5">
      <c r="A533" s="1"/>
      <c r="B533" s="7"/>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5">
      <c r="A534" s="1"/>
      <c r="B534" s="7"/>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5">
      <c r="A535" s="1"/>
      <c r="B535" s="7"/>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5">
      <c r="A536" s="1"/>
      <c r="B536" s="7"/>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5">
      <c r="A537" s="1"/>
      <c r="B537" s="7"/>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5">
      <c r="A538" s="1"/>
      <c r="B538" s="7"/>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5">
      <c r="A539" s="1"/>
      <c r="B539" s="7"/>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5">
      <c r="A540" s="1"/>
      <c r="B540" s="7"/>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5">
      <c r="A541" s="1"/>
      <c r="B541" s="7"/>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5">
      <c r="A542" s="1"/>
      <c r="B542" s="7"/>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5">
      <c r="A543" s="1"/>
      <c r="B543" s="7"/>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5">
      <c r="A544" s="1"/>
      <c r="B544" s="7"/>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5">
      <c r="A545" s="1"/>
      <c r="B545" s="7"/>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5">
      <c r="A546" s="1"/>
      <c r="B546" s="7"/>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5">
      <c r="A547" s="1"/>
      <c r="B547" s="7"/>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5">
      <c r="A548" s="1"/>
      <c r="B548" s="7"/>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5">
      <c r="A549" s="1"/>
      <c r="B549" s="7"/>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5">
      <c r="A550" s="1"/>
      <c r="B550" s="7"/>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5">
      <c r="A551" s="1"/>
      <c r="B551" s="7"/>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5">
      <c r="A552" s="1"/>
      <c r="B552" s="7"/>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5">
      <c r="A553" s="1"/>
      <c r="B553" s="7"/>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5">
      <c r="A554" s="1"/>
      <c r="B554" s="7"/>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5">
      <c r="A555" s="1"/>
      <c r="B555" s="7"/>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5">
      <c r="A556" s="1"/>
      <c r="B556" s="7"/>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5">
      <c r="A557" s="1"/>
      <c r="B557" s="7"/>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5">
      <c r="A558" s="1"/>
      <c r="B558" s="7"/>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5">
      <c r="A559" s="1"/>
      <c r="B559" s="7"/>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5">
      <c r="A560" s="1"/>
      <c r="B560" s="7"/>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5">
      <c r="A561" s="1"/>
      <c r="B561" s="7"/>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5">
      <c r="A562" s="1"/>
      <c r="B562" s="7"/>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5">
      <c r="A563" s="1"/>
      <c r="B563" s="7"/>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5">
      <c r="A564" s="1"/>
      <c r="B564" s="7"/>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5">
      <c r="A565" s="1"/>
      <c r="B565" s="7"/>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5">
      <c r="A566" s="1"/>
      <c r="B566" s="7"/>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5">
      <c r="A567" s="1"/>
      <c r="B567" s="7"/>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5">
      <c r="A568" s="1"/>
      <c r="B568" s="7"/>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5">
      <c r="A569" s="1"/>
      <c r="B569" s="7"/>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5">
      <c r="A570" s="1"/>
      <c r="B570" s="7"/>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5">
      <c r="A571" s="1"/>
      <c r="B571" s="7"/>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5">
      <c r="A572" s="1"/>
      <c r="B572" s="7"/>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5">
      <c r="A573" s="1"/>
      <c r="B573" s="7"/>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5">
      <c r="A574" s="1"/>
      <c r="B574" s="7"/>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5">
      <c r="A575" s="1"/>
      <c r="B575" s="7"/>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5">
      <c r="A576" s="1"/>
      <c r="B576" s="7"/>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5">
      <c r="A577" s="1"/>
      <c r="B577" s="7"/>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5">
      <c r="A578" s="1"/>
      <c r="B578" s="7"/>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5">
      <c r="A579" s="1"/>
      <c r="B579" s="7"/>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5">
      <c r="A580" s="1"/>
      <c r="B580" s="7"/>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5">
      <c r="A581" s="1"/>
      <c r="B581" s="7"/>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5">
      <c r="A582" s="1"/>
      <c r="B582" s="7"/>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5">
      <c r="A583" s="1"/>
      <c r="B583" s="7"/>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5">
      <c r="A584" s="1"/>
      <c r="B584" s="7"/>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5">
      <c r="A585" s="1"/>
      <c r="B585" s="7"/>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5">
      <c r="A586" s="1"/>
      <c r="B586" s="7"/>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5">
      <c r="A587" s="1"/>
      <c r="B587" s="7"/>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5">
      <c r="A588" s="1"/>
      <c r="B588" s="7"/>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5">
      <c r="A589" s="1"/>
      <c r="B589" s="7"/>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5">
      <c r="A590" s="1"/>
      <c r="B590" s="7"/>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5">
      <c r="A591" s="1"/>
      <c r="B591" s="7"/>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5">
      <c r="A592" s="1"/>
      <c r="B592" s="7"/>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5">
      <c r="A593" s="1"/>
      <c r="B593" s="7"/>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5">
      <c r="A594" s="1"/>
      <c r="B594" s="7"/>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5">
      <c r="A595" s="1"/>
      <c r="B595" s="7"/>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5">
      <c r="A596" s="1"/>
      <c r="B596" s="7"/>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5">
      <c r="A597" s="1"/>
      <c r="B597" s="7"/>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5">
      <c r="A598" s="1"/>
      <c r="B598" s="7"/>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5">
      <c r="A599" s="1"/>
      <c r="B599" s="7"/>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5">
      <c r="A600" s="1"/>
      <c r="B600" s="7"/>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5">
      <c r="A601" s="1"/>
      <c r="B601" s="7"/>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5">
      <c r="A602" s="1"/>
      <c r="B602" s="7"/>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5">
      <c r="A603" s="1"/>
      <c r="B603" s="7"/>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5">
      <c r="A604" s="1"/>
      <c r="B604" s="7"/>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5">
      <c r="A605" s="1"/>
      <c r="B605" s="7"/>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5">
      <c r="A606" s="1"/>
      <c r="B606" s="7"/>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5">
      <c r="A607" s="1"/>
      <c r="B607" s="7"/>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5">
      <c r="A608" s="1"/>
      <c r="B608" s="7"/>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5">
      <c r="A609" s="1"/>
      <c r="B609" s="7"/>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5">
      <c r="A610" s="1"/>
      <c r="B610" s="7"/>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5">
      <c r="A611" s="1"/>
      <c r="B611" s="7"/>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5">
      <c r="A612" s="1"/>
      <c r="B612" s="7"/>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5">
      <c r="A613" s="1"/>
      <c r="B613" s="7"/>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5">
      <c r="A614" s="1"/>
      <c r="B614" s="7"/>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5">
      <c r="A615" s="1"/>
      <c r="B615" s="7"/>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5">
      <c r="A616" s="1"/>
      <c r="B616" s="7"/>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5">
      <c r="A617" s="1"/>
      <c r="B617" s="7"/>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5">
      <c r="A618" s="1"/>
      <c r="B618" s="7"/>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5">
      <c r="A619" s="1"/>
      <c r="B619" s="7"/>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5">
      <c r="A620" s="1"/>
      <c r="B620" s="7"/>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5">
      <c r="A621" s="1"/>
      <c r="B621" s="7"/>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5">
      <c r="A622" s="1"/>
      <c r="B622" s="7"/>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5">
      <c r="A623" s="1"/>
      <c r="B623" s="7"/>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5">
      <c r="A624" s="1"/>
      <c r="B624" s="7"/>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5">
      <c r="A625" s="1"/>
      <c r="B625" s="7"/>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5">
      <c r="A626" s="1"/>
      <c r="B626" s="7"/>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5">
      <c r="A627" s="1"/>
      <c r="B627" s="7"/>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5">
      <c r="A628" s="1"/>
      <c r="B628" s="7"/>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5">
      <c r="A629" s="1"/>
      <c r="B629" s="7"/>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5">
      <c r="A630" s="1"/>
      <c r="B630" s="7"/>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5">
      <c r="A631" s="1"/>
      <c r="B631" s="7"/>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5">
      <c r="A632" s="1"/>
      <c r="B632" s="7"/>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5">
      <c r="A633" s="1"/>
      <c r="B633" s="7"/>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5">
      <c r="A634" s="1"/>
      <c r="B634" s="7"/>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5">
      <c r="A635" s="1"/>
      <c r="B635" s="7"/>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5">
      <c r="A636" s="1"/>
      <c r="B636" s="7"/>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5">
      <c r="A637" s="1"/>
      <c r="B637" s="7"/>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5">
      <c r="A638" s="1"/>
      <c r="B638" s="7"/>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5">
      <c r="A639" s="1"/>
      <c r="B639" s="7"/>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5">
      <c r="A640" s="1"/>
      <c r="B640" s="7"/>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5">
      <c r="A641" s="1"/>
      <c r="B641" s="7"/>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5">
      <c r="A642" s="1"/>
      <c r="B642" s="7"/>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5">
      <c r="A643" s="1"/>
      <c r="B643" s="7"/>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5">
      <c r="A644" s="1"/>
      <c r="B644" s="7"/>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5">
      <c r="A645" s="1"/>
      <c r="B645" s="7"/>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5">
      <c r="A646" s="1"/>
      <c r="B646" s="7"/>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5">
      <c r="A647" s="1"/>
      <c r="B647" s="7"/>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5">
      <c r="A648" s="1"/>
      <c r="B648" s="7"/>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5">
      <c r="A649" s="1"/>
      <c r="B649" s="7"/>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5">
      <c r="A650" s="1"/>
      <c r="B650" s="7"/>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5">
      <c r="A651" s="1"/>
      <c r="B651" s="7"/>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5">
      <c r="A652" s="1"/>
      <c r="B652" s="7"/>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5">
      <c r="A653" s="1"/>
      <c r="B653" s="7"/>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5">
      <c r="A654" s="1"/>
      <c r="B654" s="7"/>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5">
      <c r="A655" s="1"/>
      <c r="B655" s="7"/>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5">
      <c r="A656" s="1"/>
      <c r="B656" s="7"/>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5">
      <c r="A657" s="1"/>
      <c r="B657" s="7"/>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5">
      <c r="A658" s="1"/>
      <c r="B658" s="7"/>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5">
      <c r="A659" s="1"/>
      <c r="B659" s="7"/>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5">
      <c r="A660" s="1"/>
      <c r="B660" s="7"/>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5">
      <c r="A661" s="1"/>
      <c r="B661" s="7"/>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5">
      <c r="A662" s="1"/>
      <c r="B662" s="7"/>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5">
      <c r="A663" s="1"/>
      <c r="B663" s="7"/>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5">
      <c r="A664" s="1"/>
      <c r="B664" s="7"/>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5">
      <c r="A665" s="1"/>
      <c r="B665" s="7"/>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5">
      <c r="A666" s="1"/>
      <c r="B666" s="7"/>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5">
      <c r="A667" s="1"/>
      <c r="B667" s="7"/>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5">
      <c r="A668" s="1"/>
      <c r="B668" s="7"/>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5">
      <c r="A669" s="1"/>
      <c r="B669" s="7"/>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5">
      <c r="A670" s="1"/>
      <c r="B670" s="7"/>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5">
      <c r="A671" s="1"/>
      <c r="B671" s="7"/>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5">
      <c r="A672" s="1"/>
      <c r="B672" s="7"/>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5">
      <c r="A673" s="1"/>
      <c r="B673" s="7"/>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5">
      <c r="A674" s="1"/>
      <c r="B674" s="7"/>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5">
      <c r="A675" s="1"/>
      <c r="B675" s="7"/>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5">
      <c r="A676" s="1"/>
      <c r="B676" s="7"/>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5">
      <c r="A677" s="1"/>
      <c r="B677" s="7"/>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5">
      <c r="A678" s="1"/>
      <c r="B678" s="7"/>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5">
      <c r="A679" s="1"/>
      <c r="B679" s="7"/>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5">
      <c r="A680" s="1"/>
      <c r="B680" s="7"/>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5">
      <c r="A681" s="1"/>
      <c r="B681" s="7"/>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5">
      <c r="A682" s="1"/>
      <c r="B682" s="7"/>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5">
      <c r="A683" s="1"/>
      <c r="B683" s="7"/>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5">
      <c r="A684" s="1"/>
      <c r="B684" s="7"/>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5">
      <c r="A685" s="1"/>
      <c r="B685" s="7"/>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5">
      <c r="A686" s="1"/>
      <c r="B686" s="7"/>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5">
      <c r="A687" s="1"/>
      <c r="B687" s="7"/>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5">
      <c r="A688" s="1"/>
      <c r="B688" s="7"/>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5">
      <c r="A689" s="1"/>
      <c r="B689" s="7"/>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5">
      <c r="A690" s="1"/>
      <c r="B690" s="7"/>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5">
      <c r="A691" s="1"/>
      <c r="B691" s="7"/>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5">
      <c r="A692" s="1"/>
      <c r="B692" s="7"/>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5">
      <c r="A693" s="1"/>
      <c r="B693" s="7"/>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5">
      <c r="A694" s="1"/>
      <c r="B694" s="7"/>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5">
      <c r="A695" s="1"/>
      <c r="B695" s="7"/>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5">
      <c r="A696" s="1"/>
      <c r="B696" s="7"/>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5">
      <c r="A697" s="1"/>
      <c r="B697" s="7"/>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5">
      <c r="A698" s="1"/>
      <c r="B698" s="7"/>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5">
      <c r="A699" s="1"/>
      <c r="B699" s="7"/>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5">
      <c r="A700" s="1"/>
      <c r="B700" s="7"/>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5">
      <c r="A701" s="1"/>
      <c r="B701" s="7"/>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5">
      <c r="A702" s="1"/>
      <c r="B702" s="7"/>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5">
      <c r="A703" s="1"/>
      <c r="B703" s="7"/>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5">
      <c r="A704" s="1"/>
      <c r="B704" s="7"/>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5">
      <c r="A705" s="1"/>
      <c r="B705" s="7"/>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5">
      <c r="A706" s="1"/>
      <c r="B706" s="7"/>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5">
      <c r="A707" s="1"/>
      <c r="B707" s="7"/>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5">
      <c r="A708" s="1"/>
      <c r="B708" s="7"/>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5">
      <c r="A709" s="1"/>
      <c r="B709" s="7"/>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5">
      <c r="A710" s="1"/>
      <c r="B710" s="7"/>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5">
      <c r="A711" s="1"/>
      <c r="B711" s="7"/>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5">
      <c r="A712" s="1"/>
      <c r="B712" s="7"/>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5">
      <c r="A713" s="1"/>
      <c r="B713" s="7"/>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5">
      <c r="A714" s="1"/>
      <c r="B714" s="7"/>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5">
      <c r="A715" s="1"/>
      <c r="B715" s="7"/>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5">
      <c r="A716" s="1"/>
      <c r="B716" s="7"/>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5">
      <c r="A717" s="1"/>
      <c r="B717" s="7"/>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5">
      <c r="A718" s="1"/>
      <c r="B718" s="7"/>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5">
      <c r="A719" s="1"/>
      <c r="B719" s="7"/>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5">
      <c r="A720" s="1"/>
      <c r="B720" s="7"/>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5">
      <c r="A721" s="1"/>
      <c r="B721" s="7"/>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5">
      <c r="A722" s="1"/>
      <c r="B722" s="7"/>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5">
      <c r="A723" s="1"/>
      <c r="B723" s="7"/>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5">
      <c r="A724" s="1"/>
      <c r="B724" s="7"/>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5">
      <c r="A725" s="1"/>
      <c r="B725" s="7"/>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5">
      <c r="A726" s="1"/>
      <c r="B726" s="7"/>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5">
      <c r="A727" s="1"/>
      <c r="B727" s="7"/>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5">
      <c r="A728" s="1"/>
      <c r="B728" s="7"/>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5">
      <c r="A729" s="1"/>
      <c r="B729" s="7"/>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5">
      <c r="A730" s="1"/>
      <c r="B730" s="7"/>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5">
      <c r="A731" s="1"/>
      <c r="B731" s="7"/>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5">
      <c r="A732" s="1"/>
      <c r="B732" s="7"/>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5">
      <c r="A733" s="1"/>
      <c r="B733" s="7"/>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5">
      <c r="A734" s="1"/>
      <c r="B734" s="7"/>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5">
      <c r="A735" s="1"/>
      <c r="B735" s="7"/>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5">
      <c r="A736" s="1"/>
      <c r="B736" s="7"/>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5">
      <c r="A737" s="1"/>
      <c r="B737" s="7"/>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5">
      <c r="A738" s="1"/>
      <c r="B738" s="7"/>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5">
      <c r="A739" s="1"/>
      <c r="B739" s="7"/>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5">
      <c r="A740" s="1"/>
      <c r="B740" s="7"/>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5">
      <c r="A741" s="1"/>
      <c r="B741" s="7"/>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5">
      <c r="A742" s="1"/>
      <c r="B742" s="7"/>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5">
      <c r="A743" s="1"/>
      <c r="B743" s="7"/>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5">
      <c r="A744" s="1"/>
      <c r="B744" s="7"/>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5">
      <c r="A745" s="1"/>
      <c r="B745" s="7"/>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5">
      <c r="A746" s="1"/>
      <c r="B746" s="7"/>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5">
      <c r="A747" s="1"/>
      <c r="B747" s="7"/>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5">
      <c r="A748" s="1"/>
      <c r="B748" s="7"/>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5">
      <c r="A749" s="1"/>
      <c r="B749" s="7"/>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5">
      <c r="A750" s="1"/>
      <c r="B750" s="7"/>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5">
      <c r="A751" s="1"/>
      <c r="B751" s="7"/>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5">
      <c r="A752" s="1"/>
      <c r="B752" s="7"/>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5">
      <c r="A753" s="1"/>
      <c r="B753" s="7"/>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5">
      <c r="A754" s="1"/>
      <c r="B754" s="7"/>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5">
      <c r="A755" s="1"/>
      <c r="B755" s="7"/>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5">
      <c r="A756" s="1"/>
      <c r="B756" s="7"/>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5">
      <c r="A757" s="1"/>
      <c r="B757" s="7"/>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5">
      <c r="A758" s="1"/>
      <c r="B758" s="7"/>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5">
      <c r="A759" s="1"/>
      <c r="B759" s="7"/>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5">
      <c r="A760" s="1"/>
      <c r="B760" s="7"/>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5">
      <c r="A761" s="1"/>
      <c r="B761" s="7"/>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5">
      <c r="A762" s="1"/>
      <c r="B762" s="7"/>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5">
      <c r="A763" s="1"/>
      <c r="B763" s="7"/>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5">
      <c r="A764" s="1"/>
      <c r="B764" s="7"/>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5">
      <c r="A765" s="1"/>
      <c r="B765" s="7"/>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5">
      <c r="A766" s="1"/>
      <c r="B766" s="7"/>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5">
      <c r="A767" s="1"/>
      <c r="B767" s="7"/>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5">
      <c r="A768" s="1"/>
      <c r="B768" s="7"/>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5">
      <c r="A769" s="1"/>
      <c r="B769" s="7"/>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5">
      <c r="A770" s="1"/>
      <c r="B770" s="7"/>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5">
      <c r="A771" s="1"/>
      <c r="B771" s="7"/>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5">
      <c r="A772" s="1"/>
      <c r="B772" s="7"/>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5">
      <c r="A773" s="1"/>
      <c r="B773" s="7"/>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5">
      <c r="A774" s="1"/>
      <c r="B774" s="7"/>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5">
      <c r="A775" s="1"/>
      <c r="B775" s="7"/>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5">
      <c r="A776" s="1"/>
      <c r="B776" s="7"/>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5">
      <c r="A777" s="1"/>
      <c r="B777" s="7"/>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5">
      <c r="A778" s="1"/>
      <c r="B778" s="7"/>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5">
      <c r="A779" s="1"/>
      <c r="B779" s="7"/>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5">
      <c r="A780" s="1"/>
      <c r="B780" s="7"/>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5">
      <c r="A781" s="1"/>
      <c r="B781" s="7"/>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5">
      <c r="A782" s="1"/>
      <c r="B782" s="7"/>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5">
      <c r="A783" s="1"/>
      <c r="B783" s="7"/>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5">
      <c r="A784" s="1"/>
      <c r="B784" s="7"/>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5">
      <c r="A785" s="1"/>
      <c r="B785" s="7"/>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5">
      <c r="A786" s="1"/>
      <c r="B786" s="7"/>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5">
      <c r="A787" s="1"/>
      <c r="B787" s="7"/>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5">
      <c r="A788" s="1"/>
      <c r="B788" s="7"/>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5">
      <c r="A789" s="1"/>
      <c r="B789" s="7"/>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5">
      <c r="A790" s="1"/>
      <c r="B790" s="7"/>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5">
      <c r="A791" s="1"/>
      <c r="B791" s="7"/>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5">
      <c r="A792" s="1"/>
      <c r="B792" s="7"/>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5">
      <c r="A793" s="1"/>
      <c r="B793" s="7"/>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5">
      <c r="A794" s="1"/>
      <c r="B794" s="7"/>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5">
      <c r="A795" s="1"/>
      <c r="B795" s="7"/>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5">
      <c r="A796" s="1"/>
      <c r="B796" s="7"/>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5">
      <c r="A797" s="1"/>
      <c r="B797" s="7"/>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5">
      <c r="A798" s="1"/>
      <c r="B798" s="7"/>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5">
      <c r="A799" s="1"/>
      <c r="B799" s="7"/>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5">
      <c r="A800" s="1"/>
      <c r="B800" s="7"/>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5">
      <c r="A801" s="1"/>
      <c r="B801" s="7"/>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5">
      <c r="A802" s="1"/>
      <c r="B802" s="7"/>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5">
      <c r="A803" s="1"/>
      <c r="B803" s="7"/>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5">
      <c r="A804" s="1"/>
      <c r="B804" s="7"/>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5">
      <c r="A805" s="1"/>
      <c r="B805" s="7"/>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5">
      <c r="A806" s="1"/>
      <c r="B806" s="7"/>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5">
      <c r="A807" s="1"/>
      <c r="B807" s="7"/>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5">
      <c r="A808" s="1"/>
      <c r="B808" s="7"/>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5">
      <c r="A809" s="1"/>
      <c r="B809" s="7"/>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5">
      <c r="A810" s="1"/>
      <c r="B810" s="7"/>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5">
      <c r="A811" s="1"/>
      <c r="B811" s="7"/>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5">
      <c r="A812" s="1"/>
      <c r="B812" s="7"/>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5">
      <c r="A813" s="1"/>
      <c r="B813" s="7"/>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5">
      <c r="A814" s="1"/>
      <c r="B814" s="7"/>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5">
      <c r="A815" s="1"/>
      <c r="B815" s="7"/>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5">
      <c r="A816" s="1"/>
      <c r="B816" s="7"/>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5">
      <c r="A817" s="1"/>
      <c r="B817" s="7"/>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5">
      <c r="A818" s="1"/>
      <c r="B818" s="7"/>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5">
      <c r="A819" s="1"/>
      <c r="B819" s="7"/>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5">
      <c r="A820" s="1"/>
      <c r="B820" s="7"/>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5">
      <c r="A821" s="1"/>
      <c r="B821" s="7"/>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5">
      <c r="A822" s="1"/>
      <c r="B822" s="7"/>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5">
      <c r="A823" s="1"/>
      <c r="B823" s="7"/>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5">
      <c r="A824" s="1"/>
      <c r="B824" s="7"/>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5">
      <c r="A825" s="1"/>
      <c r="B825" s="7"/>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5">
      <c r="A826" s="1"/>
      <c r="B826" s="7"/>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5">
      <c r="A827" s="1"/>
      <c r="B827" s="7"/>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5">
      <c r="A828" s="1"/>
      <c r="B828" s="7"/>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5">
      <c r="A829" s="1"/>
      <c r="B829" s="7"/>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5">
      <c r="A830" s="1"/>
      <c r="B830" s="7"/>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5">
      <c r="A831" s="1"/>
      <c r="B831" s="7"/>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5">
      <c r="A832" s="1"/>
      <c r="B832" s="7"/>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5">
      <c r="A833" s="1"/>
      <c r="B833" s="7"/>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5">
      <c r="A834" s="1"/>
      <c r="B834" s="7"/>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5">
      <c r="A835" s="1"/>
      <c r="B835" s="7"/>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5">
      <c r="A836" s="1"/>
      <c r="B836" s="7"/>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5">
      <c r="A837" s="1"/>
      <c r="B837" s="7"/>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5">
      <c r="A838" s="1"/>
      <c r="B838" s="7"/>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5">
      <c r="A839" s="1"/>
      <c r="B839" s="7"/>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5">
      <c r="A840" s="1"/>
      <c r="B840" s="7"/>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5">
      <c r="A841" s="1"/>
      <c r="B841" s="7"/>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5">
      <c r="A842" s="1"/>
      <c r="B842" s="7"/>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5">
      <c r="A843" s="1"/>
      <c r="B843" s="7"/>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5">
      <c r="A844" s="1"/>
      <c r="B844" s="7"/>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5">
      <c r="A845" s="1"/>
      <c r="B845" s="7"/>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5">
      <c r="A846" s="1"/>
      <c r="B846" s="7"/>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5">
      <c r="A847" s="1"/>
      <c r="B847" s="7"/>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5">
      <c r="A848" s="1"/>
      <c r="B848" s="7"/>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5">
      <c r="A849" s="1"/>
      <c r="B849" s="7"/>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5">
      <c r="A850" s="1"/>
      <c r="B850" s="7"/>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5">
      <c r="A851" s="1"/>
      <c r="B851" s="7"/>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5">
      <c r="A852" s="1"/>
      <c r="B852" s="7"/>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5">
      <c r="A853" s="1"/>
      <c r="B853" s="7"/>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5">
      <c r="A854" s="1"/>
      <c r="B854" s="7"/>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5">
      <c r="A855" s="1"/>
      <c r="B855" s="7"/>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5">
      <c r="A856" s="1"/>
      <c r="B856" s="7"/>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5">
      <c r="A857" s="1"/>
      <c r="B857" s="7"/>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5">
      <c r="A858" s="1"/>
      <c r="B858" s="7"/>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5">
      <c r="A859" s="1"/>
      <c r="B859" s="7"/>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5">
      <c r="A860" s="1"/>
      <c r="B860" s="7"/>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5">
      <c r="A861" s="1"/>
      <c r="B861" s="7"/>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5">
      <c r="A862" s="1"/>
      <c r="B862" s="7"/>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5">
      <c r="A863" s="1"/>
      <c r="B863" s="7"/>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5">
      <c r="A864" s="1"/>
      <c r="B864" s="7"/>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5">
      <c r="A865" s="1"/>
      <c r="B865" s="7"/>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5">
      <c r="A866" s="1"/>
      <c r="B866" s="7"/>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5">
      <c r="A867" s="1"/>
      <c r="B867" s="7"/>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5">
      <c r="A868" s="1"/>
      <c r="B868" s="7"/>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5">
      <c r="A869" s="1"/>
      <c r="B869" s="7"/>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5">
      <c r="A870" s="1"/>
      <c r="B870" s="7"/>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5">
      <c r="A871" s="1"/>
      <c r="B871" s="7"/>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5">
      <c r="A872" s="1"/>
      <c r="B872" s="7"/>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5">
      <c r="A873" s="1"/>
      <c r="B873" s="7"/>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5">
      <c r="A874" s="1"/>
      <c r="B874" s="7"/>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5">
      <c r="A875" s="1"/>
      <c r="B875" s="7"/>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5">
      <c r="A876" s="1"/>
      <c r="B876" s="7"/>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5">
      <c r="A877" s="1"/>
      <c r="B877" s="7"/>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5">
      <c r="A878" s="1"/>
      <c r="B878" s="7"/>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5">
      <c r="A879" s="1"/>
      <c r="B879" s="7"/>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5">
      <c r="A880" s="1"/>
      <c r="B880" s="7"/>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5">
      <c r="A881" s="1"/>
      <c r="B881" s="7"/>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5">
      <c r="A882" s="1"/>
      <c r="B882" s="7"/>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5">
      <c r="A883" s="1"/>
      <c r="B883" s="7"/>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5">
      <c r="A884" s="1"/>
      <c r="B884" s="7"/>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5">
      <c r="A885" s="1"/>
      <c r="B885" s="7"/>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5">
      <c r="A886" s="1"/>
      <c r="B886" s="7"/>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5">
      <c r="A887" s="1"/>
      <c r="B887" s="7"/>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5">
      <c r="A888" s="1"/>
      <c r="B888" s="7"/>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5">
      <c r="A889" s="1"/>
      <c r="B889" s="7"/>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5">
      <c r="A890" s="1"/>
      <c r="B890" s="7"/>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5">
      <c r="A891" s="1"/>
      <c r="B891" s="7"/>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5">
      <c r="A892" s="1"/>
      <c r="B892" s="7"/>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5">
      <c r="A893" s="1"/>
      <c r="B893" s="7"/>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5">
      <c r="A894" s="1"/>
      <c r="B894" s="7"/>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5">
      <c r="A895" s="1"/>
      <c r="B895" s="7"/>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5">
      <c r="A896" s="1"/>
      <c r="B896" s="7"/>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5">
      <c r="A897" s="1"/>
      <c r="B897" s="7"/>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5">
      <c r="A898" s="1"/>
      <c r="B898" s="7"/>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5">
      <c r="A899" s="1"/>
      <c r="B899" s="7"/>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5">
      <c r="A900" s="1"/>
      <c r="B900" s="7"/>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5">
      <c r="A901" s="1"/>
      <c r="B901" s="7"/>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5">
      <c r="A902" s="1"/>
      <c r="B902" s="7"/>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5">
      <c r="A903" s="1"/>
      <c r="B903" s="7"/>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5">
      <c r="A904" s="1"/>
      <c r="B904" s="7"/>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5">
      <c r="A905" s="1"/>
      <c r="B905" s="7"/>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5">
      <c r="A906" s="1"/>
      <c r="B906" s="7"/>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5">
      <c r="A907" s="1"/>
      <c r="B907" s="7"/>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5">
      <c r="A908" s="1"/>
      <c r="B908" s="7"/>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5">
      <c r="A909" s="1"/>
      <c r="B909" s="7"/>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5">
      <c r="A910" s="1"/>
      <c r="B910" s="7"/>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5">
      <c r="A911" s="1"/>
      <c r="B911" s="7"/>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5">
      <c r="A912" s="1"/>
      <c r="B912" s="7"/>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5">
      <c r="A913" s="1"/>
      <c r="B913" s="7"/>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5">
      <c r="A914" s="1"/>
      <c r="B914" s="7"/>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5">
      <c r="A915" s="1"/>
      <c r="B915" s="7"/>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5">
      <c r="A916" s="1"/>
      <c r="B916" s="7"/>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5">
      <c r="A917" s="1"/>
      <c r="B917" s="7"/>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5">
      <c r="A918" s="1"/>
      <c r="B918" s="7"/>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5">
      <c r="A919" s="1"/>
      <c r="B919" s="7"/>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5">
      <c r="A920" s="1"/>
      <c r="B920" s="7"/>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5">
      <c r="A921" s="1"/>
      <c r="B921" s="7"/>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5">
      <c r="A922" s="1"/>
      <c r="B922" s="7"/>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5">
      <c r="A923" s="1"/>
      <c r="B923" s="7"/>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5">
      <c r="A924" s="1"/>
      <c r="B924" s="7"/>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5">
      <c r="A925" s="1"/>
      <c r="B925" s="7"/>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5">
      <c r="A926" s="1"/>
      <c r="B926" s="7"/>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5">
      <c r="A927" s="1"/>
      <c r="B927" s="7"/>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5">
      <c r="A928" s="1"/>
      <c r="B928" s="7"/>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5">
      <c r="A929" s="1"/>
      <c r="B929" s="7"/>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5">
      <c r="A930" s="1"/>
      <c r="B930" s="7"/>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5">
      <c r="A931" s="1"/>
      <c r="B931" s="7"/>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5">
      <c r="A932" s="1"/>
      <c r="B932" s="7"/>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5">
      <c r="A933" s="1"/>
      <c r="B933" s="7"/>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5">
      <c r="A934" s="1"/>
      <c r="B934" s="7"/>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5">
      <c r="A935" s="1"/>
      <c r="B935" s="7"/>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5">
      <c r="A936" s="1"/>
      <c r="B936" s="7"/>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5">
      <c r="A937" s="1"/>
      <c r="B937" s="7"/>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5">
      <c r="A938" s="1"/>
      <c r="B938" s="7"/>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5">
      <c r="A939" s="1"/>
      <c r="B939" s="7"/>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5">
      <c r="A940" s="1"/>
      <c r="B940" s="7"/>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5">
      <c r="A941" s="1"/>
      <c r="B941" s="7"/>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5">
      <c r="A942" s="1"/>
      <c r="B942" s="7"/>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5">
      <c r="A943" s="1"/>
      <c r="B943" s="7"/>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5">
      <c r="A944" s="1"/>
      <c r="B944" s="7"/>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5">
      <c r="A945" s="1"/>
      <c r="B945" s="7"/>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5">
      <c r="A946" s="1"/>
      <c r="B946" s="7"/>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5">
      <c r="A947" s="1"/>
      <c r="B947" s="7"/>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5">
      <c r="A948" s="1"/>
      <c r="B948" s="7"/>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5">
      <c r="A949" s="1"/>
      <c r="B949" s="7"/>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5">
      <c r="A950" s="1"/>
      <c r="B950" s="7"/>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5">
      <c r="A951" s="1"/>
      <c r="B951" s="7"/>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5">
      <c r="A952" s="1"/>
      <c r="B952" s="7"/>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5">
      <c r="A953" s="1"/>
      <c r="B953" s="7"/>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5">
      <c r="A954" s="1"/>
      <c r="B954" s="7"/>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5">
      <c r="A955" s="1"/>
      <c r="B955" s="7"/>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5">
      <c r="A956" s="1"/>
      <c r="B956" s="7"/>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5">
      <c r="A957" s="1"/>
      <c r="B957" s="7"/>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5">
      <c r="A958" s="1"/>
      <c r="B958" s="7"/>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5">
      <c r="A959" s="1"/>
      <c r="B959" s="7"/>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5">
      <c r="A960" s="1"/>
      <c r="B960" s="7"/>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5">
      <c r="A961" s="1"/>
      <c r="B961" s="7"/>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5">
      <c r="A962" s="1"/>
      <c r="B962" s="7"/>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5">
      <c r="A963" s="1"/>
      <c r="B963" s="7"/>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5">
      <c r="A964" s="1"/>
      <c r="B964" s="7"/>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5">
      <c r="A965" s="1"/>
      <c r="B965" s="7"/>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5">
      <c r="A966" s="1"/>
      <c r="B966" s="7"/>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5">
      <c r="A967" s="1"/>
      <c r="B967" s="7"/>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5">
      <c r="A968" s="1"/>
      <c r="B968" s="7"/>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5">
      <c r="A969" s="1"/>
      <c r="B969" s="7"/>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5">
      <c r="A970" s="1"/>
      <c r="B970" s="7"/>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5">
      <c r="A971" s="1"/>
      <c r="B971" s="7"/>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5">
      <c r="A972" s="1"/>
      <c r="B972" s="7"/>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5">
      <c r="A973" s="1"/>
      <c r="B973" s="7"/>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5">
      <c r="A974" s="1"/>
      <c r="B974" s="7"/>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5">
      <c r="A975" s="1"/>
      <c r="B975" s="7"/>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5">
      <c r="A976" s="1"/>
      <c r="B976" s="7"/>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5">
      <c r="A977" s="1"/>
      <c r="B977" s="7"/>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5">
      <c r="A978" s="1"/>
      <c r="B978" s="7"/>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5">
      <c r="A979" s="1"/>
      <c r="B979" s="7"/>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5">
      <c r="A980" s="1"/>
      <c r="B980" s="7"/>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5">
      <c r="A981" s="1"/>
      <c r="B981" s="7"/>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5">
      <c r="A982" s="1"/>
      <c r="B982" s="7"/>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5">
      <c r="A983" s="1"/>
      <c r="B983" s="7"/>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5">
      <c r="A984" s="1"/>
      <c r="B984" s="7"/>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5">
      <c r="A985" s="1"/>
      <c r="B985" s="7"/>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5">
      <c r="A986" s="1"/>
      <c r="B986" s="7"/>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5">
      <c r="A987" s="1"/>
      <c r="B987" s="7"/>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5">
      <c r="A988" s="1"/>
      <c r="B988" s="7"/>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5">
      <c r="A989" s="1"/>
      <c r="B989" s="7"/>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5">
      <c r="A990" s="1"/>
      <c r="B990" s="7"/>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5">
      <c r="A991" s="1"/>
      <c r="B991" s="7"/>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5">
      <c r="A992" s="1"/>
      <c r="B992" s="7"/>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5">
      <c r="A993" s="1"/>
      <c r="B993" s="7"/>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5">
      <c r="A994" s="1"/>
      <c r="B994" s="7"/>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5">
      <c r="A995" s="1"/>
      <c r="B995" s="7"/>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5">
      <c r="A996" s="1"/>
      <c r="B996" s="7"/>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5">
      <c r="A997" s="1"/>
      <c r="B997" s="7"/>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5">
      <c r="A998" s="1"/>
      <c r="B998" s="7"/>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5">
      <c r="A999" s="1"/>
      <c r="B999" s="7"/>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5">
      <c r="A1000" s="1"/>
      <c r="B1000" s="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4">
    <mergeCell ref="K19:K20"/>
    <mergeCell ref="A21:K21"/>
    <mergeCell ref="B22:J22"/>
    <mergeCell ref="A23:A27"/>
    <mergeCell ref="B33:H33"/>
    <mergeCell ref="B23:J23"/>
    <mergeCell ref="B24:J24"/>
    <mergeCell ref="B25:J25"/>
    <mergeCell ref="B26:J26"/>
    <mergeCell ref="B16:F16"/>
    <mergeCell ref="B17:J17"/>
    <mergeCell ref="B19:J20"/>
    <mergeCell ref="A5:A9"/>
    <mergeCell ref="B5:K9"/>
    <mergeCell ref="A10:K10"/>
    <mergeCell ref="B11:F11"/>
    <mergeCell ref="A12:A16"/>
    <mergeCell ref="B12:F12"/>
    <mergeCell ref="B13:F13"/>
    <mergeCell ref="B14:F14"/>
    <mergeCell ref="B15:F15"/>
    <mergeCell ref="B1:J1"/>
    <mergeCell ref="K1:L1"/>
    <mergeCell ref="A2:K2"/>
    <mergeCell ref="G3:J3"/>
    <mergeCell ref="A4:K4"/>
    <mergeCell ref="A46:A55"/>
    <mergeCell ref="B46:K55"/>
    <mergeCell ref="B37:H37"/>
    <mergeCell ref="A38:K38"/>
    <mergeCell ref="B39:D39"/>
    <mergeCell ref="F39:H39"/>
    <mergeCell ref="A40:A44"/>
    <mergeCell ref="B40:D40"/>
    <mergeCell ref="B41:D41"/>
    <mergeCell ref="A45:K45"/>
    <mergeCell ref="F40:H40"/>
    <mergeCell ref="F41:H41"/>
    <mergeCell ref="B42:D42"/>
    <mergeCell ref="F42:H42"/>
    <mergeCell ref="B43:D43"/>
    <mergeCell ref="F43:H43"/>
    <mergeCell ref="B44:D44"/>
    <mergeCell ref="F44:H44"/>
    <mergeCell ref="B35:H35"/>
    <mergeCell ref="B36:H36"/>
    <mergeCell ref="B27:J27"/>
    <mergeCell ref="A28:K28"/>
    <mergeCell ref="B29:J30"/>
    <mergeCell ref="K29:K30"/>
    <mergeCell ref="A31:K31"/>
    <mergeCell ref="A32:H32"/>
    <mergeCell ref="A33:A37"/>
    <mergeCell ref="B34:H34"/>
  </mergeCells>
  <pageMargins left="0.35433070866141736" right="0.31496062992125984" top="0.47244094488188981" bottom="0.4" header="0" footer="0"/>
  <pageSetup paperSize="9" orientation="portrait"/>
  <headerFooter>
    <oddHeader>&amp;LAPPENDIX 2</oddHeader>
    <oddFooter>&amp;L&amp;F / &amp;A&amp;C&amp;P&amp;RDecember 2007</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heetViews>
  <sheetFormatPr defaultColWidth="12.59765625" defaultRowHeight="15" customHeight="1" x14ac:dyDescent="0.35"/>
  <cols>
    <col min="1" max="1" width="49" customWidth="1"/>
    <col min="2" max="2" width="1.59765625" customWidth="1"/>
    <col min="3" max="3" width="15.3984375" customWidth="1"/>
    <col min="4" max="4" width="1.73046875" customWidth="1"/>
    <col min="5" max="5" width="15.3984375" customWidth="1"/>
    <col min="6" max="6" width="1.59765625" customWidth="1"/>
    <col min="7" max="7" width="15.3984375" customWidth="1"/>
    <col min="8" max="8" width="1.3984375" customWidth="1"/>
    <col min="9" max="9" width="15.3984375" customWidth="1"/>
    <col min="10" max="10" width="1.59765625" customWidth="1"/>
    <col min="11" max="11" width="14.73046875" customWidth="1"/>
    <col min="12" max="12" width="1.73046875" customWidth="1"/>
    <col min="13" max="13" width="14.73046875" customWidth="1"/>
    <col min="14" max="26" width="9.1328125" customWidth="1"/>
  </cols>
  <sheetData>
    <row r="1" spans="1:26" ht="27.75" customHeight="1" x14ac:dyDescent="0.6">
      <c r="A1" s="1"/>
      <c r="B1" s="1"/>
      <c r="C1" s="228" t="str">
        <f>'R&amp;P Accounts'!B2</f>
        <v>Outdoor Horizons Scotland</v>
      </c>
      <c r="D1" s="196"/>
      <c r="E1" s="196"/>
      <c r="F1" s="196"/>
      <c r="G1" s="196"/>
      <c r="H1" s="196"/>
      <c r="I1" s="196"/>
      <c r="J1" s="196"/>
      <c r="K1" s="196"/>
      <c r="L1" s="1"/>
      <c r="M1" s="251" t="str">
        <f>'R&amp;P Accounts'!L2</f>
        <v>SC</v>
      </c>
      <c r="N1" s="196"/>
      <c r="O1" s="1"/>
      <c r="P1" s="1"/>
      <c r="Q1" s="1"/>
      <c r="R1" s="1"/>
      <c r="S1" s="1"/>
      <c r="T1" s="1"/>
      <c r="U1" s="1"/>
      <c r="V1" s="1"/>
      <c r="W1" s="1"/>
      <c r="X1" s="1"/>
      <c r="Y1" s="1"/>
      <c r="Z1" s="1"/>
    </row>
    <row r="2" spans="1:26" ht="10.5" customHeight="1" x14ac:dyDescent="0.35">
      <c r="A2" s="126"/>
      <c r="B2" s="126"/>
      <c r="C2" s="126"/>
      <c r="D2" s="126"/>
      <c r="E2" s="126"/>
      <c r="F2" s="126"/>
      <c r="G2" s="126"/>
      <c r="H2" s="126"/>
      <c r="I2" s="126"/>
      <c r="J2" s="126"/>
      <c r="K2" s="126"/>
      <c r="L2" s="126"/>
      <c r="M2" s="1"/>
      <c r="N2" s="1"/>
      <c r="O2" s="1"/>
      <c r="P2" s="1"/>
      <c r="Q2" s="1"/>
      <c r="R2" s="1"/>
      <c r="S2" s="1"/>
      <c r="T2" s="1"/>
      <c r="U2" s="1"/>
      <c r="V2" s="1"/>
      <c r="W2" s="1"/>
      <c r="X2" s="1"/>
      <c r="Y2" s="1"/>
      <c r="Z2" s="1"/>
    </row>
    <row r="3" spans="1:26" ht="26.25" customHeight="1" x14ac:dyDescent="0.35">
      <c r="A3" s="70" t="s">
        <v>110</v>
      </c>
      <c r="B3" s="70"/>
      <c r="C3" s="69"/>
      <c r="D3" s="70"/>
      <c r="E3" s="70"/>
      <c r="F3" s="70"/>
      <c r="G3" s="70"/>
      <c r="H3" s="137"/>
      <c r="I3" s="137"/>
      <c r="J3" s="137"/>
      <c r="K3" s="137"/>
      <c r="L3" s="127"/>
      <c r="M3" s="72"/>
      <c r="N3" s="73"/>
      <c r="O3" s="73"/>
      <c r="P3" s="73"/>
      <c r="Q3" s="73"/>
      <c r="R3" s="73"/>
      <c r="S3" s="73"/>
      <c r="T3" s="73"/>
      <c r="U3" s="73"/>
      <c r="V3" s="73"/>
      <c r="W3" s="73"/>
      <c r="X3" s="73"/>
      <c r="Y3" s="73"/>
      <c r="Z3" s="73"/>
    </row>
    <row r="4" spans="1:26" ht="15" customHeight="1" x14ac:dyDescent="0.35">
      <c r="A4" s="244"/>
      <c r="B4" s="196"/>
      <c r="C4" s="196"/>
      <c r="D4" s="196"/>
      <c r="E4" s="196"/>
      <c r="F4" s="196"/>
      <c r="G4" s="196"/>
      <c r="H4" s="196"/>
      <c r="I4" s="196"/>
      <c r="J4" s="196"/>
      <c r="K4" s="196"/>
      <c r="L4" s="196"/>
      <c r="M4" s="1"/>
      <c r="N4" s="1"/>
      <c r="O4" s="1"/>
      <c r="P4" s="1"/>
      <c r="Q4" s="1"/>
      <c r="R4" s="1"/>
      <c r="S4" s="1"/>
      <c r="T4" s="1"/>
      <c r="U4" s="1"/>
      <c r="V4" s="1"/>
      <c r="W4" s="1"/>
      <c r="X4" s="1"/>
      <c r="Y4" s="1"/>
      <c r="Z4" s="1"/>
    </row>
    <row r="5" spans="1:26" ht="19.5" customHeight="1" x14ac:dyDescent="0.35">
      <c r="A5" s="260" t="s">
        <v>111</v>
      </c>
      <c r="B5" s="196"/>
      <c r="C5" s="196"/>
      <c r="D5" s="196"/>
      <c r="E5" s="196"/>
      <c r="F5" s="196"/>
      <c r="G5" s="196"/>
      <c r="H5" s="196"/>
      <c r="I5" s="196"/>
      <c r="J5" s="196"/>
      <c r="K5" s="196"/>
      <c r="L5" s="196"/>
      <c r="M5" s="1"/>
      <c r="N5" s="1"/>
      <c r="O5" s="1"/>
      <c r="P5" s="1"/>
      <c r="Q5" s="1"/>
      <c r="R5" s="1"/>
      <c r="S5" s="1"/>
      <c r="T5" s="1"/>
      <c r="U5" s="1"/>
      <c r="V5" s="1"/>
      <c r="W5" s="1"/>
      <c r="X5" s="1"/>
      <c r="Y5" s="1"/>
      <c r="Z5" s="1"/>
    </row>
    <row r="6" spans="1:26" ht="19.5" customHeight="1" x14ac:dyDescent="0.35">
      <c r="A6" s="134"/>
      <c r="B6" s="134"/>
      <c r="C6" s="134"/>
      <c r="D6" s="134"/>
      <c r="E6" s="134"/>
      <c r="F6" s="134"/>
      <c r="G6" s="134"/>
      <c r="H6" s="134"/>
      <c r="I6" s="134"/>
      <c r="J6" s="134"/>
      <c r="K6" s="134"/>
      <c r="L6" s="134"/>
      <c r="M6" s="1"/>
      <c r="N6" s="1"/>
      <c r="O6" s="1"/>
      <c r="P6" s="1"/>
      <c r="Q6" s="1"/>
      <c r="R6" s="1"/>
      <c r="S6" s="1"/>
      <c r="T6" s="1"/>
      <c r="U6" s="1"/>
      <c r="V6" s="1"/>
      <c r="W6" s="1"/>
      <c r="X6" s="1"/>
      <c r="Y6" s="1"/>
      <c r="Z6" s="1"/>
    </row>
    <row r="7" spans="1:26" ht="19.5" customHeight="1" x14ac:dyDescent="0.35">
      <c r="A7" s="134" t="s">
        <v>112</v>
      </c>
      <c r="B7" s="134"/>
      <c r="C7" s="134"/>
      <c r="D7" s="134"/>
      <c r="E7" s="134"/>
      <c r="F7" s="134"/>
      <c r="G7" s="134"/>
      <c r="H7" s="134"/>
      <c r="I7" s="134"/>
      <c r="J7" s="134"/>
      <c r="K7" s="134"/>
      <c r="L7" s="134"/>
      <c r="M7" s="134"/>
      <c r="N7" s="1"/>
      <c r="O7" s="1"/>
      <c r="P7" s="1"/>
      <c r="Q7" s="1"/>
      <c r="R7" s="1"/>
      <c r="S7" s="1"/>
      <c r="T7" s="1"/>
      <c r="U7" s="1"/>
      <c r="V7" s="1"/>
      <c r="W7" s="1"/>
      <c r="X7" s="1"/>
      <c r="Y7" s="1"/>
      <c r="Z7" s="1"/>
    </row>
    <row r="8" spans="1:26" ht="40.5" customHeight="1" x14ac:dyDescent="0.35">
      <c r="A8" s="1"/>
      <c r="B8" s="1"/>
      <c r="C8" s="76" t="s">
        <v>55</v>
      </c>
      <c r="D8" s="52"/>
      <c r="E8" s="76" t="s">
        <v>56</v>
      </c>
      <c r="F8" s="77"/>
      <c r="G8" s="76" t="s">
        <v>12</v>
      </c>
      <c r="H8" s="77"/>
      <c r="I8" s="76" t="s">
        <v>57</v>
      </c>
      <c r="J8" s="77"/>
      <c r="K8" s="76" t="s">
        <v>58</v>
      </c>
      <c r="L8" s="77"/>
      <c r="M8" s="76" t="s">
        <v>59</v>
      </c>
      <c r="N8" s="1"/>
      <c r="O8" s="1"/>
      <c r="P8" s="1"/>
      <c r="Q8" s="1"/>
      <c r="R8" s="1"/>
      <c r="S8" s="1"/>
      <c r="T8" s="1"/>
      <c r="U8" s="1"/>
      <c r="V8" s="1"/>
      <c r="W8" s="1"/>
      <c r="X8" s="1"/>
      <c r="Y8" s="1"/>
      <c r="Z8" s="1"/>
    </row>
    <row r="9" spans="1:26" ht="19.5" customHeight="1" x14ac:dyDescent="0.35">
      <c r="A9" s="4"/>
      <c r="B9" s="4"/>
      <c r="C9" s="79" t="s">
        <v>16</v>
      </c>
      <c r="D9" s="1"/>
      <c r="E9" s="79" t="s">
        <v>16</v>
      </c>
      <c r="F9" s="80"/>
      <c r="G9" s="79" t="s">
        <v>16</v>
      </c>
      <c r="H9" s="80"/>
      <c r="I9" s="79" t="s">
        <v>16</v>
      </c>
      <c r="J9" s="80"/>
      <c r="K9" s="79" t="s">
        <v>16</v>
      </c>
      <c r="L9" s="80"/>
      <c r="M9" s="79" t="s">
        <v>16</v>
      </c>
      <c r="N9" s="1"/>
      <c r="O9" s="1"/>
      <c r="P9" s="1"/>
      <c r="Q9" s="1"/>
      <c r="R9" s="1"/>
      <c r="S9" s="1"/>
      <c r="T9" s="1"/>
      <c r="U9" s="1"/>
      <c r="V9" s="1"/>
      <c r="W9" s="1"/>
      <c r="X9" s="1"/>
      <c r="Y9" s="1"/>
      <c r="Z9" s="1"/>
    </row>
    <row r="10" spans="1:26" ht="16.5" customHeight="1" x14ac:dyDescent="0.4">
      <c r="A10" s="138" t="s">
        <v>18</v>
      </c>
      <c r="B10" s="75"/>
      <c r="C10" s="23">
        <v>1977.65</v>
      </c>
      <c r="D10" s="139"/>
      <c r="E10" s="140"/>
      <c r="F10" s="139"/>
      <c r="G10" s="140"/>
      <c r="H10" s="139"/>
      <c r="I10" s="140"/>
      <c r="J10" s="139"/>
      <c r="K10" s="140">
        <f t="shared" ref="K10:K13" si="0">SUM(C10:I10)</f>
        <v>1977.65</v>
      </c>
      <c r="L10" s="139"/>
      <c r="M10" s="141"/>
      <c r="N10" s="1"/>
      <c r="O10" s="1"/>
      <c r="P10" s="1"/>
      <c r="Q10" s="1"/>
      <c r="R10" s="1"/>
      <c r="S10" s="1"/>
      <c r="T10" s="1"/>
      <c r="U10" s="1"/>
      <c r="V10" s="1"/>
      <c r="W10" s="1"/>
      <c r="X10" s="1"/>
      <c r="Y10" s="1"/>
      <c r="Z10" s="1"/>
    </row>
    <row r="11" spans="1:26" ht="16.5" customHeight="1" x14ac:dyDescent="0.4">
      <c r="A11" s="138"/>
      <c r="B11" s="75"/>
      <c r="C11" s="140"/>
      <c r="D11" s="139"/>
      <c r="E11" s="140"/>
      <c r="F11" s="139"/>
      <c r="G11" s="140"/>
      <c r="H11" s="139"/>
      <c r="I11" s="140"/>
      <c r="J11" s="139"/>
      <c r="K11" s="140">
        <f t="shared" si="0"/>
        <v>0</v>
      </c>
      <c r="L11" s="139"/>
      <c r="M11" s="141"/>
      <c r="N11" s="1"/>
      <c r="O11" s="1"/>
      <c r="P11" s="1"/>
      <c r="Q11" s="1"/>
      <c r="R11" s="1"/>
      <c r="S11" s="1"/>
      <c r="T11" s="1"/>
      <c r="U11" s="1"/>
      <c r="V11" s="1"/>
      <c r="W11" s="1"/>
      <c r="X11" s="1"/>
      <c r="Y11" s="1"/>
      <c r="Z11" s="1"/>
    </row>
    <row r="12" spans="1:26" ht="16.5" customHeight="1" x14ac:dyDescent="0.4">
      <c r="A12" s="138"/>
      <c r="B12" s="75"/>
      <c r="C12" s="140"/>
      <c r="D12" s="139"/>
      <c r="E12" s="140"/>
      <c r="F12" s="139"/>
      <c r="G12" s="140"/>
      <c r="H12" s="139"/>
      <c r="I12" s="140"/>
      <c r="J12" s="139"/>
      <c r="K12" s="140">
        <f t="shared" si="0"/>
        <v>0</v>
      </c>
      <c r="L12" s="139"/>
      <c r="M12" s="141"/>
      <c r="N12" s="1"/>
      <c r="O12" s="1"/>
      <c r="P12" s="1"/>
      <c r="Q12" s="1"/>
      <c r="R12" s="1"/>
      <c r="S12" s="1"/>
      <c r="T12" s="1"/>
      <c r="U12" s="1"/>
      <c r="V12" s="1"/>
      <c r="W12" s="1"/>
      <c r="X12" s="1"/>
      <c r="Y12" s="1"/>
      <c r="Z12" s="1"/>
    </row>
    <row r="13" spans="1:26" ht="16.5" customHeight="1" x14ac:dyDescent="0.4">
      <c r="A13" s="142"/>
      <c r="B13" s="143"/>
      <c r="C13" s="144"/>
      <c r="D13" s="139"/>
      <c r="E13" s="140"/>
      <c r="F13" s="139"/>
      <c r="G13" s="140"/>
      <c r="H13" s="139"/>
      <c r="I13" s="140"/>
      <c r="J13" s="139"/>
      <c r="K13" s="140">
        <f t="shared" si="0"/>
        <v>0</v>
      </c>
      <c r="L13" s="145"/>
      <c r="M13" s="141"/>
      <c r="N13" s="1"/>
      <c r="O13" s="1"/>
      <c r="P13" s="1"/>
      <c r="Q13" s="1"/>
      <c r="R13" s="1"/>
      <c r="S13" s="1"/>
      <c r="T13" s="1"/>
      <c r="U13" s="1"/>
      <c r="V13" s="1"/>
      <c r="W13" s="1"/>
      <c r="X13" s="1"/>
      <c r="Y13" s="1"/>
      <c r="Z13" s="1"/>
    </row>
    <row r="14" spans="1:26" ht="20.25" customHeight="1" x14ac:dyDescent="0.35">
      <c r="A14" s="146" t="s">
        <v>70</v>
      </c>
      <c r="B14" s="146"/>
      <c r="C14" s="147">
        <f>SUM(C10:C13)</f>
        <v>1977.65</v>
      </c>
      <c r="D14" s="139"/>
      <c r="E14" s="147">
        <f>SUM(E10:E13)</f>
        <v>0</v>
      </c>
      <c r="F14" s="139"/>
      <c r="G14" s="147">
        <f>SUM(G10:G13)</f>
        <v>0</v>
      </c>
      <c r="H14" s="139"/>
      <c r="I14" s="147">
        <f>SUM(I10:I13)</f>
        <v>0</v>
      </c>
      <c r="J14" s="139"/>
      <c r="K14" s="147">
        <f>SUM(K10:K13)</f>
        <v>1977.65</v>
      </c>
      <c r="L14" s="145"/>
      <c r="M14" s="147">
        <f>SUM(M10:M13)</f>
        <v>0</v>
      </c>
      <c r="N14" s="1"/>
      <c r="O14" s="1"/>
      <c r="P14" s="1"/>
      <c r="Q14" s="1"/>
      <c r="R14" s="1"/>
      <c r="S14" s="1"/>
      <c r="T14" s="1"/>
      <c r="U14" s="1"/>
      <c r="V14" s="1"/>
      <c r="W14" s="1"/>
      <c r="X14" s="1"/>
      <c r="Y14" s="1"/>
      <c r="Z14" s="1"/>
    </row>
    <row r="15" spans="1:26" ht="13.5" customHeight="1" x14ac:dyDescent="0.35">
      <c r="A15" s="134"/>
      <c r="B15" s="134"/>
      <c r="C15" s="134"/>
      <c r="D15" s="134"/>
      <c r="E15" s="134"/>
      <c r="F15" s="134"/>
      <c r="G15" s="134"/>
      <c r="H15" s="134"/>
      <c r="I15" s="134"/>
      <c r="J15" s="134"/>
      <c r="K15" s="134"/>
      <c r="L15" s="134"/>
      <c r="M15" s="1"/>
      <c r="N15" s="1"/>
      <c r="O15" s="1"/>
      <c r="P15" s="1"/>
      <c r="Q15" s="1"/>
      <c r="R15" s="1"/>
      <c r="S15" s="1"/>
      <c r="T15" s="1"/>
      <c r="U15" s="1"/>
      <c r="V15" s="1"/>
      <c r="W15" s="1"/>
      <c r="X15" s="1"/>
      <c r="Y15" s="1"/>
      <c r="Z15" s="1"/>
    </row>
    <row r="16" spans="1:26" ht="15" customHeight="1" x14ac:dyDescent="0.35">
      <c r="A16" s="134"/>
      <c r="B16" s="134"/>
      <c r="C16" s="148">
        <f>IF('R&amp;P Accounts'!B12-'Additional notes (1)  '!C14=0,0,"reference error")</f>
        <v>0</v>
      </c>
      <c r="D16" s="148"/>
      <c r="E16" s="148">
        <f>IF('R&amp;P Accounts'!D12-'Additional notes (1)  '!E14=0,0,"reference error")</f>
        <v>0</v>
      </c>
      <c r="F16" s="148">
        <f>IF('R&amp;P Accounts'!E12-'Additional notes (1)  '!F14=0,0,"reference error")</f>
        <v>0</v>
      </c>
      <c r="G16" s="148">
        <f>IF('R&amp;P Accounts'!F12-'Additional notes (1)  '!G14=0,0,"reference error")</f>
        <v>0</v>
      </c>
      <c r="H16" s="148">
        <f>IF('R&amp;P Accounts'!G12-'Additional notes (1)  '!H14=0,0,"reference error")</f>
        <v>0</v>
      </c>
      <c r="I16" s="148">
        <f>IF('R&amp;P Accounts'!H12-'Additional notes (1)  '!I14=0,0,"reference error")</f>
        <v>0</v>
      </c>
      <c r="J16" s="148">
        <f>IF('R&amp;P Accounts'!I12-'Additional notes (1)  '!J14=0,0,"reference error")</f>
        <v>0</v>
      </c>
      <c r="K16" s="148">
        <f>IF('R&amp;P Accounts'!J12-'Additional notes (1)  '!K14=0,0,"reference error")</f>
        <v>0</v>
      </c>
      <c r="L16" s="148">
        <f>IF('R&amp;P Accounts'!K12-'Additional notes (1)  '!L14=0,0,"reference error")</f>
        <v>0</v>
      </c>
      <c r="M16" s="148">
        <f>IF('R&amp;P Accounts'!L12-'Additional notes (1)  '!M14=0,0,"reference error")</f>
        <v>0</v>
      </c>
      <c r="N16" s="1"/>
      <c r="O16" s="1"/>
      <c r="P16" s="1"/>
      <c r="Q16" s="1"/>
      <c r="R16" s="1"/>
      <c r="S16" s="1"/>
      <c r="T16" s="1"/>
      <c r="U16" s="1"/>
      <c r="V16" s="1"/>
      <c r="W16" s="1"/>
      <c r="X16" s="1"/>
      <c r="Y16" s="1"/>
      <c r="Z16" s="1"/>
    </row>
    <row r="17" spans="1:26" ht="13.5" customHeight="1" x14ac:dyDescent="0.35">
      <c r="A17" s="134"/>
      <c r="B17" s="134"/>
      <c r="C17" s="134"/>
      <c r="D17" s="134"/>
      <c r="E17" s="134"/>
      <c r="F17" s="134"/>
      <c r="G17" s="134"/>
      <c r="H17" s="134"/>
      <c r="I17" s="134"/>
      <c r="J17" s="134"/>
      <c r="K17" s="134"/>
      <c r="L17" s="134"/>
      <c r="M17" s="1"/>
      <c r="N17" s="1"/>
      <c r="O17" s="1"/>
      <c r="P17" s="1"/>
      <c r="Q17" s="1"/>
      <c r="R17" s="1"/>
      <c r="S17" s="1"/>
      <c r="T17" s="1"/>
      <c r="U17" s="1"/>
      <c r="V17" s="1"/>
      <c r="W17" s="1"/>
      <c r="X17" s="1"/>
      <c r="Y17" s="1"/>
      <c r="Z17" s="1"/>
    </row>
    <row r="18" spans="1:26" ht="19.5" customHeight="1" x14ac:dyDescent="0.35">
      <c r="A18" s="260" t="s">
        <v>113</v>
      </c>
      <c r="B18" s="196"/>
      <c r="C18" s="196"/>
      <c r="D18" s="196"/>
      <c r="E18" s="196"/>
      <c r="F18" s="196"/>
      <c r="G18" s="196"/>
      <c r="H18" s="196"/>
      <c r="I18" s="196"/>
      <c r="J18" s="196"/>
      <c r="K18" s="196"/>
      <c r="L18" s="196"/>
      <c r="M18" s="196"/>
      <c r="N18" s="1"/>
      <c r="O18" s="1"/>
      <c r="P18" s="1"/>
      <c r="Q18" s="1"/>
      <c r="R18" s="1"/>
      <c r="S18" s="1"/>
      <c r="T18" s="1"/>
      <c r="U18" s="1"/>
      <c r="V18" s="1"/>
      <c r="W18" s="1"/>
      <c r="X18" s="1"/>
      <c r="Y18" s="1"/>
      <c r="Z18" s="1"/>
    </row>
    <row r="19" spans="1:26" ht="19.5" customHeight="1" x14ac:dyDescent="0.35">
      <c r="A19" s="1"/>
      <c r="B19" s="1"/>
      <c r="C19" s="76" t="s">
        <v>55</v>
      </c>
      <c r="D19" s="52"/>
      <c r="E19" s="76" t="s">
        <v>56</v>
      </c>
      <c r="F19" s="77"/>
      <c r="G19" s="76"/>
      <c r="H19" s="77"/>
      <c r="I19" s="76"/>
      <c r="J19" s="77"/>
      <c r="K19" s="76" t="s">
        <v>58</v>
      </c>
      <c r="L19" s="77"/>
      <c r="M19" s="76" t="s">
        <v>59</v>
      </c>
      <c r="N19" s="1"/>
      <c r="O19" s="1"/>
      <c r="P19" s="1"/>
      <c r="Q19" s="1"/>
      <c r="R19" s="1"/>
      <c r="S19" s="1"/>
      <c r="T19" s="1"/>
      <c r="U19" s="1"/>
      <c r="V19" s="1"/>
      <c r="W19" s="1"/>
      <c r="X19" s="1"/>
      <c r="Y19" s="1"/>
      <c r="Z19" s="1"/>
    </row>
    <row r="20" spans="1:26" ht="19.5" customHeight="1" x14ac:dyDescent="0.35">
      <c r="A20" s="4"/>
      <c r="B20" s="4"/>
      <c r="C20" s="79" t="s">
        <v>16</v>
      </c>
      <c r="D20" s="1"/>
      <c r="E20" s="79" t="s">
        <v>16</v>
      </c>
      <c r="F20" s="80"/>
      <c r="G20" s="79"/>
      <c r="H20" s="80"/>
      <c r="I20" s="79"/>
      <c r="J20" s="80"/>
      <c r="K20" s="79" t="s">
        <v>16</v>
      </c>
      <c r="L20" s="80"/>
      <c r="M20" s="79" t="s">
        <v>16</v>
      </c>
      <c r="N20" s="1"/>
      <c r="O20" s="1"/>
      <c r="P20" s="1"/>
      <c r="Q20" s="1"/>
      <c r="R20" s="1"/>
      <c r="S20" s="1"/>
      <c r="T20" s="1"/>
      <c r="U20" s="1"/>
      <c r="V20" s="1"/>
      <c r="W20" s="1"/>
      <c r="X20" s="1"/>
      <c r="Y20" s="1"/>
      <c r="Z20" s="1"/>
    </row>
    <row r="21" spans="1:26" ht="19.5" customHeight="1" x14ac:dyDescent="0.4">
      <c r="A21" s="138"/>
      <c r="B21" s="75"/>
      <c r="C21" s="140"/>
      <c r="D21" s="139"/>
      <c r="E21" s="140"/>
      <c r="F21" s="139"/>
      <c r="G21" s="139"/>
      <c r="H21" s="139"/>
      <c r="I21" s="139"/>
      <c r="J21" s="139"/>
      <c r="K21" s="140">
        <f t="shared" ref="K21:K24" si="1">SUM(C21:I21)</f>
        <v>0</v>
      </c>
      <c r="L21" s="139"/>
      <c r="M21" s="141"/>
      <c r="N21" s="1"/>
      <c r="O21" s="1"/>
      <c r="P21" s="1"/>
      <c r="Q21" s="1"/>
      <c r="R21" s="1"/>
      <c r="S21" s="1"/>
      <c r="T21" s="1"/>
      <c r="U21" s="1"/>
      <c r="V21" s="1"/>
      <c r="W21" s="1"/>
      <c r="X21" s="1"/>
      <c r="Y21" s="1"/>
      <c r="Z21" s="1"/>
    </row>
    <row r="22" spans="1:26" ht="19.5" customHeight="1" x14ac:dyDescent="0.4">
      <c r="A22" s="138"/>
      <c r="B22" s="75"/>
      <c r="C22" s="140"/>
      <c r="D22" s="139"/>
      <c r="E22" s="140"/>
      <c r="F22" s="139"/>
      <c r="G22" s="139"/>
      <c r="H22" s="139"/>
      <c r="I22" s="139"/>
      <c r="J22" s="139"/>
      <c r="K22" s="140">
        <f t="shared" si="1"/>
        <v>0</v>
      </c>
      <c r="L22" s="139"/>
      <c r="M22" s="141"/>
      <c r="N22" s="1"/>
      <c r="O22" s="1"/>
      <c r="P22" s="1"/>
      <c r="Q22" s="1"/>
      <c r="R22" s="1"/>
      <c r="S22" s="1"/>
      <c r="T22" s="1"/>
      <c r="U22" s="1"/>
      <c r="V22" s="1"/>
      <c r="W22" s="1"/>
      <c r="X22" s="1"/>
      <c r="Y22" s="1"/>
      <c r="Z22" s="1"/>
    </row>
    <row r="23" spans="1:26" ht="19.5" customHeight="1" x14ac:dyDescent="0.4">
      <c r="A23" s="138"/>
      <c r="B23" s="75"/>
      <c r="C23" s="140"/>
      <c r="D23" s="139"/>
      <c r="E23" s="140"/>
      <c r="F23" s="139"/>
      <c r="G23" s="139"/>
      <c r="H23" s="139"/>
      <c r="I23" s="139"/>
      <c r="J23" s="139"/>
      <c r="K23" s="140">
        <f t="shared" si="1"/>
        <v>0</v>
      </c>
      <c r="L23" s="139"/>
      <c r="M23" s="141"/>
      <c r="N23" s="1"/>
      <c r="O23" s="1"/>
      <c r="P23" s="1"/>
      <c r="Q23" s="1"/>
      <c r="R23" s="1"/>
      <c r="S23" s="1"/>
      <c r="T23" s="1"/>
      <c r="U23" s="1"/>
      <c r="V23" s="1"/>
      <c r="W23" s="1"/>
      <c r="X23" s="1"/>
      <c r="Y23" s="1"/>
      <c r="Z23" s="1"/>
    </row>
    <row r="24" spans="1:26" ht="19.5" customHeight="1" x14ac:dyDescent="0.4">
      <c r="A24" s="142"/>
      <c r="B24" s="143"/>
      <c r="C24" s="144"/>
      <c r="D24" s="139"/>
      <c r="E24" s="140"/>
      <c r="F24" s="139"/>
      <c r="G24" s="139"/>
      <c r="H24" s="139"/>
      <c r="I24" s="139"/>
      <c r="J24" s="139"/>
      <c r="K24" s="140">
        <f t="shared" si="1"/>
        <v>0</v>
      </c>
      <c r="L24" s="257"/>
      <c r="M24" s="141"/>
      <c r="N24" s="1"/>
      <c r="O24" s="1"/>
      <c r="P24" s="1"/>
      <c r="Q24" s="1"/>
      <c r="R24" s="1"/>
      <c r="S24" s="1"/>
      <c r="T24" s="1"/>
      <c r="U24" s="1"/>
      <c r="V24" s="1"/>
      <c r="W24" s="1"/>
      <c r="X24" s="1"/>
      <c r="Y24" s="1"/>
      <c r="Z24" s="1"/>
    </row>
    <row r="25" spans="1:26" ht="19.5" customHeight="1" x14ac:dyDescent="0.35">
      <c r="A25" s="146" t="s">
        <v>70</v>
      </c>
      <c r="B25" s="146"/>
      <c r="C25" s="147">
        <f>SUM(C21:C24)</f>
        <v>0</v>
      </c>
      <c r="D25" s="139"/>
      <c r="E25" s="147">
        <f>SUM(E21:E24)</f>
        <v>0</v>
      </c>
      <c r="F25" s="139"/>
      <c r="G25" s="139"/>
      <c r="H25" s="139"/>
      <c r="I25" s="139"/>
      <c r="J25" s="139"/>
      <c r="K25" s="147">
        <f>SUM(K21:K24)</f>
        <v>0</v>
      </c>
      <c r="L25" s="196"/>
      <c r="M25" s="147">
        <f>SUM(M21:M24)</f>
        <v>0</v>
      </c>
      <c r="N25" s="1"/>
      <c r="O25" s="1"/>
      <c r="P25" s="1"/>
      <c r="Q25" s="1"/>
      <c r="R25" s="1"/>
      <c r="S25" s="1"/>
      <c r="T25" s="1"/>
      <c r="U25" s="1"/>
      <c r="V25" s="1"/>
      <c r="W25" s="1"/>
      <c r="X25" s="1"/>
      <c r="Y25" s="1"/>
      <c r="Z25" s="1"/>
    </row>
    <row r="26" spans="1:26" ht="12" customHeight="1" x14ac:dyDescent="0.35">
      <c r="A26" s="134"/>
      <c r="B26" s="134"/>
      <c r="C26" s="134"/>
      <c r="D26" s="134"/>
      <c r="E26" s="134"/>
      <c r="F26" s="134"/>
      <c r="G26" s="134"/>
      <c r="H26" s="134"/>
      <c r="I26" s="134"/>
      <c r="J26" s="134"/>
      <c r="K26" s="134"/>
      <c r="L26" s="134"/>
      <c r="M26" s="1"/>
      <c r="N26" s="1"/>
      <c r="O26" s="1"/>
      <c r="P26" s="1"/>
      <c r="Q26" s="1"/>
      <c r="R26" s="1"/>
      <c r="S26" s="1"/>
      <c r="T26" s="1"/>
      <c r="U26" s="1"/>
      <c r="V26" s="1"/>
      <c r="W26" s="1"/>
      <c r="X26" s="1"/>
      <c r="Y26" s="1"/>
      <c r="Z26" s="1"/>
    </row>
    <row r="27" spans="1:26" ht="13.5" customHeight="1" x14ac:dyDescent="0.35">
      <c r="A27" s="134"/>
      <c r="B27" s="134"/>
      <c r="C27" s="148">
        <f>IF('R&amp;P Accounts'!B14-'Additional notes (1)  '!C25=0,0,"reference error")</f>
        <v>0</v>
      </c>
      <c r="D27" s="148"/>
      <c r="E27" s="148">
        <f>IF('R&amp;P Accounts'!D14-'Additional notes (1)  '!E25=0,0,"reference error")</f>
        <v>0</v>
      </c>
      <c r="F27" s="148">
        <f>IF('R&amp;P Accounts'!E14-'Additional notes (1)  '!F25=0,0,"reference error")</f>
        <v>0</v>
      </c>
      <c r="G27" s="148"/>
      <c r="H27" s="148"/>
      <c r="I27" s="148"/>
      <c r="J27" s="148">
        <f>IF('R&amp;P Accounts'!I14-'Additional notes (1)  '!J25=0,0,"reference error")</f>
        <v>0</v>
      </c>
      <c r="K27" s="148">
        <f>IF('R&amp;P Accounts'!J14-'Additional notes (1)  '!K25=0,0,"reference error")</f>
        <v>0</v>
      </c>
      <c r="L27" s="148">
        <f>IF('R&amp;P Accounts'!K14-'Additional notes (1)  '!L25=0,0,"reference error")</f>
        <v>0</v>
      </c>
      <c r="M27" s="148">
        <f>IF('R&amp;P Accounts'!L14-'Additional notes (1)  '!M25=0,0,"reference error")</f>
        <v>0</v>
      </c>
      <c r="N27" s="1"/>
      <c r="O27" s="1"/>
      <c r="P27" s="1"/>
      <c r="Q27" s="1"/>
      <c r="R27" s="1"/>
      <c r="S27" s="1"/>
      <c r="T27" s="1"/>
      <c r="U27" s="1"/>
      <c r="V27" s="1"/>
      <c r="W27" s="1"/>
      <c r="X27" s="1"/>
      <c r="Y27" s="1"/>
      <c r="Z27" s="1"/>
    </row>
    <row r="28" spans="1:26" ht="11.25" customHeight="1" x14ac:dyDescent="0.35">
      <c r="A28" s="134"/>
      <c r="B28" s="134"/>
      <c r="C28" s="134"/>
      <c r="D28" s="134"/>
      <c r="E28" s="134"/>
      <c r="F28" s="134"/>
      <c r="G28" s="134"/>
      <c r="H28" s="134"/>
      <c r="I28" s="134"/>
      <c r="J28" s="134"/>
      <c r="K28" s="134"/>
      <c r="L28" s="134"/>
      <c r="M28" s="1"/>
      <c r="N28" s="1"/>
      <c r="O28" s="1"/>
      <c r="P28" s="1"/>
      <c r="Q28" s="1"/>
      <c r="R28" s="1"/>
      <c r="S28" s="1"/>
      <c r="T28" s="1"/>
      <c r="U28" s="1"/>
      <c r="V28" s="1"/>
      <c r="W28" s="1"/>
      <c r="X28" s="1"/>
      <c r="Y28" s="1"/>
      <c r="Z28" s="1"/>
    </row>
    <row r="29" spans="1:26" ht="19.5" customHeight="1" x14ac:dyDescent="0.35">
      <c r="A29" s="260" t="s">
        <v>114</v>
      </c>
      <c r="B29" s="196"/>
      <c r="C29" s="196"/>
      <c r="D29" s="196"/>
      <c r="E29" s="196"/>
      <c r="F29" s="196"/>
      <c r="G29" s="196"/>
      <c r="H29" s="196"/>
      <c r="I29" s="196"/>
      <c r="J29" s="196"/>
      <c r="K29" s="196"/>
      <c r="L29" s="196"/>
      <c r="M29" s="1"/>
      <c r="N29" s="1"/>
      <c r="O29" s="1"/>
      <c r="P29" s="1"/>
      <c r="Q29" s="1"/>
      <c r="R29" s="1"/>
      <c r="S29" s="1"/>
      <c r="T29" s="1"/>
      <c r="U29" s="1"/>
      <c r="V29" s="1"/>
      <c r="W29" s="1"/>
      <c r="X29" s="1"/>
      <c r="Y29" s="1"/>
      <c r="Z29" s="1"/>
    </row>
    <row r="30" spans="1:26" ht="40.5" customHeight="1" x14ac:dyDescent="0.35">
      <c r="A30" s="1"/>
      <c r="B30" s="1"/>
      <c r="C30" s="76" t="s">
        <v>55</v>
      </c>
      <c r="D30" s="52"/>
      <c r="E30" s="76" t="s">
        <v>56</v>
      </c>
      <c r="F30" s="77"/>
      <c r="G30" s="76" t="s">
        <v>12</v>
      </c>
      <c r="H30" s="77"/>
      <c r="I30" s="76" t="s">
        <v>57</v>
      </c>
      <c r="J30" s="77"/>
      <c r="K30" s="76" t="s">
        <v>58</v>
      </c>
      <c r="L30" s="77"/>
      <c r="M30" s="76" t="s">
        <v>59</v>
      </c>
      <c r="N30" s="1"/>
      <c r="O30" s="1"/>
      <c r="P30" s="1"/>
      <c r="Q30" s="1"/>
      <c r="R30" s="1"/>
      <c r="S30" s="1"/>
      <c r="T30" s="1"/>
      <c r="U30" s="1"/>
      <c r="V30" s="1"/>
      <c r="W30" s="1"/>
      <c r="X30" s="1"/>
      <c r="Y30" s="1"/>
      <c r="Z30" s="1"/>
    </row>
    <row r="31" spans="1:26" ht="19.5" customHeight="1" x14ac:dyDescent="0.35">
      <c r="A31" s="4"/>
      <c r="B31" s="4"/>
      <c r="C31" s="79" t="s">
        <v>16</v>
      </c>
      <c r="D31" s="1"/>
      <c r="E31" s="79" t="s">
        <v>16</v>
      </c>
      <c r="F31" s="80"/>
      <c r="G31" s="79" t="s">
        <v>16</v>
      </c>
      <c r="H31" s="80"/>
      <c r="I31" s="79" t="s">
        <v>16</v>
      </c>
      <c r="J31" s="80"/>
      <c r="K31" s="79" t="s">
        <v>16</v>
      </c>
      <c r="L31" s="80"/>
      <c r="M31" s="79" t="s">
        <v>16</v>
      </c>
      <c r="N31" s="1"/>
      <c r="O31" s="1"/>
      <c r="P31" s="1"/>
      <c r="Q31" s="1"/>
      <c r="R31" s="1"/>
      <c r="S31" s="1"/>
      <c r="T31" s="1"/>
      <c r="U31" s="1"/>
      <c r="V31" s="1"/>
      <c r="W31" s="1"/>
      <c r="X31" s="1"/>
      <c r="Y31" s="1"/>
      <c r="Z31" s="1"/>
    </row>
    <row r="32" spans="1:26" ht="16.5" customHeight="1" x14ac:dyDescent="0.4">
      <c r="A32" s="138"/>
      <c r="B32" s="75"/>
      <c r="C32" s="140"/>
      <c r="D32" s="139"/>
      <c r="E32" s="140"/>
      <c r="F32" s="139"/>
      <c r="G32" s="140"/>
      <c r="H32" s="139"/>
      <c r="I32" s="140"/>
      <c r="J32" s="139"/>
      <c r="K32" s="140">
        <f t="shared" ref="K32:K39" si="2">SUM(C32:I32)</f>
        <v>0</v>
      </c>
      <c r="L32" s="139"/>
      <c r="M32" s="141"/>
      <c r="N32" s="1"/>
      <c r="O32" s="1"/>
      <c r="P32" s="1"/>
      <c r="Q32" s="1"/>
      <c r="R32" s="1"/>
      <c r="S32" s="1"/>
      <c r="T32" s="1"/>
      <c r="U32" s="1"/>
      <c r="V32" s="1"/>
      <c r="W32" s="1"/>
      <c r="X32" s="1"/>
      <c r="Y32" s="1"/>
      <c r="Z32" s="1"/>
    </row>
    <row r="33" spans="1:26" ht="16.5" customHeight="1" x14ac:dyDescent="0.4">
      <c r="A33" s="138"/>
      <c r="B33" s="75"/>
      <c r="C33" s="140"/>
      <c r="D33" s="139"/>
      <c r="E33" s="140"/>
      <c r="F33" s="139"/>
      <c r="G33" s="140"/>
      <c r="H33" s="139"/>
      <c r="I33" s="140"/>
      <c r="J33" s="139"/>
      <c r="K33" s="140">
        <f t="shared" si="2"/>
        <v>0</v>
      </c>
      <c r="L33" s="139"/>
      <c r="M33" s="141"/>
      <c r="N33" s="1"/>
      <c r="O33" s="1"/>
      <c r="P33" s="1"/>
      <c r="Q33" s="1"/>
      <c r="R33" s="1"/>
      <c r="S33" s="1"/>
      <c r="T33" s="1"/>
      <c r="U33" s="1"/>
      <c r="V33" s="1"/>
      <c r="W33" s="1"/>
      <c r="X33" s="1"/>
      <c r="Y33" s="1"/>
      <c r="Z33" s="1"/>
    </row>
    <row r="34" spans="1:26" ht="16.5" customHeight="1" x14ac:dyDescent="0.4">
      <c r="A34" s="138"/>
      <c r="B34" s="75"/>
      <c r="C34" s="140"/>
      <c r="D34" s="139"/>
      <c r="E34" s="140"/>
      <c r="F34" s="139"/>
      <c r="G34" s="140"/>
      <c r="H34" s="139"/>
      <c r="I34" s="140"/>
      <c r="J34" s="139"/>
      <c r="K34" s="140">
        <f t="shared" si="2"/>
        <v>0</v>
      </c>
      <c r="L34" s="139"/>
      <c r="M34" s="141"/>
      <c r="N34" s="1"/>
      <c r="O34" s="1"/>
      <c r="P34" s="1"/>
      <c r="Q34" s="1"/>
      <c r="R34" s="1"/>
      <c r="S34" s="1"/>
      <c r="T34" s="1"/>
      <c r="U34" s="1"/>
      <c r="V34" s="1"/>
      <c r="W34" s="1"/>
      <c r="X34" s="1"/>
      <c r="Y34" s="1"/>
      <c r="Z34" s="1"/>
    </row>
    <row r="35" spans="1:26" ht="16.5" customHeight="1" x14ac:dyDescent="0.4">
      <c r="A35" s="138"/>
      <c r="B35" s="75"/>
      <c r="C35" s="140"/>
      <c r="D35" s="139"/>
      <c r="E35" s="140"/>
      <c r="F35" s="139"/>
      <c r="G35" s="140"/>
      <c r="H35" s="139"/>
      <c r="I35" s="140"/>
      <c r="J35" s="139"/>
      <c r="K35" s="140">
        <f t="shared" si="2"/>
        <v>0</v>
      </c>
      <c r="L35" s="139"/>
      <c r="M35" s="141"/>
      <c r="N35" s="1"/>
      <c r="O35" s="1"/>
      <c r="P35" s="1"/>
      <c r="Q35" s="1"/>
      <c r="R35" s="1"/>
      <c r="S35" s="1"/>
      <c r="T35" s="1"/>
      <c r="U35" s="1"/>
      <c r="V35" s="1"/>
      <c r="W35" s="1"/>
      <c r="X35" s="1"/>
      <c r="Y35" s="1"/>
      <c r="Z35" s="1"/>
    </row>
    <row r="36" spans="1:26" ht="16.5" customHeight="1" x14ac:dyDescent="0.4">
      <c r="A36" s="138"/>
      <c r="B36" s="75"/>
      <c r="C36" s="140"/>
      <c r="D36" s="139"/>
      <c r="E36" s="140"/>
      <c r="F36" s="139"/>
      <c r="G36" s="140"/>
      <c r="H36" s="139"/>
      <c r="I36" s="140"/>
      <c r="J36" s="139"/>
      <c r="K36" s="140">
        <f t="shared" si="2"/>
        <v>0</v>
      </c>
      <c r="L36" s="139"/>
      <c r="M36" s="141"/>
      <c r="N36" s="1"/>
      <c r="O36" s="1"/>
      <c r="P36" s="1"/>
      <c r="Q36" s="1"/>
      <c r="R36" s="1"/>
      <c r="S36" s="1"/>
      <c r="T36" s="1"/>
      <c r="U36" s="1"/>
      <c r="V36" s="1"/>
      <c r="W36" s="1"/>
      <c r="X36" s="1"/>
      <c r="Y36" s="1"/>
      <c r="Z36" s="1"/>
    </row>
    <row r="37" spans="1:26" ht="16.5" customHeight="1" x14ac:dyDescent="0.4">
      <c r="A37" s="138"/>
      <c r="B37" s="75"/>
      <c r="C37" s="140"/>
      <c r="D37" s="139"/>
      <c r="E37" s="140"/>
      <c r="F37" s="139"/>
      <c r="G37" s="140"/>
      <c r="H37" s="139"/>
      <c r="I37" s="140"/>
      <c r="J37" s="139"/>
      <c r="K37" s="140">
        <f t="shared" si="2"/>
        <v>0</v>
      </c>
      <c r="L37" s="139"/>
      <c r="M37" s="141"/>
      <c r="N37" s="1"/>
      <c r="O37" s="1"/>
      <c r="P37" s="1"/>
      <c r="Q37" s="1"/>
      <c r="R37" s="1"/>
      <c r="S37" s="1"/>
      <c r="T37" s="1"/>
      <c r="U37" s="1"/>
      <c r="V37" s="1"/>
      <c r="W37" s="1"/>
      <c r="X37" s="1"/>
      <c r="Y37" s="1"/>
      <c r="Z37" s="1"/>
    </row>
    <row r="38" spans="1:26" ht="16.5" customHeight="1" x14ac:dyDescent="0.4">
      <c r="A38" s="138"/>
      <c r="B38" s="75"/>
      <c r="C38" s="140"/>
      <c r="D38" s="139"/>
      <c r="E38" s="140"/>
      <c r="F38" s="139"/>
      <c r="G38" s="140"/>
      <c r="H38" s="139"/>
      <c r="I38" s="140"/>
      <c r="J38" s="139"/>
      <c r="K38" s="140">
        <f t="shared" si="2"/>
        <v>0</v>
      </c>
      <c r="L38" s="139"/>
      <c r="M38" s="141"/>
      <c r="N38" s="1"/>
      <c r="O38" s="1"/>
      <c r="P38" s="1"/>
      <c r="Q38" s="1"/>
      <c r="R38" s="1"/>
      <c r="S38" s="1"/>
      <c r="T38" s="1"/>
      <c r="U38" s="1"/>
      <c r="V38" s="1"/>
      <c r="W38" s="1"/>
      <c r="X38" s="1"/>
      <c r="Y38" s="1"/>
      <c r="Z38" s="1"/>
    </row>
    <row r="39" spans="1:26" ht="16.5" customHeight="1" x14ac:dyDescent="0.4">
      <c r="A39" s="142"/>
      <c r="B39" s="143"/>
      <c r="C39" s="144"/>
      <c r="D39" s="139"/>
      <c r="E39" s="140"/>
      <c r="F39" s="139"/>
      <c r="G39" s="140"/>
      <c r="H39" s="139"/>
      <c r="I39" s="140"/>
      <c r="J39" s="139"/>
      <c r="K39" s="140">
        <f t="shared" si="2"/>
        <v>0</v>
      </c>
      <c r="L39" s="257"/>
      <c r="M39" s="141"/>
      <c r="N39" s="1"/>
      <c r="O39" s="1"/>
      <c r="P39" s="1"/>
      <c r="Q39" s="1"/>
      <c r="R39" s="1"/>
      <c r="S39" s="1"/>
      <c r="T39" s="1"/>
      <c r="U39" s="1"/>
      <c r="V39" s="1"/>
      <c r="W39" s="1"/>
      <c r="X39" s="1"/>
      <c r="Y39" s="1"/>
      <c r="Z39" s="1"/>
    </row>
    <row r="40" spans="1:26" ht="20.25" customHeight="1" x14ac:dyDescent="0.35">
      <c r="A40" s="146" t="s">
        <v>70</v>
      </c>
      <c r="B40" s="146"/>
      <c r="C40" s="147">
        <f>SUM(C32:C39)</f>
        <v>0</v>
      </c>
      <c r="D40" s="139"/>
      <c r="E40" s="147">
        <f>SUM(E32:E39)</f>
        <v>0</v>
      </c>
      <c r="F40" s="139"/>
      <c r="G40" s="147">
        <f>SUM(G32:G39)</f>
        <v>0</v>
      </c>
      <c r="H40" s="139"/>
      <c r="I40" s="147">
        <f>SUM(I32:I39)</f>
        <v>0</v>
      </c>
      <c r="J40" s="139"/>
      <c r="K40" s="147">
        <f>SUM(K32:K39)</f>
        <v>0</v>
      </c>
      <c r="L40" s="196"/>
      <c r="M40" s="147">
        <f>SUM(M32:M39)</f>
        <v>0</v>
      </c>
      <c r="N40" s="1"/>
      <c r="O40" s="1"/>
      <c r="P40" s="1"/>
      <c r="Q40" s="1"/>
      <c r="R40" s="1"/>
      <c r="S40" s="1"/>
      <c r="T40" s="1"/>
      <c r="U40" s="1"/>
      <c r="V40" s="1"/>
      <c r="W40" s="1"/>
      <c r="X40" s="1"/>
      <c r="Y40" s="1"/>
      <c r="Z40" s="1"/>
    </row>
    <row r="41" spans="1:26" ht="10.5" customHeight="1" x14ac:dyDescent="0.35">
      <c r="A41" s="146"/>
      <c r="B41" s="146"/>
      <c r="C41" s="149"/>
      <c r="D41" s="149"/>
      <c r="E41" s="149"/>
      <c r="F41" s="149"/>
      <c r="G41" s="149"/>
      <c r="H41" s="149"/>
      <c r="I41" s="149"/>
      <c r="J41" s="149"/>
      <c r="K41" s="149"/>
      <c r="L41" s="150"/>
      <c r="M41" s="149"/>
      <c r="N41" s="1"/>
      <c r="O41" s="1"/>
      <c r="P41" s="1"/>
      <c r="Q41" s="1"/>
      <c r="R41" s="1"/>
      <c r="S41" s="1"/>
      <c r="T41" s="1"/>
      <c r="U41" s="1"/>
      <c r="V41" s="1"/>
      <c r="W41" s="1"/>
      <c r="X41" s="1"/>
      <c r="Y41" s="1"/>
      <c r="Z41" s="1"/>
    </row>
    <row r="42" spans="1:26" ht="12.75" customHeight="1" x14ac:dyDescent="0.35">
      <c r="A42" s="80"/>
      <c r="B42" s="80"/>
      <c r="C42" s="54">
        <f>IF(C40-'R&amp;P Accounts'!B19=0,0,"reference error")</f>
        <v>0</v>
      </c>
      <c r="D42" s="80"/>
      <c r="E42" s="54">
        <f>IF(E40-'R&amp;P Accounts'!D19=0,0,"reference error")</f>
        <v>0</v>
      </c>
      <c r="F42" s="54"/>
      <c r="G42" s="54">
        <f>IF(G40-'R&amp;P Accounts'!F19=0,0,"reference error")</f>
        <v>0</v>
      </c>
      <c r="H42" s="54"/>
      <c r="I42" s="54">
        <f>IF(I40-'R&amp;P Accounts'!H19=0,0,"reference error")</f>
        <v>0</v>
      </c>
      <c r="J42" s="54"/>
      <c r="K42" s="54">
        <f>IF(K40-'R&amp;P Accounts'!J19=0,0,"reference error")</f>
        <v>0</v>
      </c>
      <c r="L42" s="54"/>
      <c r="M42" s="54">
        <f>IF(M40-'R&amp;P Accounts'!L19=0,0,"reference error")</f>
        <v>0</v>
      </c>
      <c r="N42" s="1"/>
      <c r="O42" s="1"/>
      <c r="P42" s="1"/>
      <c r="Q42" s="1"/>
      <c r="R42" s="1"/>
      <c r="S42" s="1"/>
      <c r="T42" s="1"/>
      <c r="U42" s="1"/>
      <c r="V42" s="1"/>
      <c r="W42" s="1"/>
      <c r="X42" s="1"/>
      <c r="Y42" s="1"/>
      <c r="Z42" s="1"/>
    </row>
    <row r="43" spans="1:26" ht="12.75" customHeight="1" x14ac:dyDescent="0.35">
      <c r="A43" s="80"/>
      <c r="B43" s="80"/>
      <c r="C43" s="54"/>
      <c r="D43" s="80"/>
      <c r="E43" s="54"/>
      <c r="F43" s="54"/>
      <c r="G43" s="54"/>
      <c r="H43" s="54"/>
      <c r="I43" s="54"/>
      <c r="J43" s="54"/>
      <c r="K43" s="54"/>
      <c r="L43" s="54"/>
      <c r="M43" s="54"/>
      <c r="N43" s="1"/>
      <c r="O43" s="1"/>
      <c r="P43" s="1"/>
      <c r="Q43" s="1"/>
      <c r="R43" s="1"/>
      <c r="S43" s="1"/>
      <c r="T43" s="1"/>
      <c r="U43" s="1"/>
      <c r="V43" s="1"/>
      <c r="W43" s="1"/>
      <c r="X43" s="1"/>
      <c r="Y43" s="1"/>
      <c r="Z43" s="1"/>
    </row>
    <row r="44" spans="1:26" ht="19.5" customHeight="1" x14ac:dyDescent="0.4">
      <c r="A44" s="258" t="s">
        <v>115</v>
      </c>
      <c r="B44" s="196"/>
      <c r="C44" s="196"/>
      <c r="D44" s="196"/>
      <c r="E44" s="196"/>
      <c r="F44" s="196"/>
      <c r="G44" s="196"/>
      <c r="H44" s="196"/>
      <c r="I44" s="196"/>
      <c r="J44" s="196"/>
      <c r="K44" s="196"/>
      <c r="L44" s="196"/>
      <c r="M44" s="196"/>
      <c r="N44" s="1"/>
      <c r="O44" s="1"/>
      <c r="P44" s="1"/>
      <c r="Q44" s="1"/>
      <c r="R44" s="1"/>
      <c r="S44" s="1"/>
      <c r="T44" s="1"/>
      <c r="U44" s="1"/>
      <c r="V44" s="1"/>
      <c r="W44" s="1"/>
      <c r="X44" s="1"/>
      <c r="Y44" s="1"/>
      <c r="Z44" s="1"/>
    </row>
    <row r="45" spans="1:26" ht="40.5" customHeight="1" x14ac:dyDescent="0.35">
      <c r="A45" s="1"/>
      <c r="B45" s="1"/>
      <c r="C45" s="76" t="s">
        <v>55</v>
      </c>
      <c r="D45" s="52"/>
      <c r="E45" s="76" t="s">
        <v>56</v>
      </c>
      <c r="F45" s="77"/>
      <c r="G45" s="76" t="s">
        <v>12</v>
      </c>
      <c r="H45" s="77"/>
      <c r="I45" s="76" t="s">
        <v>57</v>
      </c>
      <c r="J45" s="77"/>
      <c r="K45" s="76" t="s">
        <v>58</v>
      </c>
      <c r="L45" s="77"/>
      <c r="M45" s="76" t="s">
        <v>59</v>
      </c>
      <c r="N45" s="1"/>
      <c r="O45" s="1"/>
      <c r="P45" s="1"/>
      <c r="Q45" s="1"/>
      <c r="R45" s="1"/>
      <c r="S45" s="1"/>
      <c r="T45" s="1"/>
      <c r="U45" s="1"/>
      <c r="V45" s="1"/>
      <c r="W45" s="1"/>
      <c r="X45" s="1"/>
      <c r="Y45" s="1"/>
      <c r="Z45" s="1"/>
    </row>
    <row r="46" spans="1:26" ht="19.5" customHeight="1" x14ac:dyDescent="0.35">
      <c r="A46" s="4"/>
      <c r="B46" s="4"/>
      <c r="C46" s="79" t="s">
        <v>16</v>
      </c>
      <c r="D46" s="1"/>
      <c r="E46" s="79" t="s">
        <v>16</v>
      </c>
      <c r="F46" s="80"/>
      <c r="G46" s="79" t="s">
        <v>16</v>
      </c>
      <c r="H46" s="80"/>
      <c r="I46" s="79" t="s">
        <v>16</v>
      </c>
      <c r="J46" s="80"/>
      <c r="K46" s="79" t="s">
        <v>16</v>
      </c>
      <c r="L46" s="80"/>
      <c r="M46" s="79" t="s">
        <v>16</v>
      </c>
      <c r="N46" s="1"/>
      <c r="O46" s="1"/>
      <c r="P46" s="1"/>
      <c r="Q46" s="1"/>
      <c r="R46" s="1"/>
      <c r="S46" s="1"/>
      <c r="T46" s="1"/>
      <c r="U46" s="1"/>
      <c r="V46" s="1"/>
      <c r="W46" s="1"/>
      <c r="X46" s="1"/>
      <c r="Y46" s="1"/>
      <c r="Z46" s="1"/>
    </row>
    <row r="47" spans="1:26" ht="16.5" customHeight="1" x14ac:dyDescent="0.4">
      <c r="A47" s="42" t="s">
        <v>36</v>
      </c>
      <c r="B47" s="23"/>
      <c r="C47" s="23">
        <v>1025.78</v>
      </c>
      <c r="D47" s="151"/>
      <c r="E47" s="111"/>
      <c r="F47" s="151"/>
      <c r="G47" s="111"/>
      <c r="H47" s="151"/>
      <c r="I47" s="111"/>
      <c r="J47" s="151"/>
      <c r="K47" s="111">
        <f t="shared" ref="K47:K57" si="3">SUM(C47:I47)</f>
        <v>1025.78</v>
      </c>
      <c r="L47" s="151"/>
      <c r="M47" s="152"/>
      <c r="N47" s="1"/>
      <c r="O47" s="1"/>
      <c r="P47" s="1"/>
      <c r="Q47" s="1"/>
      <c r="R47" s="1"/>
      <c r="S47" s="1"/>
      <c r="T47" s="1"/>
      <c r="U47" s="1"/>
      <c r="V47" s="1"/>
      <c r="W47" s="1"/>
      <c r="X47" s="1"/>
      <c r="Y47" s="1"/>
      <c r="Z47" s="1"/>
    </row>
    <row r="48" spans="1:26" ht="16.5" customHeight="1" x14ac:dyDescent="0.4">
      <c r="A48" s="138"/>
      <c r="B48" s="75"/>
      <c r="C48" s="111"/>
      <c r="D48" s="151"/>
      <c r="E48" s="111"/>
      <c r="F48" s="151"/>
      <c r="G48" s="111"/>
      <c r="H48" s="151"/>
      <c r="I48" s="111"/>
      <c r="J48" s="151"/>
      <c r="K48" s="111">
        <f t="shared" si="3"/>
        <v>0</v>
      </c>
      <c r="L48" s="151"/>
      <c r="M48" s="152"/>
      <c r="N48" s="1"/>
      <c r="O48" s="1"/>
      <c r="P48" s="1"/>
      <c r="Q48" s="1"/>
      <c r="R48" s="1"/>
      <c r="S48" s="1"/>
      <c r="T48" s="1"/>
      <c r="U48" s="1"/>
      <c r="V48" s="1"/>
      <c r="W48" s="1"/>
      <c r="X48" s="1"/>
      <c r="Y48" s="1"/>
      <c r="Z48" s="1"/>
    </row>
    <row r="49" spans="1:26" ht="16.5" customHeight="1" x14ac:dyDescent="0.4">
      <c r="A49" s="138"/>
      <c r="B49" s="75"/>
      <c r="C49" s="111"/>
      <c r="D49" s="151"/>
      <c r="E49" s="111"/>
      <c r="F49" s="151"/>
      <c r="G49" s="111"/>
      <c r="H49" s="151"/>
      <c r="I49" s="111"/>
      <c r="J49" s="151"/>
      <c r="K49" s="111">
        <f t="shared" si="3"/>
        <v>0</v>
      </c>
      <c r="L49" s="151"/>
      <c r="M49" s="152"/>
      <c r="N49" s="1"/>
      <c r="O49" s="1"/>
      <c r="P49" s="1"/>
      <c r="Q49" s="1"/>
      <c r="R49" s="1"/>
      <c r="S49" s="1"/>
      <c r="T49" s="1"/>
      <c r="U49" s="1"/>
      <c r="V49" s="1"/>
      <c r="W49" s="1"/>
      <c r="X49" s="1"/>
      <c r="Y49" s="1"/>
      <c r="Z49" s="1"/>
    </row>
    <row r="50" spans="1:26" ht="16.5" customHeight="1" x14ac:dyDescent="0.4">
      <c r="A50" s="138"/>
      <c r="B50" s="75"/>
      <c r="C50" s="111"/>
      <c r="D50" s="151"/>
      <c r="E50" s="111"/>
      <c r="F50" s="151"/>
      <c r="G50" s="111"/>
      <c r="H50" s="151"/>
      <c r="I50" s="111"/>
      <c r="J50" s="151"/>
      <c r="K50" s="111">
        <f t="shared" si="3"/>
        <v>0</v>
      </c>
      <c r="L50" s="151"/>
      <c r="M50" s="152"/>
      <c r="N50" s="1"/>
      <c r="O50" s="1"/>
      <c r="P50" s="1"/>
      <c r="Q50" s="1"/>
      <c r="R50" s="1"/>
      <c r="S50" s="1"/>
      <c r="T50" s="1"/>
      <c r="U50" s="1"/>
      <c r="V50" s="1"/>
      <c r="W50" s="1"/>
      <c r="X50" s="1"/>
      <c r="Y50" s="1"/>
      <c r="Z50" s="1"/>
    </row>
    <row r="51" spans="1:26" ht="16.5" customHeight="1" x14ac:dyDescent="0.4">
      <c r="A51" s="138"/>
      <c r="B51" s="75"/>
      <c r="C51" s="111"/>
      <c r="D51" s="151"/>
      <c r="E51" s="111"/>
      <c r="F51" s="151"/>
      <c r="G51" s="111"/>
      <c r="H51" s="151"/>
      <c r="I51" s="111"/>
      <c r="J51" s="151"/>
      <c r="K51" s="111">
        <f t="shared" si="3"/>
        <v>0</v>
      </c>
      <c r="L51" s="151"/>
      <c r="M51" s="152"/>
      <c r="N51" s="1"/>
      <c r="O51" s="1"/>
      <c r="P51" s="1"/>
      <c r="Q51" s="1"/>
      <c r="R51" s="1"/>
      <c r="S51" s="1"/>
      <c r="T51" s="1"/>
      <c r="U51" s="1"/>
      <c r="V51" s="1"/>
      <c r="W51" s="1"/>
      <c r="X51" s="1"/>
      <c r="Y51" s="1"/>
      <c r="Z51" s="1"/>
    </row>
    <row r="52" spans="1:26" ht="16.5" customHeight="1" x14ac:dyDescent="0.4">
      <c r="A52" s="138"/>
      <c r="B52" s="75"/>
      <c r="C52" s="111"/>
      <c r="D52" s="151"/>
      <c r="E52" s="111"/>
      <c r="F52" s="151"/>
      <c r="G52" s="111"/>
      <c r="H52" s="151"/>
      <c r="I52" s="111"/>
      <c r="J52" s="151"/>
      <c r="K52" s="111">
        <f t="shared" si="3"/>
        <v>0</v>
      </c>
      <c r="L52" s="151"/>
      <c r="M52" s="152"/>
      <c r="N52" s="1"/>
      <c r="O52" s="1"/>
      <c r="P52" s="1"/>
      <c r="Q52" s="1"/>
      <c r="R52" s="1"/>
      <c r="S52" s="1"/>
      <c r="T52" s="1"/>
      <c r="U52" s="1"/>
      <c r="V52" s="1"/>
      <c r="W52" s="1"/>
      <c r="X52" s="1"/>
      <c r="Y52" s="1"/>
      <c r="Z52" s="1"/>
    </row>
    <row r="53" spans="1:26" ht="16.5" customHeight="1" x14ac:dyDescent="0.4">
      <c r="A53" s="138"/>
      <c r="B53" s="75"/>
      <c r="C53" s="111"/>
      <c r="D53" s="151"/>
      <c r="E53" s="111"/>
      <c r="F53" s="151"/>
      <c r="G53" s="111"/>
      <c r="H53" s="151"/>
      <c r="I53" s="111"/>
      <c r="J53" s="151"/>
      <c r="K53" s="111">
        <f t="shared" si="3"/>
        <v>0</v>
      </c>
      <c r="L53" s="151"/>
      <c r="M53" s="152"/>
      <c r="N53" s="1"/>
      <c r="O53" s="1"/>
      <c r="P53" s="1"/>
      <c r="Q53" s="1"/>
      <c r="R53" s="1"/>
      <c r="S53" s="1"/>
      <c r="T53" s="1"/>
      <c r="U53" s="1"/>
      <c r="V53" s="1"/>
      <c r="W53" s="1"/>
      <c r="X53" s="1"/>
      <c r="Y53" s="1"/>
      <c r="Z53" s="1"/>
    </row>
    <row r="54" spans="1:26" ht="16.5" customHeight="1" x14ac:dyDescent="0.4">
      <c r="A54" s="138"/>
      <c r="B54" s="75"/>
      <c r="C54" s="111"/>
      <c r="D54" s="151"/>
      <c r="E54" s="111"/>
      <c r="F54" s="151"/>
      <c r="G54" s="111"/>
      <c r="H54" s="151"/>
      <c r="I54" s="111"/>
      <c r="J54" s="151"/>
      <c r="K54" s="111">
        <f t="shared" si="3"/>
        <v>0</v>
      </c>
      <c r="L54" s="151"/>
      <c r="M54" s="152"/>
      <c r="N54" s="1"/>
      <c r="O54" s="1"/>
      <c r="P54" s="1"/>
      <c r="Q54" s="1"/>
      <c r="R54" s="1"/>
      <c r="S54" s="1"/>
      <c r="T54" s="1"/>
      <c r="U54" s="1"/>
      <c r="V54" s="1"/>
      <c r="W54" s="1"/>
      <c r="X54" s="1"/>
      <c r="Y54" s="1"/>
      <c r="Z54" s="1"/>
    </row>
    <row r="55" spans="1:26" ht="16.5" customHeight="1" x14ac:dyDescent="0.4">
      <c r="A55" s="138"/>
      <c r="B55" s="75"/>
      <c r="C55" s="111"/>
      <c r="D55" s="151"/>
      <c r="E55" s="111"/>
      <c r="F55" s="151"/>
      <c r="G55" s="111"/>
      <c r="H55" s="151"/>
      <c r="I55" s="111"/>
      <c r="J55" s="151"/>
      <c r="K55" s="111">
        <f t="shared" si="3"/>
        <v>0</v>
      </c>
      <c r="L55" s="151"/>
      <c r="M55" s="152"/>
      <c r="N55" s="1"/>
      <c r="O55" s="1"/>
      <c r="P55" s="1"/>
      <c r="Q55" s="1"/>
      <c r="R55" s="1"/>
      <c r="S55" s="1"/>
      <c r="T55" s="1"/>
      <c r="U55" s="1"/>
      <c r="V55" s="1"/>
      <c r="W55" s="1"/>
      <c r="X55" s="1"/>
      <c r="Y55" s="1"/>
      <c r="Z55" s="1"/>
    </row>
    <row r="56" spans="1:26" ht="16.5" customHeight="1" x14ac:dyDescent="0.4">
      <c r="A56" s="138"/>
      <c r="B56" s="75"/>
      <c r="C56" s="111"/>
      <c r="D56" s="151"/>
      <c r="E56" s="111"/>
      <c r="F56" s="151"/>
      <c r="G56" s="111"/>
      <c r="H56" s="151"/>
      <c r="I56" s="111"/>
      <c r="J56" s="151"/>
      <c r="K56" s="111">
        <f t="shared" si="3"/>
        <v>0</v>
      </c>
      <c r="L56" s="151"/>
      <c r="M56" s="152"/>
      <c r="N56" s="1"/>
      <c r="O56" s="1"/>
      <c r="P56" s="1"/>
      <c r="Q56" s="1"/>
      <c r="R56" s="1"/>
      <c r="S56" s="1"/>
      <c r="T56" s="1"/>
      <c r="U56" s="1"/>
      <c r="V56" s="1"/>
      <c r="W56" s="1"/>
      <c r="X56" s="1"/>
      <c r="Y56" s="1"/>
      <c r="Z56" s="1"/>
    </row>
    <row r="57" spans="1:26" ht="16.5" customHeight="1" x14ac:dyDescent="0.4">
      <c r="A57" s="142"/>
      <c r="B57" s="143"/>
      <c r="C57" s="153"/>
      <c r="D57" s="151"/>
      <c r="E57" s="111"/>
      <c r="F57" s="151"/>
      <c r="G57" s="111"/>
      <c r="H57" s="151"/>
      <c r="I57" s="111"/>
      <c r="J57" s="151"/>
      <c r="K57" s="111">
        <f t="shared" si="3"/>
        <v>0</v>
      </c>
      <c r="L57" s="259"/>
      <c r="M57" s="152"/>
      <c r="N57" s="1"/>
      <c r="O57" s="1"/>
      <c r="P57" s="1"/>
      <c r="Q57" s="1"/>
      <c r="R57" s="1"/>
      <c r="S57" s="1"/>
      <c r="T57" s="1"/>
      <c r="U57" s="1"/>
      <c r="V57" s="1"/>
      <c r="W57" s="1"/>
      <c r="X57" s="1"/>
      <c r="Y57" s="1"/>
      <c r="Z57" s="1"/>
    </row>
    <row r="58" spans="1:26" ht="19.5" customHeight="1" x14ac:dyDescent="0.35">
      <c r="A58" s="146" t="s">
        <v>70</v>
      </c>
      <c r="B58" s="146"/>
      <c r="C58" s="154">
        <f>SUM(C47:C57)</f>
        <v>1025.78</v>
      </c>
      <c r="D58" s="151"/>
      <c r="E58" s="154">
        <f>SUM(E47:E57)</f>
        <v>0</v>
      </c>
      <c r="F58" s="151"/>
      <c r="G58" s="154">
        <f>SUM(G47:G57)</f>
        <v>0</v>
      </c>
      <c r="H58" s="151"/>
      <c r="I58" s="154">
        <f>SUM(I47:I57)</f>
        <v>0</v>
      </c>
      <c r="J58" s="151"/>
      <c r="K58" s="154">
        <f>SUM(K47:K57)</f>
        <v>1025.78</v>
      </c>
      <c r="L58" s="196"/>
      <c r="M58" s="154">
        <f>SUM(M47:M57)</f>
        <v>0</v>
      </c>
      <c r="N58" s="1"/>
      <c r="O58" s="1"/>
      <c r="P58" s="1"/>
      <c r="Q58" s="1"/>
      <c r="R58" s="1"/>
      <c r="S58" s="1"/>
      <c r="T58" s="1"/>
      <c r="U58" s="1"/>
      <c r="V58" s="1"/>
      <c r="W58" s="1"/>
      <c r="X58" s="1"/>
      <c r="Y58" s="1"/>
      <c r="Z58" s="1"/>
    </row>
    <row r="59" spans="1:26" ht="9" customHeight="1" x14ac:dyDescent="0.35">
      <c r="A59" s="146"/>
      <c r="B59" s="146"/>
      <c r="C59" s="59"/>
      <c r="D59" s="59"/>
      <c r="E59" s="59"/>
      <c r="F59" s="59"/>
      <c r="G59" s="59"/>
      <c r="H59" s="59"/>
      <c r="I59" s="59"/>
      <c r="J59" s="59"/>
      <c r="K59" s="59"/>
      <c r="L59" s="155"/>
      <c r="M59" s="59"/>
      <c r="N59" s="1"/>
      <c r="O59" s="1"/>
      <c r="P59" s="1"/>
      <c r="Q59" s="1"/>
      <c r="R59" s="1"/>
      <c r="S59" s="1"/>
      <c r="T59" s="1"/>
      <c r="U59" s="1"/>
      <c r="V59" s="1"/>
      <c r="W59" s="1"/>
      <c r="X59" s="1"/>
      <c r="Y59" s="1"/>
      <c r="Z59" s="1"/>
    </row>
    <row r="60" spans="1:26" ht="11.25" customHeight="1" x14ac:dyDescent="0.35">
      <c r="A60" s="105"/>
      <c r="B60" s="105"/>
      <c r="C60" s="54">
        <f>IF(C58-'R&amp;P Accounts'!B34=0,0,"reference error")</f>
        <v>0</v>
      </c>
      <c r="D60" s="54"/>
      <c r="E60" s="54">
        <f>IF(E58-'R&amp;P Accounts'!D34=0,0,"reference error")</f>
        <v>0</v>
      </c>
      <c r="F60" s="54"/>
      <c r="G60" s="54">
        <f>IF(G58-'R&amp;P Accounts'!F34=0,0,"reference error")</f>
        <v>0</v>
      </c>
      <c r="H60" s="54"/>
      <c r="I60" s="54">
        <f>IF(I58-'R&amp;P Accounts'!H34=0,0,"reference error")</f>
        <v>0</v>
      </c>
      <c r="J60" s="54"/>
      <c r="K60" s="54">
        <f>IF(K58-'R&amp;P Accounts'!J34=0,0,"reference error")</f>
        <v>0</v>
      </c>
      <c r="L60" s="54"/>
      <c r="M60" s="54">
        <f>IF(M58-'R&amp;P Accounts'!L34=0,0,"reference error")</f>
        <v>0</v>
      </c>
      <c r="N60" s="1"/>
      <c r="O60" s="1"/>
      <c r="P60" s="1"/>
      <c r="Q60" s="1"/>
      <c r="R60" s="1"/>
      <c r="S60" s="1"/>
      <c r="T60" s="1"/>
      <c r="U60" s="1"/>
      <c r="V60" s="1"/>
      <c r="W60" s="1"/>
      <c r="X60" s="1"/>
      <c r="Y60" s="1"/>
      <c r="Z60" s="1"/>
    </row>
    <row r="61" spans="1:26" ht="11.25" customHeight="1" x14ac:dyDescent="0.35">
      <c r="A61" s="105"/>
      <c r="B61" s="105"/>
      <c r="C61" s="54"/>
      <c r="D61" s="54"/>
      <c r="E61" s="54"/>
      <c r="F61" s="54"/>
      <c r="G61" s="54"/>
      <c r="H61" s="54"/>
      <c r="I61" s="54"/>
      <c r="J61" s="54"/>
      <c r="K61" s="54"/>
      <c r="L61" s="54"/>
      <c r="M61" s="54"/>
      <c r="N61" s="1"/>
      <c r="O61" s="1"/>
      <c r="P61" s="1"/>
      <c r="Q61" s="1"/>
      <c r="R61" s="1"/>
      <c r="S61" s="1"/>
      <c r="T61" s="1"/>
      <c r="U61" s="1"/>
      <c r="V61" s="1"/>
      <c r="W61" s="1"/>
      <c r="X61" s="1"/>
      <c r="Y61" s="1"/>
      <c r="Z61" s="1"/>
    </row>
    <row r="62" spans="1:26" ht="19.5" customHeight="1" x14ac:dyDescent="0.35">
      <c r="A62" s="105"/>
      <c r="B62" s="105"/>
      <c r="C62" s="54"/>
      <c r="D62" s="54"/>
      <c r="E62" s="54"/>
      <c r="F62" s="54"/>
      <c r="G62" s="54"/>
      <c r="H62" s="54"/>
      <c r="I62" s="54"/>
      <c r="J62" s="80"/>
      <c r="K62" s="156"/>
      <c r="L62" s="156"/>
      <c r="M62" s="1"/>
      <c r="N62" s="1"/>
      <c r="O62" s="1"/>
      <c r="P62" s="1"/>
      <c r="Q62" s="1"/>
      <c r="R62" s="1"/>
      <c r="S62" s="1"/>
      <c r="T62" s="1"/>
      <c r="U62" s="1"/>
      <c r="V62" s="1"/>
      <c r="W62" s="1"/>
      <c r="X62" s="1"/>
      <c r="Y62" s="1"/>
      <c r="Z62" s="1"/>
    </row>
    <row r="63" spans="1:26" ht="19.5" customHeight="1" x14ac:dyDescent="0.35">
      <c r="A63" s="1"/>
      <c r="B63" s="1"/>
      <c r="C63" s="7"/>
      <c r="D63" s="1"/>
      <c r="E63" s="1"/>
      <c r="F63" s="1"/>
      <c r="G63" s="1"/>
      <c r="H63" s="1"/>
      <c r="I63" s="1"/>
      <c r="J63" s="1"/>
      <c r="K63" s="1"/>
      <c r="L63" s="1"/>
      <c r="M63" s="1"/>
      <c r="N63" s="1"/>
      <c r="O63" s="1"/>
      <c r="P63" s="1"/>
      <c r="Q63" s="1"/>
      <c r="R63" s="1"/>
      <c r="S63" s="1"/>
      <c r="T63" s="1"/>
      <c r="U63" s="1"/>
      <c r="V63" s="1"/>
      <c r="W63" s="1"/>
      <c r="X63" s="1"/>
      <c r="Y63" s="1"/>
      <c r="Z63" s="1"/>
    </row>
    <row r="64" spans="1:26" ht="54" customHeight="1" x14ac:dyDescent="0.35">
      <c r="A64" s="1"/>
      <c r="B64" s="1"/>
      <c r="C64" s="7"/>
      <c r="D64" s="1"/>
      <c r="E64" s="1"/>
      <c r="F64" s="1"/>
      <c r="G64" s="1"/>
      <c r="H64" s="1"/>
      <c r="I64" s="1"/>
      <c r="J64" s="1"/>
      <c r="K64" s="1"/>
      <c r="L64" s="1"/>
      <c r="M64" s="1"/>
      <c r="N64" s="1"/>
      <c r="O64" s="1"/>
      <c r="P64" s="1"/>
      <c r="Q64" s="1"/>
      <c r="R64" s="1"/>
      <c r="S64" s="1"/>
      <c r="T64" s="1"/>
      <c r="U64" s="1"/>
      <c r="V64" s="1"/>
      <c r="W64" s="1"/>
      <c r="X64" s="1"/>
      <c r="Y64" s="1"/>
      <c r="Z64" s="1"/>
    </row>
    <row r="65" spans="1:26" ht="54" customHeight="1" x14ac:dyDescent="0.35">
      <c r="A65" s="1"/>
      <c r="B65" s="1"/>
      <c r="C65" s="7"/>
      <c r="D65" s="1"/>
      <c r="E65" s="1"/>
      <c r="F65" s="1"/>
      <c r="G65" s="1"/>
      <c r="H65" s="1"/>
      <c r="I65" s="1"/>
      <c r="J65" s="1"/>
      <c r="K65" s="1"/>
      <c r="L65" s="1"/>
      <c r="M65" s="1"/>
      <c r="N65" s="1"/>
      <c r="O65" s="1"/>
      <c r="P65" s="1"/>
      <c r="Q65" s="1"/>
      <c r="R65" s="1"/>
      <c r="S65" s="1"/>
      <c r="T65" s="1"/>
      <c r="U65" s="1"/>
      <c r="V65" s="1"/>
      <c r="W65" s="1"/>
      <c r="X65" s="1"/>
      <c r="Y65" s="1"/>
      <c r="Z65" s="1"/>
    </row>
    <row r="66" spans="1:26" ht="19.5" customHeight="1" x14ac:dyDescent="0.35">
      <c r="A66" s="1"/>
      <c r="B66" s="1"/>
      <c r="C66" s="7"/>
      <c r="D66" s="1"/>
      <c r="E66" s="1"/>
      <c r="F66" s="1"/>
      <c r="G66" s="1"/>
      <c r="H66" s="1"/>
      <c r="I66" s="1"/>
      <c r="J66" s="1"/>
      <c r="K66" s="1"/>
      <c r="L66" s="1"/>
      <c r="M66" s="1"/>
      <c r="N66" s="1"/>
      <c r="O66" s="1"/>
      <c r="P66" s="1"/>
      <c r="Q66" s="1"/>
      <c r="R66" s="1"/>
      <c r="S66" s="1"/>
      <c r="T66" s="1"/>
      <c r="U66" s="1"/>
      <c r="V66" s="1"/>
      <c r="W66" s="1"/>
      <c r="X66" s="1"/>
      <c r="Y66" s="1"/>
      <c r="Z66" s="1"/>
    </row>
    <row r="67" spans="1:26" ht="17.25" customHeight="1" x14ac:dyDescent="0.35">
      <c r="A67" s="1"/>
      <c r="B67" s="1"/>
      <c r="C67" s="7"/>
      <c r="D67" s="1"/>
      <c r="E67" s="1"/>
      <c r="F67" s="1"/>
      <c r="G67" s="1"/>
      <c r="H67" s="1"/>
      <c r="I67" s="1"/>
      <c r="J67" s="1"/>
      <c r="K67" s="1"/>
      <c r="L67" s="1"/>
      <c r="M67" s="1"/>
      <c r="N67" s="1"/>
      <c r="O67" s="1"/>
      <c r="P67" s="1"/>
      <c r="Q67" s="1"/>
      <c r="R67" s="1"/>
      <c r="S67" s="1"/>
      <c r="T67" s="1"/>
      <c r="U67" s="1"/>
      <c r="V67" s="1"/>
      <c r="W67" s="1"/>
      <c r="X67" s="1"/>
      <c r="Y67" s="1"/>
      <c r="Z67" s="1"/>
    </row>
    <row r="68" spans="1:26" ht="17.25" customHeight="1" x14ac:dyDescent="0.35">
      <c r="A68" s="1"/>
      <c r="B68" s="1"/>
      <c r="C68" s="7"/>
      <c r="D68" s="1"/>
      <c r="E68" s="1"/>
      <c r="F68" s="1"/>
      <c r="G68" s="1"/>
      <c r="H68" s="1"/>
      <c r="I68" s="1"/>
      <c r="J68" s="1"/>
      <c r="K68" s="1"/>
      <c r="L68" s="1"/>
      <c r="M68" s="1"/>
      <c r="N68" s="1"/>
      <c r="O68" s="1"/>
      <c r="P68" s="1"/>
      <c r="Q68" s="1"/>
      <c r="R68" s="1"/>
      <c r="S68" s="1"/>
      <c r="T68" s="1"/>
      <c r="U68" s="1"/>
      <c r="V68" s="1"/>
      <c r="W68" s="1"/>
      <c r="X68" s="1"/>
      <c r="Y68" s="1"/>
      <c r="Z68" s="1"/>
    </row>
    <row r="69" spans="1:26" ht="18" customHeight="1" x14ac:dyDescent="0.35">
      <c r="A69" s="1"/>
      <c r="B69" s="1"/>
      <c r="C69" s="7"/>
      <c r="D69" s="1"/>
      <c r="E69" s="1"/>
      <c r="F69" s="1"/>
      <c r="G69" s="1"/>
      <c r="H69" s="1"/>
      <c r="I69" s="1"/>
      <c r="J69" s="1"/>
      <c r="K69" s="1"/>
      <c r="L69" s="1"/>
      <c r="M69" s="1"/>
      <c r="N69" s="1"/>
      <c r="O69" s="1"/>
      <c r="P69" s="1"/>
      <c r="Q69" s="1"/>
      <c r="R69" s="1"/>
      <c r="S69" s="1"/>
      <c r="T69" s="1"/>
      <c r="U69" s="1"/>
      <c r="V69" s="1"/>
      <c r="W69" s="1"/>
      <c r="X69" s="1"/>
      <c r="Y69" s="1"/>
      <c r="Z69" s="1"/>
    </row>
    <row r="70" spans="1:26" ht="17.25" customHeight="1" x14ac:dyDescent="0.35">
      <c r="A70" s="1"/>
      <c r="B70" s="1"/>
      <c r="C70" s="7"/>
      <c r="D70" s="1"/>
      <c r="E70" s="1"/>
      <c r="F70" s="1"/>
      <c r="G70" s="1"/>
      <c r="H70" s="1"/>
      <c r="I70" s="1"/>
      <c r="J70" s="1"/>
      <c r="K70" s="1"/>
      <c r="L70" s="1"/>
      <c r="M70" s="1"/>
      <c r="N70" s="1"/>
      <c r="O70" s="1"/>
      <c r="P70" s="1"/>
      <c r="Q70" s="1"/>
      <c r="R70" s="1"/>
      <c r="S70" s="1"/>
      <c r="T70" s="1"/>
      <c r="U70" s="1"/>
      <c r="V70" s="1"/>
      <c r="W70" s="1"/>
      <c r="X70" s="1"/>
      <c r="Y70" s="1"/>
      <c r="Z70" s="1"/>
    </row>
    <row r="71" spans="1:26" ht="16.5" customHeight="1" x14ac:dyDescent="0.35">
      <c r="A71" s="1"/>
      <c r="B71" s="1"/>
      <c r="C71" s="7"/>
      <c r="D71" s="1"/>
      <c r="E71" s="1"/>
      <c r="F71" s="1"/>
      <c r="G71" s="1"/>
      <c r="H71" s="1"/>
      <c r="I71" s="1"/>
      <c r="J71" s="1"/>
      <c r="K71" s="1"/>
      <c r="L71" s="1"/>
      <c r="M71" s="1"/>
      <c r="N71" s="1"/>
      <c r="O71" s="1"/>
      <c r="P71" s="1"/>
      <c r="Q71" s="1"/>
      <c r="R71" s="1"/>
      <c r="S71" s="1"/>
      <c r="T71" s="1"/>
      <c r="U71" s="1"/>
      <c r="V71" s="1"/>
      <c r="W71" s="1"/>
      <c r="X71" s="1"/>
      <c r="Y71" s="1"/>
      <c r="Z71" s="1"/>
    </row>
    <row r="72" spans="1:26" ht="29.25" customHeight="1" x14ac:dyDescent="0.35">
      <c r="A72" s="1"/>
      <c r="B72" s="1"/>
      <c r="C72" s="7"/>
      <c r="D72" s="1"/>
      <c r="E72" s="1"/>
      <c r="F72" s="1"/>
      <c r="G72" s="1"/>
      <c r="H72" s="1"/>
      <c r="I72" s="1"/>
      <c r="J72" s="1"/>
      <c r="K72" s="1"/>
      <c r="L72" s="1"/>
      <c r="M72" s="1"/>
      <c r="N72" s="1"/>
      <c r="O72" s="1"/>
      <c r="P72" s="1"/>
      <c r="Q72" s="1"/>
      <c r="R72" s="1"/>
      <c r="S72" s="1"/>
      <c r="T72" s="1"/>
      <c r="U72" s="1"/>
      <c r="V72" s="1"/>
      <c r="W72" s="1"/>
      <c r="X72" s="1"/>
      <c r="Y72" s="1"/>
      <c r="Z72" s="1"/>
    </row>
    <row r="73" spans="1:26" ht="18" customHeight="1" x14ac:dyDescent="0.35">
      <c r="A73" s="1"/>
      <c r="B73" s="1"/>
      <c r="C73" s="7"/>
      <c r="D73" s="1"/>
      <c r="E73" s="1"/>
      <c r="F73" s="1"/>
      <c r="G73" s="1"/>
      <c r="H73" s="1"/>
      <c r="I73" s="1"/>
      <c r="J73" s="1"/>
      <c r="K73" s="1"/>
      <c r="L73" s="1"/>
      <c r="M73" s="1"/>
      <c r="N73" s="1"/>
      <c r="O73" s="1"/>
      <c r="P73" s="1"/>
      <c r="Q73" s="1"/>
      <c r="R73" s="1"/>
      <c r="S73" s="1"/>
      <c r="T73" s="1"/>
      <c r="U73" s="1"/>
      <c r="V73" s="1"/>
      <c r="W73" s="1"/>
      <c r="X73" s="1"/>
      <c r="Y73" s="1"/>
      <c r="Z73" s="1"/>
    </row>
    <row r="74" spans="1:26" ht="17.25" customHeight="1" x14ac:dyDescent="0.35">
      <c r="A74" s="1"/>
      <c r="B74" s="1"/>
      <c r="C74" s="7"/>
      <c r="D74" s="1"/>
      <c r="E74" s="1"/>
      <c r="F74" s="1"/>
      <c r="G74" s="1"/>
      <c r="H74" s="1"/>
      <c r="I74" s="1"/>
      <c r="J74" s="1"/>
      <c r="K74" s="1"/>
      <c r="L74" s="1"/>
      <c r="M74" s="1"/>
      <c r="N74" s="1"/>
      <c r="O74" s="1"/>
      <c r="P74" s="1"/>
      <c r="Q74" s="1"/>
      <c r="R74" s="1"/>
      <c r="S74" s="1"/>
      <c r="T74" s="1"/>
      <c r="U74" s="1"/>
      <c r="V74" s="1"/>
      <c r="W74" s="1"/>
      <c r="X74" s="1"/>
      <c r="Y74" s="1"/>
      <c r="Z74" s="1"/>
    </row>
    <row r="75" spans="1:26" ht="19.5" customHeight="1" x14ac:dyDescent="0.35">
      <c r="A75" s="1"/>
      <c r="B75" s="1"/>
      <c r="C75" s="7"/>
      <c r="D75" s="1"/>
      <c r="E75" s="1"/>
      <c r="F75" s="1"/>
      <c r="G75" s="1"/>
      <c r="H75" s="1"/>
      <c r="I75" s="1"/>
      <c r="J75" s="1"/>
      <c r="K75" s="1"/>
      <c r="L75" s="1"/>
      <c r="M75" s="1"/>
      <c r="N75" s="1"/>
      <c r="O75" s="1"/>
      <c r="P75" s="1"/>
      <c r="Q75" s="1"/>
      <c r="R75" s="1"/>
      <c r="S75" s="1"/>
      <c r="T75" s="1"/>
      <c r="U75" s="1"/>
      <c r="V75" s="1"/>
      <c r="W75" s="1"/>
      <c r="X75" s="1"/>
      <c r="Y75" s="1"/>
      <c r="Z75" s="1"/>
    </row>
    <row r="76" spans="1:26" ht="16.5" customHeight="1" x14ac:dyDescent="0.35">
      <c r="A76" s="1"/>
      <c r="B76" s="1"/>
      <c r="C76" s="7"/>
      <c r="D76" s="1"/>
      <c r="E76" s="1"/>
      <c r="F76" s="1"/>
      <c r="G76" s="1"/>
      <c r="H76" s="1"/>
      <c r="I76" s="1"/>
      <c r="J76" s="1"/>
      <c r="K76" s="1"/>
      <c r="L76" s="1"/>
      <c r="M76" s="1"/>
      <c r="N76" s="1"/>
      <c r="O76" s="1"/>
      <c r="P76" s="1"/>
      <c r="Q76" s="1"/>
      <c r="R76" s="1"/>
      <c r="S76" s="1"/>
      <c r="T76" s="1"/>
      <c r="U76" s="1"/>
      <c r="V76" s="1"/>
      <c r="W76" s="1"/>
      <c r="X76" s="1"/>
      <c r="Y76" s="1"/>
      <c r="Z76" s="1"/>
    </row>
    <row r="77" spans="1:26" ht="29.25" customHeight="1" x14ac:dyDescent="0.35">
      <c r="A77" s="1"/>
      <c r="B77" s="1"/>
      <c r="C77" s="7"/>
      <c r="D77" s="1"/>
      <c r="E77" s="1"/>
      <c r="F77" s="1"/>
      <c r="G77" s="1"/>
      <c r="H77" s="1"/>
      <c r="I77" s="1"/>
      <c r="J77" s="1"/>
      <c r="K77" s="1"/>
      <c r="L77" s="1"/>
      <c r="M77" s="1"/>
      <c r="N77" s="1"/>
      <c r="O77" s="1"/>
      <c r="P77" s="1"/>
      <c r="Q77" s="1"/>
      <c r="R77" s="1"/>
      <c r="S77" s="1"/>
      <c r="T77" s="1"/>
      <c r="U77" s="1"/>
      <c r="V77" s="1"/>
      <c r="W77" s="1"/>
      <c r="X77" s="1"/>
      <c r="Y77" s="1"/>
      <c r="Z77" s="1"/>
    </row>
    <row r="78" spans="1:26" ht="16.5" customHeight="1" x14ac:dyDescent="0.35">
      <c r="A78" s="1"/>
      <c r="B78" s="1"/>
      <c r="C78" s="7"/>
      <c r="D78" s="1"/>
      <c r="E78" s="1"/>
      <c r="F78" s="1"/>
      <c r="G78" s="1"/>
      <c r="H78" s="1"/>
      <c r="I78" s="1"/>
      <c r="J78" s="1"/>
      <c r="K78" s="1"/>
      <c r="L78" s="1"/>
      <c r="M78" s="1"/>
      <c r="N78" s="1"/>
      <c r="O78" s="1"/>
      <c r="P78" s="1"/>
      <c r="Q78" s="1"/>
      <c r="R78" s="1"/>
      <c r="S78" s="1"/>
      <c r="T78" s="1"/>
      <c r="U78" s="1"/>
      <c r="V78" s="1"/>
      <c r="W78" s="1"/>
      <c r="X78" s="1"/>
      <c r="Y78" s="1"/>
      <c r="Z78" s="1"/>
    </row>
    <row r="79" spans="1:26" ht="17.25" customHeight="1" x14ac:dyDescent="0.35">
      <c r="A79" s="1"/>
      <c r="B79" s="1"/>
      <c r="C79" s="7"/>
      <c r="D79" s="1"/>
      <c r="E79" s="1"/>
      <c r="F79" s="1"/>
      <c r="G79" s="1"/>
      <c r="H79" s="1"/>
      <c r="I79" s="1"/>
      <c r="J79" s="1"/>
      <c r="K79" s="1"/>
      <c r="L79" s="1"/>
      <c r="M79" s="1"/>
      <c r="N79" s="1"/>
      <c r="O79" s="1"/>
      <c r="P79" s="1"/>
      <c r="Q79" s="1"/>
      <c r="R79" s="1"/>
      <c r="S79" s="1"/>
      <c r="T79" s="1"/>
      <c r="U79" s="1"/>
      <c r="V79" s="1"/>
      <c r="W79" s="1"/>
      <c r="X79" s="1"/>
      <c r="Y79" s="1"/>
      <c r="Z79" s="1"/>
    </row>
    <row r="80" spans="1:26" ht="19.5" customHeight="1" x14ac:dyDescent="0.35">
      <c r="A80" s="1"/>
      <c r="B80" s="1"/>
      <c r="C80" s="7"/>
      <c r="D80" s="1"/>
      <c r="E80" s="1"/>
      <c r="F80" s="1"/>
      <c r="G80" s="1"/>
      <c r="H80" s="1"/>
      <c r="I80" s="1"/>
      <c r="J80" s="1"/>
      <c r="K80" s="1"/>
      <c r="L80" s="1"/>
      <c r="M80" s="1"/>
      <c r="N80" s="1"/>
      <c r="O80" s="1"/>
      <c r="P80" s="1"/>
      <c r="Q80" s="1"/>
      <c r="R80" s="1"/>
      <c r="S80" s="1"/>
      <c r="T80" s="1"/>
      <c r="U80" s="1"/>
      <c r="V80" s="1"/>
      <c r="W80" s="1"/>
      <c r="X80" s="1"/>
      <c r="Y80" s="1"/>
      <c r="Z80" s="1"/>
    </row>
    <row r="81" spans="1:26" ht="5.25" customHeight="1" x14ac:dyDescent="0.35">
      <c r="A81" s="1"/>
      <c r="B81" s="1"/>
      <c r="C81" s="7"/>
      <c r="D81" s="1"/>
      <c r="E81" s="1"/>
      <c r="F81" s="1"/>
      <c r="G81" s="1"/>
      <c r="H81" s="1"/>
      <c r="I81" s="1"/>
      <c r="J81" s="1"/>
      <c r="K81" s="1"/>
      <c r="L81" s="1"/>
      <c r="M81" s="1"/>
      <c r="N81" s="1"/>
      <c r="O81" s="1"/>
      <c r="P81" s="1"/>
      <c r="Q81" s="1"/>
      <c r="R81" s="1"/>
      <c r="S81" s="1"/>
      <c r="T81" s="1"/>
      <c r="U81" s="1"/>
      <c r="V81" s="1"/>
      <c r="W81" s="1"/>
      <c r="X81" s="1"/>
      <c r="Y81" s="1"/>
      <c r="Z81" s="1"/>
    </row>
    <row r="82" spans="1:26" ht="19.5" customHeight="1" x14ac:dyDescent="0.35">
      <c r="A82" s="1"/>
      <c r="B82" s="1"/>
      <c r="C82" s="7"/>
      <c r="D82" s="1"/>
      <c r="E82" s="1"/>
      <c r="F82" s="1"/>
      <c r="G82" s="1"/>
      <c r="H82" s="1"/>
      <c r="I82" s="1"/>
      <c r="J82" s="1"/>
      <c r="K82" s="1"/>
      <c r="L82" s="1"/>
      <c r="M82" s="1"/>
      <c r="N82" s="1"/>
      <c r="O82" s="1"/>
      <c r="P82" s="1"/>
      <c r="Q82" s="1"/>
      <c r="R82" s="1"/>
      <c r="S82" s="1"/>
      <c r="T82" s="1"/>
      <c r="U82" s="1"/>
      <c r="V82" s="1"/>
      <c r="W82" s="1"/>
      <c r="X82" s="1"/>
      <c r="Y82" s="1"/>
      <c r="Z82" s="1"/>
    </row>
    <row r="83" spans="1:26" ht="19.5" customHeight="1" x14ac:dyDescent="0.35">
      <c r="A83" s="1"/>
      <c r="B83" s="1"/>
      <c r="C83" s="7"/>
      <c r="D83" s="1"/>
      <c r="E83" s="1"/>
      <c r="F83" s="1"/>
      <c r="G83" s="1"/>
      <c r="H83" s="1"/>
      <c r="I83" s="1"/>
      <c r="J83" s="1"/>
      <c r="K83" s="1"/>
      <c r="L83" s="1"/>
      <c r="M83" s="1"/>
      <c r="N83" s="1"/>
      <c r="O83" s="1"/>
      <c r="P83" s="1"/>
      <c r="Q83" s="1"/>
      <c r="R83" s="1"/>
      <c r="S83" s="1"/>
      <c r="T83" s="1"/>
      <c r="U83" s="1"/>
      <c r="V83" s="1"/>
      <c r="W83" s="1"/>
      <c r="X83" s="1"/>
      <c r="Y83" s="1"/>
      <c r="Z83" s="1"/>
    </row>
    <row r="84" spans="1:26" ht="19.5" customHeight="1" x14ac:dyDescent="0.35">
      <c r="A84" s="1"/>
      <c r="B84" s="1"/>
      <c r="C84" s="7"/>
      <c r="D84" s="1"/>
      <c r="E84" s="1"/>
      <c r="F84" s="1"/>
      <c r="G84" s="1"/>
      <c r="H84" s="1"/>
      <c r="I84" s="1"/>
      <c r="J84" s="1"/>
      <c r="K84" s="1"/>
      <c r="L84" s="1"/>
      <c r="M84" s="1"/>
      <c r="N84" s="1"/>
      <c r="O84" s="1"/>
      <c r="P84" s="1"/>
      <c r="Q84" s="1"/>
      <c r="R84" s="1"/>
      <c r="S84" s="1"/>
      <c r="T84" s="1"/>
      <c r="U84" s="1"/>
      <c r="V84" s="1"/>
      <c r="W84" s="1"/>
      <c r="X84" s="1"/>
      <c r="Y84" s="1"/>
      <c r="Z84" s="1"/>
    </row>
    <row r="85" spans="1:26" ht="19.5" customHeight="1" x14ac:dyDescent="0.35">
      <c r="A85" s="1"/>
      <c r="B85" s="1"/>
      <c r="C85" s="7"/>
      <c r="D85" s="1"/>
      <c r="E85" s="1"/>
      <c r="F85" s="1"/>
      <c r="G85" s="1"/>
      <c r="H85" s="1"/>
      <c r="I85" s="1"/>
      <c r="J85" s="1"/>
      <c r="K85" s="1"/>
      <c r="L85" s="1"/>
      <c r="M85" s="1"/>
      <c r="N85" s="1"/>
      <c r="O85" s="1"/>
      <c r="P85" s="1"/>
      <c r="Q85" s="1"/>
      <c r="R85" s="1"/>
      <c r="S85" s="1"/>
      <c r="T85" s="1"/>
      <c r="U85" s="1"/>
      <c r="V85" s="1"/>
      <c r="W85" s="1"/>
      <c r="X85" s="1"/>
      <c r="Y85" s="1"/>
      <c r="Z85" s="1"/>
    </row>
    <row r="86" spans="1:26" ht="17.25" customHeight="1" x14ac:dyDescent="0.35">
      <c r="A86" s="1"/>
      <c r="B86" s="1"/>
      <c r="C86" s="7"/>
      <c r="D86" s="1"/>
      <c r="E86" s="1"/>
      <c r="F86" s="1"/>
      <c r="G86" s="1"/>
      <c r="H86" s="1"/>
      <c r="I86" s="1"/>
      <c r="J86" s="1"/>
      <c r="K86" s="1"/>
      <c r="L86" s="1"/>
      <c r="M86" s="1"/>
      <c r="N86" s="1"/>
      <c r="O86" s="1"/>
      <c r="P86" s="1"/>
      <c r="Q86" s="1"/>
      <c r="R86" s="1"/>
      <c r="S86" s="1"/>
      <c r="T86" s="1"/>
      <c r="U86" s="1"/>
      <c r="V86" s="1"/>
      <c r="W86" s="1"/>
      <c r="X86" s="1"/>
      <c r="Y86" s="1"/>
      <c r="Z86" s="1"/>
    </row>
    <row r="87" spans="1:26" ht="16.5" customHeight="1" x14ac:dyDescent="0.35">
      <c r="A87" s="1"/>
      <c r="B87" s="1"/>
      <c r="C87" s="7"/>
      <c r="D87" s="1"/>
      <c r="E87" s="1"/>
      <c r="F87" s="1"/>
      <c r="G87" s="1"/>
      <c r="H87" s="1"/>
      <c r="I87" s="1"/>
      <c r="J87" s="1"/>
      <c r="K87" s="1"/>
      <c r="L87" s="1"/>
      <c r="M87" s="1"/>
      <c r="N87" s="1"/>
      <c r="O87" s="1"/>
      <c r="P87" s="1"/>
      <c r="Q87" s="1"/>
      <c r="R87" s="1"/>
      <c r="S87" s="1"/>
      <c r="T87" s="1"/>
      <c r="U87" s="1"/>
      <c r="V87" s="1"/>
      <c r="W87" s="1"/>
      <c r="X87" s="1"/>
      <c r="Y87" s="1"/>
      <c r="Z87" s="1"/>
    </row>
    <row r="88" spans="1:26" ht="17.25" customHeight="1" x14ac:dyDescent="0.35">
      <c r="A88" s="1"/>
      <c r="B88" s="1"/>
      <c r="C88" s="7"/>
      <c r="D88" s="1"/>
      <c r="E88" s="1"/>
      <c r="F88" s="1"/>
      <c r="G88" s="1"/>
      <c r="H88" s="1"/>
      <c r="I88" s="1"/>
      <c r="J88" s="1"/>
      <c r="K88" s="1"/>
      <c r="L88" s="1"/>
      <c r="M88" s="1"/>
      <c r="N88" s="1"/>
      <c r="O88" s="1"/>
      <c r="P88" s="1"/>
      <c r="Q88" s="1"/>
      <c r="R88" s="1"/>
      <c r="S88" s="1"/>
      <c r="T88" s="1"/>
      <c r="U88" s="1"/>
      <c r="V88" s="1"/>
      <c r="W88" s="1"/>
      <c r="X88" s="1"/>
      <c r="Y88" s="1"/>
      <c r="Z88" s="1"/>
    </row>
    <row r="89" spans="1:26" ht="17.25" customHeight="1" x14ac:dyDescent="0.35">
      <c r="A89" s="1"/>
      <c r="B89" s="1"/>
      <c r="C89" s="7"/>
      <c r="D89" s="1"/>
      <c r="E89" s="1"/>
      <c r="F89" s="1"/>
      <c r="G89" s="1"/>
      <c r="H89" s="1"/>
      <c r="I89" s="1"/>
      <c r="J89" s="1"/>
      <c r="K89" s="1"/>
      <c r="L89" s="1"/>
      <c r="M89" s="1"/>
      <c r="N89" s="1"/>
      <c r="O89" s="1"/>
      <c r="P89" s="1"/>
      <c r="Q89" s="1"/>
      <c r="R89" s="1"/>
      <c r="S89" s="1"/>
      <c r="T89" s="1"/>
      <c r="U89" s="1"/>
      <c r="V89" s="1"/>
      <c r="W89" s="1"/>
      <c r="X89" s="1"/>
      <c r="Y89" s="1"/>
      <c r="Z89" s="1"/>
    </row>
    <row r="90" spans="1:26" ht="17.25" customHeight="1" x14ac:dyDescent="0.35">
      <c r="A90" s="1"/>
      <c r="B90" s="1"/>
      <c r="C90" s="7"/>
      <c r="D90" s="1"/>
      <c r="E90" s="1"/>
      <c r="F90" s="1"/>
      <c r="G90" s="1"/>
      <c r="H90" s="1"/>
      <c r="I90" s="1"/>
      <c r="J90" s="1"/>
      <c r="K90" s="1"/>
      <c r="L90" s="1"/>
      <c r="M90" s="1"/>
      <c r="N90" s="1"/>
      <c r="O90" s="1"/>
      <c r="P90" s="1"/>
      <c r="Q90" s="1"/>
      <c r="R90" s="1"/>
      <c r="S90" s="1"/>
      <c r="T90" s="1"/>
      <c r="U90" s="1"/>
      <c r="V90" s="1"/>
      <c r="W90" s="1"/>
      <c r="X90" s="1"/>
      <c r="Y90" s="1"/>
      <c r="Z90" s="1"/>
    </row>
    <row r="91" spans="1:26" ht="17.25" customHeight="1" x14ac:dyDescent="0.35">
      <c r="A91" s="1"/>
      <c r="B91" s="1"/>
      <c r="C91" s="7"/>
      <c r="D91" s="1"/>
      <c r="E91" s="1"/>
      <c r="F91" s="1"/>
      <c r="G91" s="1"/>
      <c r="H91" s="1"/>
      <c r="I91" s="1"/>
      <c r="J91" s="1"/>
      <c r="K91" s="1"/>
      <c r="L91" s="1"/>
      <c r="M91" s="1"/>
      <c r="N91" s="1"/>
      <c r="O91" s="1"/>
      <c r="P91" s="1"/>
      <c r="Q91" s="1"/>
      <c r="R91" s="1"/>
      <c r="S91" s="1"/>
      <c r="T91" s="1"/>
      <c r="U91" s="1"/>
      <c r="V91" s="1"/>
      <c r="W91" s="1"/>
      <c r="X91" s="1"/>
      <c r="Y91" s="1"/>
      <c r="Z91" s="1"/>
    </row>
    <row r="92" spans="1:26" ht="17.25" customHeight="1" x14ac:dyDescent="0.35">
      <c r="A92" s="1"/>
      <c r="B92" s="1"/>
      <c r="C92" s="7"/>
      <c r="D92" s="1"/>
      <c r="E92" s="1"/>
      <c r="F92" s="1"/>
      <c r="G92" s="1"/>
      <c r="H92" s="1"/>
      <c r="I92" s="1"/>
      <c r="J92" s="1"/>
      <c r="K92" s="1"/>
      <c r="L92" s="1"/>
      <c r="M92" s="1"/>
      <c r="N92" s="1"/>
      <c r="O92" s="1"/>
      <c r="P92" s="1"/>
      <c r="Q92" s="1"/>
      <c r="R92" s="1"/>
      <c r="S92" s="1"/>
      <c r="T92" s="1"/>
      <c r="U92" s="1"/>
      <c r="V92" s="1"/>
      <c r="W92" s="1"/>
      <c r="X92" s="1"/>
      <c r="Y92" s="1"/>
      <c r="Z92" s="1"/>
    </row>
    <row r="93" spans="1:26" ht="17.25" customHeight="1" x14ac:dyDescent="0.35">
      <c r="A93" s="1"/>
      <c r="B93" s="1"/>
      <c r="C93" s="7"/>
      <c r="D93" s="1"/>
      <c r="E93" s="1"/>
      <c r="F93" s="1"/>
      <c r="G93" s="1"/>
      <c r="H93" s="1"/>
      <c r="I93" s="1"/>
      <c r="J93" s="1"/>
      <c r="K93" s="1"/>
      <c r="L93" s="1"/>
      <c r="M93" s="1"/>
      <c r="N93" s="1"/>
      <c r="O93" s="1"/>
      <c r="P93" s="1"/>
      <c r="Q93" s="1"/>
      <c r="R93" s="1"/>
      <c r="S93" s="1"/>
      <c r="T93" s="1"/>
      <c r="U93" s="1"/>
      <c r="V93" s="1"/>
      <c r="W93" s="1"/>
      <c r="X93" s="1"/>
      <c r="Y93" s="1"/>
      <c r="Z93" s="1"/>
    </row>
    <row r="94" spans="1:26" ht="17.25" customHeight="1" x14ac:dyDescent="0.35">
      <c r="A94" s="1"/>
      <c r="B94" s="1"/>
      <c r="C94" s="7"/>
      <c r="D94" s="1"/>
      <c r="E94" s="1"/>
      <c r="F94" s="1"/>
      <c r="G94" s="1"/>
      <c r="H94" s="1"/>
      <c r="I94" s="1"/>
      <c r="J94" s="1"/>
      <c r="K94" s="1"/>
      <c r="L94" s="1"/>
      <c r="M94" s="1"/>
      <c r="N94" s="1"/>
      <c r="O94" s="1"/>
      <c r="P94" s="1"/>
      <c r="Q94" s="1"/>
      <c r="R94" s="1"/>
      <c r="S94" s="1"/>
      <c r="T94" s="1"/>
      <c r="U94" s="1"/>
      <c r="V94" s="1"/>
      <c r="W94" s="1"/>
      <c r="X94" s="1"/>
      <c r="Y94" s="1"/>
      <c r="Z94" s="1"/>
    </row>
    <row r="95" spans="1:26" ht="17.25" customHeight="1" x14ac:dyDescent="0.35">
      <c r="A95" s="1"/>
      <c r="B95" s="1"/>
      <c r="C95" s="7"/>
      <c r="D95" s="1"/>
      <c r="E95" s="1"/>
      <c r="F95" s="1"/>
      <c r="G95" s="1"/>
      <c r="H95" s="1"/>
      <c r="I95" s="1"/>
      <c r="J95" s="1"/>
      <c r="K95" s="1"/>
      <c r="L95" s="1"/>
      <c r="M95" s="1"/>
      <c r="N95" s="1"/>
      <c r="O95" s="1"/>
      <c r="P95" s="1"/>
      <c r="Q95" s="1"/>
      <c r="R95" s="1"/>
      <c r="S95" s="1"/>
      <c r="T95" s="1"/>
      <c r="U95" s="1"/>
      <c r="V95" s="1"/>
      <c r="W95" s="1"/>
      <c r="X95" s="1"/>
      <c r="Y95" s="1"/>
      <c r="Z95" s="1"/>
    </row>
    <row r="96" spans="1:26" ht="17.25" customHeight="1" x14ac:dyDescent="0.35">
      <c r="A96" s="1"/>
      <c r="B96" s="1"/>
      <c r="C96" s="7"/>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5">
      <c r="A97" s="1"/>
      <c r="B97" s="1"/>
      <c r="C97" s="7"/>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5">
      <c r="A98" s="1"/>
      <c r="B98" s="1"/>
      <c r="C98" s="7"/>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5">
      <c r="A99" s="1"/>
      <c r="B99" s="1"/>
      <c r="C99" s="7"/>
      <c r="D99" s="1"/>
      <c r="E99" s="1"/>
      <c r="F99" s="1"/>
      <c r="G99" s="1"/>
      <c r="H99" s="1"/>
      <c r="I99" s="1"/>
      <c r="J99" s="1"/>
      <c r="K99" s="1"/>
      <c r="L99" s="1"/>
      <c r="M99" s="1"/>
      <c r="N99" s="1"/>
      <c r="O99" s="1"/>
      <c r="P99" s="1"/>
      <c r="Q99" s="1"/>
      <c r="R99" s="1"/>
      <c r="S99" s="1"/>
      <c r="T99" s="1"/>
      <c r="U99" s="1"/>
      <c r="V99" s="1"/>
      <c r="W99" s="1"/>
      <c r="X99" s="1"/>
      <c r="Y99" s="1"/>
      <c r="Z99" s="1"/>
    </row>
    <row r="100" spans="1:26" ht="17.25" customHeight="1" x14ac:dyDescent="0.35">
      <c r="A100" s="1"/>
      <c r="B100" s="1"/>
      <c r="C100" s="7"/>
      <c r="D100" s="1"/>
      <c r="E100" s="1"/>
      <c r="F100" s="1"/>
      <c r="G100" s="1"/>
      <c r="H100" s="1"/>
      <c r="I100" s="1"/>
      <c r="J100" s="1"/>
      <c r="K100" s="1"/>
      <c r="L100" s="1"/>
      <c r="M100" s="1"/>
      <c r="N100" s="1"/>
      <c r="O100" s="1"/>
      <c r="P100" s="1"/>
      <c r="Q100" s="1"/>
      <c r="R100" s="1"/>
      <c r="S100" s="1"/>
      <c r="T100" s="1"/>
      <c r="U100" s="1"/>
      <c r="V100" s="1"/>
      <c r="W100" s="1"/>
      <c r="X100" s="1"/>
      <c r="Y100" s="1"/>
      <c r="Z100" s="1"/>
    </row>
    <row r="101" spans="1:26" ht="17.25" customHeight="1" x14ac:dyDescent="0.35">
      <c r="A101" s="1"/>
      <c r="B101" s="1"/>
      <c r="C101" s="7"/>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5">
      <c r="A102" s="1"/>
      <c r="B102" s="1"/>
      <c r="C102" s="7"/>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5">
      <c r="A103" s="1"/>
      <c r="B103" s="1"/>
      <c r="C103" s="7"/>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5">
      <c r="A104" s="1"/>
      <c r="B104" s="1"/>
      <c r="C104" s="7"/>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5">
      <c r="A105" s="1"/>
      <c r="B105" s="1"/>
      <c r="C105" s="7"/>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5">
      <c r="A106" s="1"/>
      <c r="B106" s="1"/>
      <c r="C106" s="7"/>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5">
      <c r="A107" s="1"/>
      <c r="B107" s="1"/>
      <c r="C107" s="7"/>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5">
      <c r="A108" s="1"/>
      <c r="B108" s="1"/>
      <c r="C108" s="7"/>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5">
      <c r="A109" s="1"/>
      <c r="B109" s="1"/>
      <c r="C109" s="7"/>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5">
      <c r="A110" s="1"/>
      <c r="B110" s="1"/>
      <c r="C110" s="7"/>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5">
      <c r="A111" s="1"/>
      <c r="B111" s="1"/>
      <c r="C111" s="7"/>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5">
      <c r="A112" s="1"/>
      <c r="B112" s="1"/>
      <c r="C112" s="7"/>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5">
      <c r="A113" s="1"/>
      <c r="B113" s="1"/>
      <c r="C113" s="7"/>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5">
      <c r="A114" s="1"/>
      <c r="B114" s="1"/>
      <c r="C114" s="7"/>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5">
      <c r="A115" s="1"/>
      <c r="B115" s="1"/>
      <c r="C115" s="7"/>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5">
      <c r="A116" s="1"/>
      <c r="B116" s="1"/>
      <c r="C116" s="7"/>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5">
      <c r="A117" s="1"/>
      <c r="B117" s="1"/>
      <c r="C117" s="7"/>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5">
      <c r="A118" s="1"/>
      <c r="B118" s="1"/>
      <c r="C118" s="7"/>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5">
      <c r="A119" s="1"/>
      <c r="B119" s="1"/>
      <c r="C119" s="7"/>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5">
      <c r="A120" s="1"/>
      <c r="B120" s="1"/>
      <c r="C120" s="7"/>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5">
      <c r="A121" s="1"/>
      <c r="B121" s="1"/>
      <c r="C121" s="7"/>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5">
      <c r="A122" s="1"/>
      <c r="B122" s="1"/>
      <c r="C122" s="7"/>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5">
      <c r="A123" s="1"/>
      <c r="B123" s="1"/>
      <c r="C123" s="7"/>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5">
      <c r="A124" s="1"/>
      <c r="B124" s="1"/>
      <c r="C124" s="7"/>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5">
      <c r="A125" s="1"/>
      <c r="B125" s="1"/>
      <c r="C125" s="7"/>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5">
      <c r="A126" s="1"/>
      <c r="B126" s="1"/>
      <c r="C126" s="7"/>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5">
      <c r="A127" s="1"/>
      <c r="B127" s="1"/>
      <c r="C127" s="7"/>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5">
      <c r="A128" s="1"/>
      <c r="B128" s="1"/>
      <c r="C128" s="7"/>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5">
      <c r="A129" s="1"/>
      <c r="B129" s="1"/>
      <c r="C129" s="7"/>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5">
      <c r="A130" s="1"/>
      <c r="B130" s="1"/>
      <c r="C130" s="7"/>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5">
      <c r="A131" s="1"/>
      <c r="B131" s="1"/>
      <c r="C131" s="7"/>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5">
      <c r="A132" s="1"/>
      <c r="B132" s="1"/>
      <c r="C132" s="7"/>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5">
      <c r="A133" s="1"/>
      <c r="B133" s="1"/>
      <c r="C133" s="7"/>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5">
      <c r="A134" s="1"/>
      <c r="B134" s="1"/>
      <c r="C134" s="7"/>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5">
      <c r="A135" s="1"/>
      <c r="B135" s="1"/>
      <c r="C135" s="7"/>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5">
      <c r="A136" s="1"/>
      <c r="B136" s="1"/>
      <c r="C136" s="7"/>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5">
      <c r="A137" s="1"/>
      <c r="B137" s="1"/>
      <c r="C137" s="7"/>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5">
      <c r="A138" s="1"/>
      <c r="B138" s="1"/>
      <c r="C138" s="7"/>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5">
      <c r="A139" s="1"/>
      <c r="B139" s="1"/>
      <c r="C139" s="7"/>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5">
      <c r="A140" s="1"/>
      <c r="B140" s="1"/>
      <c r="C140" s="7"/>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5">
      <c r="A141" s="1"/>
      <c r="B141" s="1"/>
      <c r="C141" s="7"/>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5">
      <c r="A142" s="1"/>
      <c r="B142" s="1"/>
      <c r="C142" s="7"/>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5">
      <c r="A143" s="1"/>
      <c r="B143" s="1"/>
      <c r="C143" s="7"/>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5">
      <c r="A144" s="1"/>
      <c r="B144" s="1"/>
      <c r="C144" s="7"/>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5">
      <c r="A145" s="1"/>
      <c r="B145" s="1"/>
      <c r="C145" s="7"/>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5">
      <c r="A146" s="1"/>
      <c r="B146" s="1"/>
      <c r="C146" s="7"/>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5">
      <c r="A147" s="1"/>
      <c r="B147" s="1"/>
      <c r="C147" s="7"/>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5">
      <c r="A148" s="1"/>
      <c r="B148" s="1"/>
      <c r="C148" s="7"/>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5">
      <c r="A149" s="1"/>
      <c r="B149" s="1"/>
      <c r="C149" s="7"/>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5">
      <c r="A150" s="1"/>
      <c r="B150" s="1"/>
      <c r="C150" s="7"/>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5">
      <c r="A151" s="1"/>
      <c r="B151" s="1"/>
      <c r="C151" s="7"/>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5">
      <c r="A152" s="1"/>
      <c r="B152" s="1"/>
      <c r="C152" s="7"/>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5">
      <c r="A153" s="1"/>
      <c r="B153" s="1"/>
      <c r="C153" s="7"/>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5">
      <c r="A154" s="1"/>
      <c r="B154" s="1"/>
      <c r="C154" s="7"/>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5">
      <c r="A155" s="1"/>
      <c r="B155" s="1"/>
      <c r="C155" s="7"/>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5">
      <c r="A156" s="1"/>
      <c r="B156" s="1"/>
      <c r="C156" s="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5">
      <c r="A157" s="1"/>
      <c r="B157" s="1"/>
      <c r="C157" s="7"/>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5">
      <c r="A158" s="1"/>
      <c r="B158" s="1"/>
      <c r="C158" s="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5">
      <c r="A159" s="1"/>
      <c r="B159" s="1"/>
      <c r="C159" s="7"/>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5">
      <c r="A160" s="1"/>
      <c r="B160" s="1"/>
      <c r="C160" s="7"/>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5">
      <c r="A161" s="1"/>
      <c r="B161" s="1"/>
      <c r="C161" s="7"/>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5">
      <c r="A162" s="1"/>
      <c r="B162" s="1"/>
      <c r="C162" s="7"/>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5">
      <c r="A163" s="1"/>
      <c r="B163" s="1"/>
      <c r="C163" s="7"/>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5">
      <c r="A164" s="1"/>
      <c r="B164" s="1"/>
      <c r="C164" s="7"/>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5">
      <c r="A165" s="1"/>
      <c r="B165" s="1"/>
      <c r="C165" s="7"/>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5">
      <c r="A166" s="1"/>
      <c r="B166" s="1"/>
      <c r="C166" s="7"/>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5">
      <c r="A167" s="1"/>
      <c r="B167" s="1"/>
      <c r="C167" s="7"/>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5">
      <c r="A168" s="1"/>
      <c r="B168" s="1"/>
      <c r="C168" s="7"/>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5">
      <c r="A169" s="1"/>
      <c r="B169" s="1"/>
      <c r="C169" s="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5">
      <c r="A170" s="1"/>
      <c r="B170" s="1"/>
      <c r="C170" s="7"/>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5">
      <c r="A171" s="1"/>
      <c r="B171" s="1"/>
      <c r="C171" s="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5">
      <c r="A172" s="1"/>
      <c r="B172" s="1"/>
      <c r="C172" s="7"/>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5">
      <c r="A173" s="1"/>
      <c r="B173" s="1"/>
      <c r="C173" s="7"/>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5">
      <c r="A174" s="1"/>
      <c r="B174" s="1"/>
      <c r="C174" s="7"/>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5">
      <c r="A175" s="1"/>
      <c r="B175" s="1"/>
      <c r="C175" s="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5">
      <c r="A176" s="1"/>
      <c r="B176" s="1"/>
      <c r="C176" s="7"/>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5">
      <c r="A177" s="1"/>
      <c r="B177" s="1"/>
      <c r="C177" s="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5">
      <c r="A178" s="1"/>
      <c r="B178" s="1"/>
      <c r="C178" s="7"/>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5">
      <c r="A179" s="1"/>
      <c r="B179" s="1"/>
      <c r="C179" s="7"/>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5">
      <c r="A180" s="1"/>
      <c r="B180" s="1"/>
      <c r="C180" s="7"/>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5">
      <c r="A181" s="1"/>
      <c r="B181" s="1"/>
      <c r="C181" s="7"/>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5">
      <c r="A182" s="1"/>
      <c r="B182" s="1"/>
      <c r="C182" s="7"/>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5">
      <c r="A183" s="1"/>
      <c r="B183" s="1"/>
      <c r="C183" s="7"/>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5">
      <c r="A184" s="1"/>
      <c r="B184" s="1"/>
      <c r="C184" s="7"/>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5">
      <c r="A185" s="1"/>
      <c r="B185" s="1"/>
      <c r="C185" s="7"/>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5">
      <c r="A186" s="1"/>
      <c r="B186" s="1"/>
      <c r="C186" s="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5">
      <c r="A187" s="1"/>
      <c r="B187" s="1"/>
      <c r="C187" s="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5">
      <c r="A188" s="1"/>
      <c r="B188" s="1"/>
      <c r="C188" s="7"/>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5">
      <c r="A189" s="1"/>
      <c r="B189" s="1"/>
      <c r="C189" s="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5">
      <c r="A190" s="1"/>
      <c r="B190" s="1"/>
      <c r="C190" s="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5">
      <c r="A191" s="1"/>
      <c r="B191" s="1"/>
      <c r="C191" s="7"/>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5">
      <c r="A192" s="1"/>
      <c r="B192" s="1"/>
      <c r="C192" s="7"/>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5">
      <c r="A193" s="1"/>
      <c r="B193" s="1"/>
      <c r="C193" s="7"/>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5">
      <c r="A194" s="1"/>
      <c r="B194" s="1"/>
      <c r="C194" s="7"/>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5">
      <c r="A195" s="1"/>
      <c r="B195" s="1"/>
      <c r="C195" s="7"/>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5">
      <c r="A196" s="1"/>
      <c r="B196" s="1"/>
      <c r="C196" s="7"/>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5">
      <c r="A197" s="1"/>
      <c r="B197" s="1"/>
      <c r="C197" s="7"/>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5">
      <c r="A198" s="1"/>
      <c r="B198" s="1"/>
      <c r="C198" s="7"/>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5">
      <c r="A199" s="1"/>
      <c r="B199" s="1"/>
      <c r="C199" s="7"/>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5">
      <c r="A200" s="1"/>
      <c r="B200" s="1"/>
      <c r="C200" s="7"/>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5">
      <c r="A201" s="1"/>
      <c r="B201" s="1"/>
      <c r="C201" s="7"/>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5">
      <c r="A202" s="1"/>
      <c r="B202" s="1"/>
      <c r="C202" s="7"/>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5">
      <c r="A203" s="1"/>
      <c r="B203" s="1"/>
      <c r="C203" s="7"/>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5">
      <c r="A204" s="1"/>
      <c r="B204" s="1"/>
      <c r="C204" s="7"/>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5">
      <c r="A205" s="1"/>
      <c r="B205" s="1"/>
      <c r="C205" s="7"/>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5">
      <c r="A206" s="1"/>
      <c r="B206" s="1"/>
      <c r="C206" s="7"/>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5">
      <c r="A207" s="1"/>
      <c r="B207" s="1"/>
      <c r="C207" s="7"/>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5">
      <c r="A208" s="1"/>
      <c r="B208" s="1"/>
      <c r="C208" s="7"/>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5">
      <c r="A209" s="1"/>
      <c r="B209" s="1"/>
      <c r="C209" s="7"/>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5">
      <c r="A210" s="1"/>
      <c r="B210" s="1"/>
      <c r="C210" s="7"/>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5">
      <c r="A211" s="1"/>
      <c r="B211" s="1"/>
      <c r="C211" s="7"/>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5">
      <c r="A212" s="1"/>
      <c r="B212" s="1"/>
      <c r="C212" s="7"/>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5">
      <c r="A213" s="1"/>
      <c r="B213" s="1"/>
      <c r="C213" s="7"/>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5">
      <c r="A214" s="1"/>
      <c r="B214" s="1"/>
      <c r="C214" s="7"/>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5">
      <c r="A215" s="1"/>
      <c r="B215" s="1"/>
      <c r="C215" s="7"/>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5">
      <c r="A216" s="1"/>
      <c r="B216" s="1"/>
      <c r="C216" s="7"/>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5">
      <c r="A217" s="1"/>
      <c r="B217" s="1"/>
      <c r="C217" s="7"/>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5">
      <c r="A218" s="1"/>
      <c r="B218" s="1"/>
      <c r="C218" s="7"/>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5">
      <c r="A219" s="1"/>
      <c r="B219" s="1"/>
      <c r="C219" s="7"/>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5">
      <c r="A220" s="1"/>
      <c r="B220" s="1"/>
      <c r="C220" s="7"/>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5">
      <c r="A221" s="1"/>
      <c r="B221" s="1"/>
      <c r="C221" s="7"/>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5">
      <c r="A222" s="1"/>
      <c r="B222" s="1"/>
      <c r="C222" s="7"/>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5">
      <c r="A223" s="1"/>
      <c r="B223" s="1"/>
      <c r="C223" s="7"/>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5">
      <c r="A224" s="1"/>
      <c r="B224" s="1"/>
      <c r="C224" s="7"/>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5">
      <c r="A225" s="1"/>
      <c r="B225" s="1"/>
      <c r="C225" s="7"/>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5">
      <c r="A226" s="1"/>
      <c r="B226" s="1"/>
      <c r="C226" s="7"/>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5">
      <c r="A227" s="1"/>
      <c r="B227" s="1"/>
      <c r="C227" s="7"/>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5">
      <c r="A228" s="1"/>
      <c r="B228" s="1"/>
      <c r="C228" s="7"/>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5">
      <c r="A229" s="1"/>
      <c r="B229" s="1"/>
      <c r="C229" s="7"/>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5">
      <c r="A230" s="1"/>
      <c r="B230" s="1"/>
      <c r="C230" s="7"/>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5">
      <c r="A231" s="1"/>
      <c r="B231" s="1"/>
      <c r="C231" s="7"/>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5">
      <c r="A232" s="1"/>
      <c r="B232" s="1"/>
      <c r="C232" s="7"/>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5">
      <c r="A233" s="1"/>
      <c r="B233" s="1"/>
      <c r="C233" s="7"/>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5">
      <c r="A234" s="1"/>
      <c r="B234" s="1"/>
      <c r="C234" s="7"/>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5">
      <c r="A235" s="1"/>
      <c r="B235" s="1"/>
      <c r="C235" s="7"/>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5">
      <c r="A236" s="1"/>
      <c r="B236" s="1"/>
      <c r="C236" s="7"/>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5">
      <c r="A237" s="1"/>
      <c r="B237" s="1"/>
      <c r="C237" s="7"/>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5">
      <c r="A238" s="1"/>
      <c r="B238" s="1"/>
      <c r="C238" s="7"/>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5">
      <c r="A239" s="1"/>
      <c r="B239" s="1"/>
      <c r="C239" s="7"/>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5">
      <c r="A240" s="1"/>
      <c r="B240" s="1"/>
      <c r="C240" s="7"/>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5">
      <c r="A241" s="1"/>
      <c r="B241" s="1"/>
      <c r="C241" s="7"/>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5">
      <c r="A242" s="1"/>
      <c r="B242" s="1"/>
      <c r="C242" s="7"/>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5">
      <c r="A243" s="1"/>
      <c r="B243" s="1"/>
      <c r="C243" s="7"/>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5">
      <c r="A244" s="1"/>
      <c r="B244" s="1"/>
      <c r="C244" s="7"/>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5">
      <c r="A245" s="1"/>
      <c r="B245" s="1"/>
      <c r="C245" s="7"/>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5">
      <c r="A246" s="1"/>
      <c r="B246" s="1"/>
      <c r="C246" s="7"/>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5">
      <c r="A247" s="1"/>
      <c r="B247" s="1"/>
      <c r="C247" s="7"/>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5">
      <c r="A248" s="1"/>
      <c r="B248" s="1"/>
      <c r="C248" s="7"/>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5">
      <c r="A249" s="1"/>
      <c r="B249" s="1"/>
      <c r="C249" s="7"/>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5">
      <c r="A250" s="1"/>
      <c r="B250" s="1"/>
      <c r="C250" s="7"/>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5">
      <c r="A251" s="1"/>
      <c r="B251" s="1"/>
      <c r="C251" s="7"/>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5">
      <c r="A252" s="1"/>
      <c r="B252" s="1"/>
      <c r="C252" s="7"/>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5">
      <c r="A253" s="1"/>
      <c r="B253" s="1"/>
      <c r="C253" s="7"/>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5">
      <c r="A254" s="1"/>
      <c r="B254" s="1"/>
      <c r="C254" s="7"/>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5">
      <c r="A255" s="1"/>
      <c r="B255" s="1"/>
      <c r="C255" s="7"/>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5">
      <c r="A256" s="1"/>
      <c r="B256" s="1"/>
      <c r="C256" s="7"/>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5">
      <c r="A257" s="1"/>
      <c r="B257" s="1"/>
      <c r="C257" s="7"/>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5">
      <c r="A258" s="1"/>
      <c r="B258" s="1"/>
      <c r="C258" s="7"/>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5">
      <c r="A259" s="1"/>
      <c r="B259" s="1"/>
      <c r="C259" s="7"/>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5">
      <c r="A260" s="1"/>
      <c r="B260" s="1"/>
      <c r="C260" s="7"/>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5">
      <c r="A261" s="1"/>
      <c r="B261" s="1"/>
      <c r="C261" s="7"/>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5">
      <c r="A262" s="1"/>
      <c r="B262" s="1"/>
      <c r="C262" s="7"/>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5">
      <c r="A263" s="1"/>
      <c r="B263" s="1"/>
      <c r="C263" s="7"/>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5">
      <c r="A264" s="1"/>
      <c r="B264" s="1"/>
      <c r="C264" s="7"/>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5">
      <c r="A265" s="1"/>
      <c r="B265" s="1"/>
      <c r="C265" s="7"/>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5">
      <c r="A266" s="1"/>
      <c r="B266" s="1"/>
      <c r="C266" s="7"/>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5">
      <c r="A267" s="1"/>
      <c r="B267" s="1"/>
      <c r="C267" s="7"/>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5">
      <c r="A268" s="1"/>
      <c r="B268" s="1"/>
      <c r="C268" s="7"/>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5">
      <c r="A269" s="1"/>
      <c r="B269" s="1"/>
      <c r="C269" s="7"/>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5">
      <c r="A270" s="1"/>
      <c r="B270" s="1"/>
      <c r="C270" s="7"/>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5">
      <c r="A271" s="1"/>
      <c r="B271" s="1"/>
      <c r="C271" s="7"/>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5">
      <c r="A272" s="1"/>
      <c r="B272" s="1"/>
      <c r="C272" s="7"/>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5">
      <c r="A273" s="1"/>
      <c r="B273" s="1"/>
      <c r="C273" s="7"/>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5">
      <c r="A274" s="1"/>
      <c r="B274" s="1"/>
      <c r="C274" s="7"/>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5">
      <c r="A275" s="1"/>
      <c r="B275" s="1"/>
      <c r="C275" s="7"/>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5">
      <c r="A276" s="1"/>
      <c r="B276" s="1"/>
      <c r="C276" s="7"/>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5">
      <c r="A277" s="1"/>
      <c r="B277" s="1"/>
      <c r="C277" s="7"/>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5">
      <c r="A278" s="1"/>
      <c r="B278" s="1"/>
      <c r="C278" s="7"/>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5">
      <c r="A279" s="1"/>
      <c r="B279" s="1"/>
      <c r="C279" s="7"/>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5">
      <c r="A280" s="1"/>
      <c r="B280" s="1"/>
      <c r="C280" s="7"/>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5">
      <c r="A281" s="1"/>
      <c r="B281" s="1"/>
      <c r="C281" s="7"/>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5">
      <c r="A282" s="1"/>
      <c r="B282" s="1"/>
      <c r="C282" s="7"/>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5">
      <c r="A283" s="1"/>
      <c r="B283" s="1"/>
      <c r="C283" s="7"/>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5">
      <c r="A284" s="1"/>
      <c r="B284" s="1"/>
      <c r="C284" s="7"/>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5">
      <c r="A285" s="1"/>
      <c r="B285" s="1"/>
      <c r="C285" s="7"/>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5">
      <c r="A286" s="1"/>
      <c r="B286" s="1"/>
      <c r="C286" s="7"/>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5">
      <c r="A287" s="1"/>
      <c r="B287" s="1"/>
      <c r="C287" s="7"/>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5">
      <c r="A288" s="1"/>
      <c r="B288" s="1"/>
      <c r="C288" s="7"/>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5">
      <c r="A289" s="1"/>
      <c r="B289" s="1"/>
      <c r="C289" s="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5">
      <c r="A290" s="1"/>
      <c r="B290" s="1"/>
      <c r="C290" s="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5">
      <c r="A291" s="1"/>
      <c r="B291" s="1"/>
      <c r="C291" s="7"/>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5">
      <c r="A292" s="1"/>
      <c r="B292" s="1"/>
      <c r="C292" s="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5">
      <c r="A293" s="1"/>
      <c r="B293" s="1"/>
      <c r="C293" s="7"/>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5">
      <c r="A294" s="1"/>
      <c r="B294" s="1"/>
      <c r="C294" s="7"/>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5">
      <c r="A295" s="1"/>
      <c r="B295" s="1"/>
      <c r="C295" s="7"/>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5">
      <c r="A296" s="1"/>
      <c r="B296" s="1"/>
      <c r="C296" s="7"/>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5">
      <c r="A297" s="1"/>
      <c r="B297" s="1"/>
      <c r="C297" s="7"/>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5">
      <c r="A298" s="1"/>
      <c r="B298" s="1"/>
      <c r="C298" s="7"/>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5">
      <c r="A299" s="1"/>
      <c r="B299" s="1"/>
      <c r="C299" s="7"/>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5">
      <c r="A300" s="1"/>
      <c r="B300" s="1"/>
      <c r="C300" s="7"/>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5">
      <c r="A301" s="1"/>
      <c r="B301" s="1"/>
      <c r="C301" s="7"/>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5">
      <c r="A302" s="1"/>
      <c r="B302" s="1"/>
      <c r="C302" s="7"/>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5">
      <c r="A303" s="1"/>
      <c r="B303" s="1"/>
      <c r="C303" s="7"/>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5">
      <c r="A304" s="1"/>
      <c r="B304" s="1"/>
      <c r="C304" s="7"/>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5">
      <c r="A305" s="1"/>
      <c r="B305" s="1"/>
      <c r="C305" s="7"/>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5">
      <c r="A306" s="1"/>
      <c r="B306" s="1"/>
      <c r="C306" s="7"/>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5">
      <c r="A307" s="1"/>
      <c r="B307" s="1"/>
      <c r="C307" s="7"/>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5">
      <c r="A308" s="1"/>
      <c r="B308" s="1"/>
      <c r="C308" s="7"/>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5">
      <c r="A309" s="1"/>
      <c r="B309" s="1"/>
      <c r="C309" s="7"/>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5">
      <c r="A310" s="1"/>
      <c r="B310" s="1"/>
      <c r="C310" s="7"/>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5">
      <c r="A311" s="1"/>
      <c r="B311" s="1"/>
      <c r="C311" s="7"/>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5">
      <c r="A312" s="1"/>
      <c r="B312" s="1"/>
      <c r="C312" s="7"/>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5">
      <c r="A313" s="1"/>
      <c r="B313" s="1"/>
      <c r="C313" s="7"/>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5">
      <c r="A314" s="1"/>
      <c r="B314" s="1"/>
      <c r="C314" s="7"/>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5">
      <c r="A315" s="1"/>
      <c r="B315" s="1"/>
      <c r="C315" s="7"/>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5">
      <c r="A316" s="1"/>
      <c r="B316" s="1"/>
      <c r="C316" s="7"/>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5">
      <c r="A317" s="1"/>
      <c r="B317" s="1"/>
      <c r="C317" s="7"/>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5">
      <c r="A318" s="1"/>
      <c r="B318" s="1"/>
      <c r="C318" s="7"/>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5">
      <c r="A319" s="1"/>
      <c r="B319" s="1"/>
      <c r="C319" s="7"/>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5">
      <c r="A320" s="1"/>
      <c r="B320" s="1"/>
      <c r="C320" s="7"/>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5">
      <c r="A321" s="1"/>
      <c r="B321" s="1"/>
      <c r="C321" s="7"/>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5">
      <c r="A322" s="1"/>
      <c r="B322" s="1"/>
      <c r="C322" s="7"/>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5">
      <c r="A323" s="1"/>
      <c r="B323" s="1"/>
      <c r="C323" s="7"/>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5">
      <c r="A324" s="1"/>
      <c r="B324" s="1"/>
      <c r="C324" s="7"/>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5">
      <c r="A325" s="1"/>
      <c r="B325" s="1"/>
      <c r="C325" s="7"/>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5">
      <c r="A326" s="1"/>
      <c r="B326" s="1"/>
      <c r="C326" s="7"/>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5">
      <c r="A327" s="1"/>
      <c r="B327" s="1"/>
      <c r="C327" s="7"/>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5">
      <c r="A328" s="1"/>
      <c r="B328" s="1"/>
      <c r="C328" s="7"/>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5">
      <c r="A329" s="1"/>
      <c r="B329" s="1"/>
      <c r="C329" s="7"/>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5">
      <c r="A330" s="1"/>
      <c r="B330" s="1"/>
      <c r="C330" s="7"/>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5">
      <c r="A331" s="1"/>
      <c r="B331" s="1"/>
      <c r="C331" s="7"/>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5">
      <c r="A332" s="1"/>
      <c r="B332" s="1"/>
      <c r="C332" s="7"/>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5">
      <c r="A333" s="1"/>
      <c r="B333" s="1"/>
      <c r="C333" s="7"/>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5">
      <c r="A334" s="1"/>
      <c r="B334" s="1"/>
      <c r="C334" s="7"/>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5">
      <c r="A335" s="1"/>
      <c r="B335" s="1"/>
      <c r="C335" s="7"/>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5">
      <c r="A336" s="1"/>
      <c r="B336" s="1"/>
      <c r="C336" s="7"/>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5">
      <c r="A337" s="1"/>
      <c r="B337" s="1"/>
      <c r="C337" s="7"/>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5">
      <c r="A338" s="1"/>
      <c r="B338" s="1"/>
      <c r="C338" s="7"/>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5">
      <c r="A339" s="1"/>
      <c r="B339" s="1"/>
      <c r="C339" s="7"/>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5">
      <c r="A340" s="1"/>
      <c r="B340" s="1"/>
      <c r="C340" s="7"/>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5">
      <c r="A341" s="1"/>
      <c r="B341" s="1"/>
      <c r="C341" s="7"/>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5">
      <c r="A342" s="1"/>
      <c r="B342" s="1"/>
      <c r="C342" s="7"/>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5">
      <c r="A343" s="1"/>
      <c r="B343" s="1"/>
      <c r="C343" s="7"/>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5">
      <c r="A344" s="1"/>
      <c r="B344" s="1"/>
      <c r="C344" s="7"/>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5">
      <c r="A345" s="1"/>
      <c r="B345" s="1"/>
      <c r="C345" s="7"/>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5">
      <c r="A346" s="1"/>
      <c r="B346" s="1"/>
      <c r="C346" s="7"/>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5">
      <c r="A347" s="1"/>
      <c r="B347" s="1"/>
      <c r="C347" s="7"/>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5">
      <c r="A348" s="1"/>
      <c r="B348" s="1"/>
      <c r="C348" s="7"/>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5">
      <c r="A349" s="1"/>
      <c r="B349" s="1"/>
      <c r="C349" s="7"/>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5">
      <c r="A350" s="1"/>
      <c r="B350" s="1"/>
      <c r="C350" s="7"/>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5">
      <c r="A351" s="1"/>
      <c r="B351" s="1"/>
      <c r="C351" s="7"/>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5">
      <c r="A352" s="1"/>
      <c r="B352" s="1"/>
      <c r="C352" s="7"/>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5">
      <c r="A353" s="1"/>
      <c r="B353" s="1"/>
      <c r="C353" s="7"/>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5">
      <c r="A354" s="1"/>
      <c r="B354" s="1"/>
      <c r="C354" s="7"/>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5">
      <c r="A355" s="1"/>
      <c r="B355" s="1"/>
      <c r="C355" s="7"/>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5">
      <c r="A356" s="1"/>
      <c r="B356" s="1"/>
      <c r="C356" s="7"/>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5">
      <c r="A357" s="1"/>
      <c r="B357" s="1"/>
      <c r="C357" s="7"/>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5">
      <c r="A358" s="1"/>
      <c r="B358" s="1"/>
      <c r="C358" s="7"/>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5">
      <c r="A359" s="1"/>
      <c r="B359" s="1"/>
      <c r="C359" s="7"/>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5">
      <c r="A360" s="1"/>
      <c r="B360" s="1"/>
      <c r="C360" s="7"/>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5">
      <c r="A361" s="1"/>
      <c r="B361" s="1"/>
      <c r="C361" s="7"/>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5">
      <c r="A362" s="1"/>
      <c r="B362" s="1"/>
      <c r="C362" s="7"/>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5">
      <c r="A363" s="1"/>
      <c r="B363" s="1"/>
      <c r="C363" s="7"/>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5">
      <c r="A364" s="1"/>
      <c r="B364" s="1"/>
      <c r="C364" s="7"/>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5">
      <c r="A365" s="1"/>
      <c r="B365" s="1"/>
      <c r="C365" s="7"/>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5">
      <c r="A366" s="1"/>
      <c r="B366" s="1"/>
      <c r="C366" s="7"/>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5">
      <c r="A367" s="1"/>
      <c r="B367" s="1"/>
      <c r="C367" s="7"/>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5">
      <c r="A368" s="1"/>
      <c r="B368" s="1"/>
      <c r="C368" s="7"/>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5">
      <c r="A369" s="1"/>
      <c r="B369" s="1"/>
      <c r="C369" s="7"/>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5">
      <c r="A370" s="1"/>
      <c r="B370" s="1"/>
      <c r="C370" s="7"/>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5">
      <c r="A371" s="1"/>
      <c r="B371" s="1"/>
      <c r="C371" s="7"/>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5">
      <c r="A372" s="1"/>
      <c r="B372" s="1"/>
      <c r="C372" s="7"/>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5">
      <c r="A373" s="1"/>
      <c r="B373" s="1"/>
      <c r="C373" s="7"/>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5">
      <c r="A374" s="1"/>
      <c r="B374" s="1"/>
      <c r="C374" s="7"/>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5">
      <c r="A375" s="1"/>
      <c r="B375" s="1"/>
      <c r="C375" s="7"/>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5">
      <c r="A376" s="1"/>
      <c r="B376" s="1"/>
      <c r="C376" s="7"/>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5">
      <c r="A377" s="1"/>
      <c r="B377" s="1"/>
      <c r="C377" s="7"/>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5">
      <c r="A378" s="1"/>
      <c r="B378" s="1"/>
      <c r="C378" s="7"/>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5">
      <c r="A379" s="1"/>
      <c r="B379" s="1"/>
      <c r="C379" s="7"/>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5">
      <c r="A380" s="1"/>
      <c r="B380" s="1"/>
      <c r="C380" s="7"/>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5">
      <c r="A381" s="1"/>
      <c r="B381" s="1"/>
      <c r="C381" s="7"/>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5">
      <c r="A382" s="1"/>
      <c r="B382" s="1"/>
      <c r="C382" s="7"/>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5">
      <c r="A383" s="1"/>
      <c r="B383" s="1"/>
      <c r="C383" s="7"/>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5">
      <c r="A384" s="1"/>
      <c r="B384" s="1"/>
      <c r="C384" s="7"/>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5">
      <c r="A385" s="1"/>
      <c r="B385" s="1"/>
      <c r="C385" s="7"/>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5">
      <c r="A386" s="1"/>
      <c r="B386" s="1"/>
      <c r="C386" s="7"/>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5">
      <c r="A387" s="1"/>
      <c r="B387" s="1"/>
      <c r="C387" s="7"/>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5">
      <c r="A388" s="1"/>
      <c r="B388" s="1"/>
      <c r="C388" s="7"/>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5">
      <c r="A389" s="1"/>
      <c r="B389" s="1"/>
      <c r="C389" s="7"/>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5">
      <c r="A390" s="1"/>
      <c r="B390" s="1"/>
      <c r="C390" s="7"/>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5">
      <c r="A391" s="1"/>
      <c r="B391" s="1"/>
      <c r="C391" s="7"/>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5">
      <c r="A392" s="1"/>
      <c r="B392" s="1"/>
      <c r="C392" s="7"/>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5">
      <c r="A393" s="1"/>
      <c r="B393" s="1"/>
      <c r="C393" s="7"/>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5">
      <c r="A394" s="1"/>
      <c r="B394" s="1"/>
      <c r="C394" s="7"/>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5">
      <c r="A395" s="1"/>
      <c r="B395" s="1"/>
      <c r="C395" s="7"/>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5">
      <c r="A396" s="1"/>
      <c r="B396" s="1"/>
      <c r="C396" s="7"/>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5">
      <c r="A397" s="1"/>
      <c r="B397" s="1"/>
      <c r="C397" s="7"/>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5">
      <c r="A398" s="1"/>
      <c r="B398" s="1"/>
      <c r="C398" s="7"/>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5">
      <c r="A399" s="1"/>
      <c r="B399" s="1"/>
      <c r="C399" s="7"/>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5">
      <c r="A400" s="1"/>
      <c r="B400" s="1"/>
      <c r="C400" s="7"/>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5">
      <c r="A401" s="1"/>
      <c r="B401" s="1"/>
      <c r="C401" s="7"/>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5">
      <c r="A402" s="1"/>
      <c r="B402" s="1"/>
      <c r="C402" s="7"/>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5">
      <c r="A403" s="1"/>
      <c r="B403" s="1"/>
      <c r="C403" s="7"/>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5">
      <c r="A404" s="1"/>
      <c r="B404" s="1"/>
      <c r="C404" s="7"/>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5">
      <c r="A405" s="1"/>
      <c r="B405" s="1"/>
      <c r="C405" s="7"/>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5">
      <c r="A406" s="1"/>
      <c r="B406" s="1"/>
      <c r="C406" s="7"/>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5">
      <c r="A407" s="1"/>
      <c r="B407" s="1"/>
      <c r="C407" s="7"/>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5">
      <c r="A408" s="1"/>
      <c r="B408" s="1"/>
      <c r="C408" s="7"/>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5">
      <c r="A409" s="1"/>
      <c r="B409" s="1"/>
      <c r="C409" s="7"/>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5">
      <c r="A410" s="1"/>
      <c r="B410" s="1"/>
      <c r="C410" s="7"/>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5">
      <c r="A411" s="1"/>
      <c r="B411" s="1"/>
      <c r="C411" s="7"/>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5">
      <c r="A412" s="1"/>
      <c r="B412" s="1"/>
      <c r="C412" s="7"/>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5">
      <c r="A413" s="1"/>
      <c r="B413" s="1"/>
      <c r="C413" s="7"/>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5">
      <c r="A414" s="1"/>
      <c r="B414" s="1"/>
      <c r="C414" s="7"/>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5">
      <c r="A415" s="1"/>
      <c r="B415" s="1"/>
      <c r="C415" s="7"/>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5">
      <c r="A416" s="1"/>
      <c r="B416" s="1"/>
      <c r="C416" s="7"/>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5">
      <c r="A417" s="1"/>
      <c r="B417" s="1"/>
      <c r="C417" s="7"/>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5">
      <c r="A418" s="1"/>
      <c r="B418" s="1"/>
      <c r="C418" s="7"/>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5">
      <c r="A419" s="1"/>
      <c r="B419" s="1"/>
      <c r="C419" s="7"/>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5">
      <c r="A420" s="1"/>
      <c r="B420" s="1"/>
      <c r="C420" s="7"/>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5">
      <c r="A421" s="1"/>
      <c r="B421" s="1"/>
      <c r="C421" s="7"/>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5">
      <c r="A422" s="1"/>
      <c r="B422" s="1"/>
      <c r="C422" s="7"/>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5">
      <c r="A423" s="1"/>
      <c r="B423" s="1"/>
      <c r="C423" s="7"/>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5">
      <c r="A424" s="1"/>
      <c r="B424" s="1"/>
      <c r="C424" s="7"/>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5">
      <c r="A425" s="1"/>
      <c r="B425" s="1"/>
      <c r="C425" s="7"/>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5">
      <c r="A426" s="1"/>
      <c r="B426" s="1"/>
      <c r="C426" s="7"/>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5">
      <c r="A427" s="1"/>
      <c r="B427" s="1"/>
      <c r="C427" s="7"/>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5">
      <c r="A428" s="1"/>
      <c r="B428" s="1"/>
      <c r="C428" s="7"/>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5">
      <c r="A429" s="1"/>
      <c r="B429" s="1"/>
      <c r="C429" s="7"/>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5">
      <c r="A430" s="1"/>
      <c r="B430" s="1"/>
      <c r="C430" s="7"/>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5">
      <c r="A431" s="1"/>
      <c r="B431" s="1"/>
      <c r="C431" s="7"/>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5">
      <c r="A432" s="1"/>
      <c r="B432" s="1"/>
      <c r="C432" s="7"/>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5">
      <c r="A433" s="1"/>
      <c r="B433" s="1"/>
      <c r="C433" s="7"/>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5">
      <c r="A434" s="1"/>
      <c r="B434" s="1"/>
      <c r="C434" s="7"/>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5">
      <c r="A435" s="1"/>
      <c r="B435" s="1"/>
      <c r="C435" s="7"/>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5">
      <c r="A436" s="1"/>
      <c r="B436" s="1"/>
      <c r="C436" s="7"/>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5">
      <c r="A437" s="1"/>
      <c r="B437" s="1"/>
      <c r="C437" s="7"/>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5">
      <c r="A438" s="1"/>
      <c r="B438" s="1"/>
      <c r="C438" s="7"/>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5">
      <c r="A439" s="1"/>
      <c r="B439" s="1"/>
      <c r="C439" s="7"/>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5">
      <c r="A440" s="1"/>
      <c r="B440" s="1"/>
      <c r="C440" s="7"/>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5">
      <c r="A441" s="1"/>
      <c r="B441" s="1"/>
      <c r="C441" s="7"/>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5">
      <c r="A442" s="1"/>
      <c r="B442" s="1"/>
      <c r="C442" s="7"/>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5">
      <c r="A443" s="1"/>
      <c r="B443" s="1"/>
      <c r="C443" s="7"/>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5">
      <c r="A444" s="1"/>
      <c r="B444" s="1"/>
      <c r="C444" s="7"/>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5">
      <c r="A445" s="1"/>
      <c r="B445" s="1"/>
      <c r="C445" s="7"/>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5">
      <c r="A446" s="1"/>
      <c r="B446" s="1"/>
      <c r="C446" s="7"/>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5">
      <c r="A447" s="1"/>
      <c r="B447" s="1"/>
      <c r="C447" s="7"/>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5">
      <c r="A448" s="1"/>
      <c r="B448" s="1"/>
      <c r="C448" s="7"/>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5">
      <c r="A449" s="1"/>
      <c r="B449" s="1"/>
      <c r="C449" s="7"/>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5">
      <c r="A450" s="1"/>
      <c r="B450" s="1"/>
      <c r="C450" s="7"/>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5">
      <c r="A451" s="1"/>
      <c r="B451" s="1"/>
      <c r="C451" s="7"/>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5">
      <c r="A452" s="1"/>
      <c r="B452" s="1"/>
      <c r="C452" s="7"/>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5">
      <c r="A453" s="1"/>
      <c r="B453" s="1"/>
      <c r="C453" s="7"/>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5">
      <c r="A454" s="1"/>
      <c r="B454" s="1"/>
      <c r="C454" s="7"/>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5">
      <c r="A455" s="1"/>
      <c r="B455" s="1"/>
      <c r="C455" s="7"/>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5">
      <c r="A456" s="1"/>
      <c r="B456" s="1"/>
      <c r="C456" s="7"/>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5">
      <c r="A457" s="1"/>
      <c r="B457" s="1"/>
      <c r="C457" s="7"/>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5">
      <c r="A458" s="1"/>
      <c r="B458" s="1"/>
      <c r="C458" s="7"/>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5">
      <c r="A459" s="1"/>
      <c r="B459" s="1"/>
      <c r="C459" s="7"/>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5">
      <c r="A460" s="1"/>
      <c r="B460" s="1"/>
      <c r="C460" s="7"/>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5">
      <c r="A461" s="1"/>
      <c r="B461" s="1"/>
      <c r="C461" s="7"/>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5">
      <c r="A462" s="1"/>
      <c r="B462" s="1"/>
      <c r="C462" s="7"/>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5">
      <c r="A463" s="1"/>
      <c r="B463" s="1"/>
      <c r="C463" s="7"/>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5">
      <c r="A464" s="1"/>
      <c r="B464" s="1"/>
      <c r="C464" s="7"/>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5">
      <c r="A465" s="1"/>
      <c r="B465" s="1"/>
      <c r="C465" s="7"/>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5">
      <c r="A466" s="1"/>
      <c r="B466" s="1"/>
      <c r="C466" s="7"/>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5">
      <c r="A467" s="1"/>
      <c r="B467" s="1"/>
      <c r="C467" s="7"/>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5">
      <c r="A468" s="1"/>
      <c r="B468" s="1"/>
      <c r="C468" s="7"/>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5">
      <c r="A469" s="1"/>
      <c r="B469" s="1"/>
      <c r="C469" s="7"/>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5">
      <c r="A470" s="1"/>
      <c r="B470" s="1"/>
      <c r="C470" s="7"/>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5">
      <c r="A471" s="1"/>
      <c r="B471" s="1"/>
      <c r="C471" s="7"/>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5">
      <c r="A472" s="1"/>
      <c r="B472" s="1"/>
      <c r="C472" s="7"/>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5">
      <c r="A473" s="1"/>
      <c r="B473" s="1"/>
      <c r="C473" s="7"/>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5">
      <c r="A474" s="1"/>
      <c r="B474" s="1"/>
      <c r="C474" s="7"/>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5">
      <c r="A475" s="1"/>
      <c r="B475" s="1"/>
      <c r="C475" s="7"/>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5">
      <c r="A476" s="1"/>
      <c r="B476" s="1"/>
      <c r="C476" s="7"/>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5">
      <c r="A477" s="1"/>
      <c r="B477" s="1"/>
      <c r="C477" s="7"/>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5">
      <c r="A478" s="1"/>
      <c r="B478" s="1"/>
      <c r="C478" s="7"/>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5">
      <c r="A479" s="1"/>
      <c r="B479" s="1"/>
      <c r="C479" s="7"/>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5">
      <c r="A480" s="1"/>
      <c r="B480" s="1"/>
      <c r="C480" s="7"/>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5">
      <c r="A481" s="1"/>
      <c r="B481" s="1"/>
      <c r="C481" s="7"/>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5">
      <c r="A482" s="1"/>
      <c r="B482" s="1"/>
      <c r="C482" s="7"/>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5">
      <c r="A483" s="1"/>
      <c r="B483" s="1"/>
      <c r="C483" s="7"/>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5">
      <c r="A484" s="1"/>
      <c r="B484" s="1"/>
      <c r="C484" s="7"/>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5">
      <c r="A485" s="1"/>
      <c r="B485" s="1"/>
      <c r="C485" s="7"/>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5">
      <c r="A486" s="1"/>
      <c r="B486" s="1"/>
      <c r="C486" s="7"/>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5">
      <c r="A487" s="1"/>
      <c r="B487" s="1"/>
      <c r="C487" s="7"/>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5">
      <c r="A488" s="1"/>
      <c r="B488" s="1"/>
      <c r="C488" s="7"/>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5">
      <c r="A489" s="1"/>
      <c r="B489" s="1"/>
      <c r="C489" s="7"/>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5">
      <c r="A490" s="1"/>
      <c r="B490" s="1"/>
      <c r="C490" s="7"/>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5">
      <c r="A491" s="1"/>
      <c r="B491" s="1"/>
      <c r="C491" s="7"/>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5">
      <c r="A492" s="1"/>
      <c r="B492" s="1"/>
      <c r="C492" s="7"/>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5">
      <c r="A493" s="1"/>
      <c r="B493" s="1"/>
      <c r="C493" s="7"/>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5">
      <c r="A494" s="1"/>
      <c r="B494" s="1"/>
      <c r="C494" s="7"/>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5">
      <c r="A495" s="1"/>
      <c r="B495" s="1"/>
      <c r="C495" s="7"/>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5">
      <c r="A496" s="1"/>
      <c r="B496" s="1"/>
      <c r="C496" s="7"/>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5">
      <c r="A497" s="1"/>
      <c r="B497" s="1"/>
      <c r="C497" s="7"/>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5">
      <c r="A498" s="1"/>
      <c r="B498" s="1"/>
      <c r="C498" s="7"/>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5">
      <c r="A499" s="1"/>
      <c r="B499" s="1"/>
      <c r="C499" s="7"/>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5">
      <c r="A500" s="1"/>
      <c r="B500" s="1"/>
      <c r="C500" s="7"/>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5">
      <c r="A501" s="1"/>
      <c r="B501" s="1"/>
      <c r="C501" s="7"/>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5">
      <c r="A502" s="1"/>
      <c r="B502" s="1"/>
      <c r="C502" s="7"/>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5">
      <c r="A503" s="1"/>
      <c r="B503" s="1"/>
      <c r="C503" s="7"/>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5">
      <c r="A504" s="1"/>
      <c r="B504" s="1"/>
      <c r="C504" s="7"/>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5">
      <c r="A505" s="1"/>
      <c r="B505" s="1"/>
      <c r="C505" s="7"/>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5">
      <c r="A506" s="1"/>
      <c r="B506" s="1"/>
      <c r="C506" s="7"/>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5">
      <c r="A507" s="1"/>
      <c r="B507" s="1"/>
      <c r="C507" s="7"/>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5">
      <c r="A508" s="1"/>
      <c r="B508" s="1"/>
      <c r="C508" s="7"/>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5">
      <c r="A509" s="1"/>
      <c r="B509" s="1"/>
      <c r="C509" s="7"/>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5">
      <c r="A510" s="1"/>
      <c r="B510" s="1"/>
      <c r="C510" s="7"/>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5">
      <c r="A511" s="1"/>
      <c r="B511" s="1"/>
      <c r="C511" s="7"/>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5">
      <c r="A512" s="1"/>
      <c r="B512" s="1"/>
      <c r="C512" s="7"/>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5">
      <c r="A513" s="1"/>
      <c r="B513" s="1"/>
      <c r="C513" s="7"/>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5">
      <c r="A514" s="1"/>
      <c r="B514" s="1"/>
      <c r="C514" s="7"/>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5">
      <c r="A515" s="1"/>
      <c r="B515" s="1"/>
      <c r="C515" s="7"/>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5">
      <c r="A516" s="1"/>
      <c r="B516" s="1"/>
      <c r="C516" s="7"/>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5">
      <c r="A517" s="1"/>
      <c r="B517" s="1"/>
      <c r="C517" s="7"/>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5">
      <c r="A518" s="1"/>
      <c r="B518" s="1"/>
      <c r="C518" s="7"/>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5">
      <c r="A519" s="1"/>
      <c r="B519" s="1"/>
      <c r="C519" s="7"/>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5">
      <c r="A520" s="1"/>
      <c r="B520" s="1"/>
      <c r="C520" s="7"/>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5">
      <c r="A521" s="1"/>
      <c r="B521" s="1"/>
      <c r="C521" s="7"/>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5">
      <c r="A522" s="1"/>
      <c r="B522" s="1"/>
      <c r="C522" s="7"/>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5">
      <c r="A523" s="1"/>
      <c r="B523" s="1"/>
      <c r="C523" s="7"/>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5">
      <c r="A524" s="1"/>
      <c r="B524" s="1"/>
      <c r="C524" s="7"/>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5">
      <c r="A525" s="1"/>
      <c r="B525" s="1"/>
      <c r="C525" s="7"/>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5">
      <c r="A526" s="1"/>
      <c r="B526" s="1"/>
      <c r="C526" s="7"/>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5">
      <c r="A527" s="1"/>
      <c r="B527" s="1"/>
      <c r="C527" s="7"/>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5">
      <c r="A528" s="1"/>
      <c r="B528" s="1"/>
      <c r="C528" s="7"/>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5">
      <c r="A529" s="1"/>
      <c r="B529" s="1"/>
      <c r="C529" s="7"/>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5">
      <c r="A530" s="1"/>
      <c r="B530" s="1"/>
      <c r="C530" s="7"/>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5">
      <c r="A531" s="1"/>
      <c r="B531" s="1"/>
      <c r="C531" s="7"/>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5">
      <c r="A532" s="1"/>
      <c r="B532" s="1"/>
      <c r="C532" s="7"/>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5">
      <c r="A533" s="1"/>
      <c r="B533" s="1"/>
      <c r="C533" s="7"/>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5">
      <c r="A534" s="1"/>
      <c r="B534" s="1"/>
      <c r="C534" s="7"/>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5">
      <c r="A535" s="1"/>
      <c r="B535" s="1"/>
      <c r="C535" s="7"/>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5">
      <c r="A536" s="1"/>
      <c r="B536" s="1"/>
      <c r="C536" s="7"/>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5">
      <c r="A537" s="1"/>
      <c r="B537" s="1"/>
      <c r="C537" s="7"/>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5">
      <c r="A538" s="1"/>
      <c r="B538" s="1"/>
      <c r="C538" s="7"/>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5">
      <c r="A539" s="1"/>
      <c r="B539" s="1"/>
      <c r="C539" s="7"/>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5">
      <c r="A540" s="1"/>
      <c r="B540" s="1"/>
      <c r="C540" s="7"/>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5">
      <c r="A541" s="1"/>
      <c r="B541" s="1"/>
      <c r="C541" s="7"/>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5">
      <c r="A542" s="1"/>
      <c r="B542" s="1"/>
      <c r="C542" s="7"/>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5">
      <c r="A543" s="1"/>
      <c r="B543" s="1"/>
      <c r="C543" s="7"/>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5">
      <c r="A544" s="1"/>
      <c r="B544" s="1"/>
      <c r="C544" s="7"/>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5">
      <c r="A545" s="1"/>
      <c r="B545" s="1"/>
      <c r="C545" s="7"/>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5">
      <c r="A546" s="1"/>
      <c r="B546" s="1"/>
      <c r="C546" s="7"/>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5">
      <c r="A547" s="1"/>
      <c r="B547" s="1"/>
      <c r="C547" s="7"/>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5">
      <c r="A548" s="1"/>
      <c r="B548" s="1"/>
      <c r="C548" s="7"/>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5">
      <c r="A549" s="1"/>
      <c r="B549" s="1"/>
      <c r="C549" s="7"/>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5">
      <c r="A550" s="1"/>
      <c r="B550" s="1"/>
      <c r="C550" s="7"/>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5">
      <c r="A551" s="1"/>
      <c r="B551" s="1"/>
      <c r="C551" s="7"/>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5">
      <c r="A552" s="1"/>
      <c r="B552" s="1"/>
      <c r="C552" s="7"/>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5">
      <c r="A553" s="1"/>
      <c r="B553" s="1"/>
      <c r="C553" s="7"/>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5">
      <c r="A554" s="1"/>
      <c r="B554" s="1"/>
      <c r="C554" s="7"/>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5">
      <c r="A555" s="1"/>
      <c r="B555" s="1"/>
      <c r="C555" s="7"/>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5">
      <c r="A556" s="1"/>
      <c r="B556" s="1"/>
      <c r="C556" s="7"/>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5">
      <c r="A557" s="1"/>
      <c r="B557" s="1"/>
      <c r="C557" s="7"/>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5">
      <c r="A558" s="1"/>
      <c r="B558" s="1"/>
      <c r="C558" s="7"/>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5">
      <c r="A559" s="1"/>
      <c r="B559" s="1"/>
      <c r="C559" s="7"/>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5">
      <c r="A560" s="1"/>
      <c r="B560" s="1"/>
      <c r="C560" s="7"/>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5">
      <c r="A561" s="1"/>
      <c r="B561" s="1"/>
      <c r="C561" s="7"/>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5">
      <c r="A562" s="1"/>
      <c r="B562" s="1"/>
      <c r="C562" s="7"/>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5">
      <c r="A563" s="1"/>
      <c r="B563" s="1"/>
      <c r="C563" s="7"/>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5">
      <c r="A564" s="1"/>
      <c r="B564" s="1"/>
      <c r="C564" s="7"/>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5">
      <c r="A565" s="1"/>
      <c r="B565" s="1"/>
      <c r="C565" s="7"/>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5">
      <c r="A566" s="1"/>
      <c r="B566" s="1"/>
      <c r="C566" s="7"/>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5">
      <c r="A567" s="1"/>
      <c r="B567" s="1"/>
      <c r="C567" s="7"/>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5">
      <c r="A568" s="1"/>
      <c r="B568" s="1"/>
      <c r="C568" s="7"/>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5">
      <c r="A569" s="1"/>
      <c r="B569" s="1"/>
      <c r="C569" s="7"/>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5">
      <c r="A570" s="1"/>
      <c r="B570" s="1"/>
      <c r="C570" s="7"/>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5">
      <c r="A571" s="1"/>
      <c r="B571" s="1"/>
      <c r="C571" s="7"/>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5">
      <c r="A572" s="1"/>
      <c r="B572" s="1"/>
      <c r="C572" s="7"/>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5">
      <c r="A573" s="1"/>
      <c r="B573" s="1"/>
      <c r="C573" s="7"/>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5">
      <c r="A574" s="1"/>
      <c r="B574" s="1"/>
      <c r="C574" s="7"/>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5">
      <c r="A575" s="1"/>
      <c r="B575" s="1"/>
      <c r="C575" s="7"/>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5">
      <c r="A576" s="1"/>
      <c r="B576" s="1"/>
      <c r="C576" s="7"/>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5">
      <c r="A577" s="1"/>
      <c r="B577" s="1"/>
      <c r="C577" s="7"/>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5">
      <c r="A578" s="1"/>
      <c r="B578" s="1"/>
      <c r="C578" s="7"/>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5">
      <c r="A579" s="1"/>
      <c r="B579" s="1"/>
      <c r="C579" s="7"/>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5">
      <c r="A580" s="1"/>
      <c r="B580" s="1"/>
      <c r="C580" s="7"/>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5">
      <c r="A581" s="1"/>
      <c r="B581" s="1"/>
      <c r="C581" s="7"/>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5">
      <c r="A582" s="1"/>
      <c r="B582" s="1"/>
      <c r="C582" s="7"/>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5">
      <c r="A583" s="1"/>
      <c r="B583" s="1"/>
      <c r="C583" s="7"/>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5">
      <c r="A584" s="1"/>
      <c r="B584" s="1"/>
      <c r="C584" s="7"/>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5">
      <c r="A585" s="1"/>
      <c r="B585" s="1"/>
      <c r="C585" s="7"/>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5">
      <c r="A586" s="1"/>
      <c r="B586" s="1"/>
      <c r="C586" s="7"/>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5">
      <c r="A587" s="1"/>
      <c r="B587" s="1"/>
      <c r="C587" s="7"/>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5">
      <c r="A588" s="1"/>
      <c r="B588" s="1"/>
      <c r="C588" s="7"/>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5">
      <c r="A589" s="1"/>
      <c r="B589" s="1"/>
      <c r="C589" s="7"/>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5">
      <c r="A590" s="1"/>
      <c r="B590" s="1"/>
      <c r="C590" s="7"/>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5">
      <c r="A591" s="1"/>
      <c r="B591" s="1"/>
      <c r="C591" s="7"/>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5">
      <c r="A592" s="1"/>
      <c r="B592" s="1"/>
      <c r="C592" s="7"/>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5">
      <c r="A593" s="1"/>
      <c r="B593" s="1"/>
      <c r="C593" s="7"/>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5">
      <c r="A594" s="1"/>
      <c r="B594" s="1"/>
      <c r="C594" s="7"/>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5">
      <c r="A595" s="1"/>
      <c r="B595" s="1"/>
      <c r="C595" s="7"/>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5">
      <c r="A596" s="1"/>
      <c r="B596" s="1"/>
      <c r="C596" s="7"/>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5">
      <c r="A597" s="1"/>
      <c r="B597" s="1"/>
      <c r="C597" s="7"/>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5">
      <c r="A598" s="1"/>
      <c r="B598" s="1"/>
      <c r="C598" s="7"/>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5">
      <c r="A599" s="1"/>
      <c r="B599" s="1"/>
      <c r="C599" s="7"/>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5">
      <c r="A600" s="1"/>
      <c r="B600" s="1"/>
      <c r="C600" s="7"/>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5">
      <c r="A601" s="1"/>
      <c r="B601" s="1"/>
      <c r="C601" s="7"/>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5">
      <c r="A602" s="1"/>
      <c r="B602" s="1"/>
      <c r="C602" s="7"/>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5">
      <c r="A603" s="1"/>
      <c r="B603" s="1"/>
      <c r="C603" s="7"/>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5">
      <c r="A604" s="1"/>
      <c r="B604" s="1"/>
      <c r="C604" s="7"/>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5">
      <c r="A605" s="1"/>
      <c r="B605" s="1"/>
      <c r="C605" s="7"/>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5">
      <c r="A606" s="1"/>
      <c r="B606" s="1"/>
      <c r="C606" s="7"/>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5">
      <c r="A607" s="1"/>
      <c r="B607" s="1"/>
      <c r="C607" s="7"/>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5">
      <c r="A608" s="1"/>
      <c r="B608" s="1"/>
      <c r="C608" s="7"/>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5">
      <c r="A609" s="1"/>
      <c r="B609" s="1"/>
      <c r="C609" s="7"/>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5">
      <c r="A610" s="1"/>
      <c r="B610" s="1"/>
      <c r="C610" s="7"/>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5">
      <c r="A611" s="1"/>
      <c r="B611" s="1"/>
      <c r="C611" s="7"/>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5">
      <c r="A612" s="1"/>
      <c r="B612" s="1"/>
      <c r="C612" s="7"/>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5">
      <c r="A613" s="1"/>
      <c r="B613" s="1"/>
      <c r="C613" s="7"/>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5">
      <c r="A614" s="1"/>
      <c r="B614" s="1"/>
      <c r="C614" s="7"/>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5">
      <c r="A615" s="1"/>
      <c r="B615" s="1"/>
      <c r="C615" s="7"/>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5">
      <c r="A616" s="1"/>
      <c r="B616" s="1"/>
      <c r="C616" s="7"/>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5">
      <c r="A617" s="1"/>
      <c r="B617" s="1"/>
      <c r="C617" s="7"/>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5">
      <c r="A618" s="1"/>
      <c r="B618" s="1"/>
      <c r="C618" s="7"/>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5">
      <c r="A619" s="1"/>
      <c r="B619" s="1"/>
      <c r="C619" s="7"/>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5">
      <c r="A620" s="1"/>
      <c r="B620" s="1"/>
      <c r="C620" s="7"/>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5">
      <c r="A621" s="1"/>
      <c r="B621" s="1"/>
      <c r="C621" s="7"/>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5">
      <c r="A622" s="1"/>
      <c r="B622" s="1"/>
      <c r="C622" s="7"/>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5">
      <c r="A623" s="1"/>
      <c r="B623" s="1"/>
      <c r="C623" s="7"/>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5">
      <c r="A624" s="1"/>
      <c r="B624" s="1"/>
      <c r="C624" s="7"/>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5">
      <c r="A625" s="1"/>
      <c r="B625" s="1"/>
      <c r="C625" s="7"/>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5">
      <c r="A626" s="1"/>
      <c r="B626" s="1"/>
      <c r="C626" s="7"/>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5">
      <c r="A627" s="1"/>
      <c r="B627" s="1"/>
      <c r="C627" s="7"/>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5">
      <c r="A628" s="1"/>
      <c r="B628" s="1"/>
      <c r="C628" s="7"/>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5">
      <c r="A629" s="1"/>
      <c r="B629" s="1"/>
      <c r="C629" s="7"/>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5">
      <c r="A630" s="1"/>
      <c r="B630" s="1"/>
      <c r="C630" s="7"/>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5">
      <c r="A631" s="1"/>
      <c r="B631" s="1"/>
      <c r="C631" s="7"/>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5">
      <c r="A632" s="1"/>
      <c r="B632" s="1"/>
      <c r="C632" s="7"/>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5">
      <c r="A633" s="1"/>
      <c r="B633" s="1"/>
      <c r="C633" s="7"/>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5">
      <c r="A634" s="1"/>
      <c r="B634" s="1"/>
      <c r="C634" s="7"/>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5">
      <c r="A635" s="1"/>
      <c r="B635" s="1"/>
      <c r="C635" s="7"/>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5">
      <c r="A636" s="1"/>
      <c r="B636" s="1"/>
      <c r="C636" s="7"/>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5">
      <c r="A637" s="1"/>
      <c r="B637" s="1"/>
      <c r="C637" s="7"/>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5">
      <c r="A638" s="1"/>
      <c r="B638" s="1"/>
      <c r="C638" s="7"/>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5">
      <c r="A639" s="1"/>
      <c r="B639" s="1"/>
      <c r="C639" s="7"/>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5">
      <c r="A640" s="1"/>
      <c r="B640" s="1"/>
      <c r="C640" s="7"/>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5">
      <c r="A641" s="1"/>
      <c r="B641" s="1"/>
      <c r="C641" s="7"/>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5">
      <c r="A642" s="1"/>
      <c r="B642" s="1"/>
      <c r="C642" s="7"/>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5">
      <c r="A643" s="1"/>
      <c r="B643" s="1"/>
      <c r="C643" s="7"/>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5">
      <c r="A644" s="1"/>
      <c r="B644" s="1"/>
      <c r="C644" s="7"/>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5">
      <c r="A645" s="1"/>
      <c r="B645" s="1"/>
      <c r="C645" s="7"/>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5">
      <c r="A646" s="1"/>
      <c r="B646" s="1"/>
      <c r="C646" s="7"/>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5">
      <c r="A647" s="1"/>
      <c r="B647" s="1"/>
      <c r="C647" s="7"/>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5">
      <c r="A648" s="1"/>
      <c r="B648" s="1"/>
      <c r="C648" s="7"/>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5">
      <c r="A649" s="1"/>
      <c r="B649" s="1"/>
      <c r="C649" s="7"/>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5">
      <c r="A650" s="1"/>
      <c r="B650" s="1"/>
      <c r="C650" s="7"/>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5">
      <c r="A651" s="1"/>
      <c r="B651" s="1"/>
      <c r="C651" s="7"/>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5">
      <c r="A652" s="1"/>
      <c r="B652" s="1"/>
      <c r="C652" s="7"/>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5">
      <c r="A653" s="1"/>
      <c r="B653" s="1"/>
      <c r="C653" s="7"/>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5">
      <c r="A654" s="1"/>
      <c r="B654" s="1"/>
      <c r="C654" s="7"/>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5">
      <c r="A655" s="1"/>
      <c r="B655" s="1"/>
      <c r="C655" s="7"/>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5">
      <c r="A656" s="1"/>
      <c r="B656" s="1"/>
      <c r="C656" s="7"/>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5">
      <c r="A657" s="1"/>
      <c r="B657" s="1"/>
      <c r="C657" s="7"/>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5">
      <c r="A658" s="1"/>
      <c r="B658" s="1"/>
      <c r="C658" s="7"/>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5">
      <c r="A659" s="1"/>
      <c r="B659" s="1"/>
      <c r="C659" s="7"/>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5">
      <c r="A660" s="1"/>
      <c r="B660" s="1"/>
      <c r="C660" s="7"/>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5">
      <c r="A661" s="1"/>
      <c r="B661" s="1"/>
      <c r="C661" s="7"/>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5">
      <c r="A662" s="1"/>
      <c r="B662" s="1"/>
      <c r="C662" s="7"/>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5">
      <c r="A663" s="1"/>
      <c r="B663" s="1"/>
      <c r="C663" s="7"/>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5">
      <c r="A664" s="1"/>
      <c r="B664" s="1"/>
      <c r="C664" s="7"/>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5">
      <c r="A665" s="1"/>
      <c r="B665" s="1"/>
      <c r="C665" s="7"/>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5">
      <c r="A666" s="1"/>
      <c r="B666" s="1"/>
      <c r="C666" s="7"/>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5">
      <c r="A667" s="1"/>
      <c r="B667" s="1"/>
      <c r="C667" s="7"/>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5">
      <c r="A668" s="1"/>
      <c r="B668" s="1"/>
      <c r="C668" s="7"/>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5">
      <c r="A669" s="1"/>
      <c r="B669" s="1"/>
      <c r="C669" s="7"/>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5">
      <c r="A670" s="1"/>
      <c r="B670" s="1"/>
      <c r="C670" s="7"/>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5">
      <c r="A671" s="1"/>
      <c r="B671" s="1"/>
      <c r="C671" s="7"/>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5">
      <c r="A672" s="1"/>
      <c r="B672" s="1"/>
      <c r="C672" s="7"/>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5">
      <c r="A673" s="1"/>
      <c r="B673" s="1"/>
      <c r="C673" s="7"/>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5">
      <c r="A674" s="1"/>
      <c r="B674" s="1"/>
      <c r="C674" s="7"/>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5">
      <c r="A675" s="1"/>
      <c r="B675" s="1"/>
      <c r="C675" s="7"/>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5">
      <c r="A676" s="1"/>
      <c r="B676" s="1"/>
      <c r="C676" s="7"/>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5">
      <c r="A677" s="1"/>
      <c r="B677" s="1"/>
      <c r="C677" s="7"/>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5">
      <c r="A678" s="1"/>
      <c r="B678" s="1"/>
      <c r="C678" s="7"/>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5">
      <c r="A679" s="1"/>
      <c r="B679" s="1"/>
      <c r="C679" s="7"/>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5">
      <c r="A680" s="1"/>
      <c r="B680" s="1"/>
      <c r="C680" s="7"/>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5">
      <c r="A681" s="1"/>
      <c r="B681" s="1"/>
      <c r="C681" s="7"/>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5">
      <c r="A682" s="1"/>
      <c r="B682" s="1"/>
      <c r="C682" s="7"/>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5">
      <c r="A683" s="1"/>
      <c r="B683" s="1"/>
      <c r="C683" s="7"/>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5">
      <c r="A684" s="1"/>
      <c r="B684" s="1"/>
      <c r="C684" s="7"/>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5">
      <c r="A685" s="1"/>
      <c r="B685" s="1"/>
      <c r="C685" s="7"/>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5">
      <c r="A686" s="1"/>
      <c r="B686" s="1"/>
      <c r="C686" s="7"/>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5">
      <c r="A687" s="1"/>
      <c r="B687" s="1"/>
      <c r="C687" s="7"/>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5">
      <c r="A688" s="1"/>
      <c r="B688" s="1"/>
      <c r="C688" s="7"/>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5">
      <c r="A689" s="1"/>
      <c r="B689" s="1"/>
      <c r="C689" s="7"/>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5">
      <c r="A690" s="1"/>
      <c r="B690" s="1"/>
      <c r="C690" s="7"/>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5">
      <c r="A691" s="1"/>
      <c r="B691" s="1"/>
      <c r="C691" s="7"/>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5">
      <c r="A692" s="1"/>
      <c r="B692" s="1"/>
      <c r="C692" s="7"/>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5">
      <c r="A693" s="1"/>
      <c r="B693" s="1"/>
      <c r="C693" s="7"/>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5">
      <c r="A694" s="1"/>
      <c r="B694" s="1"/>
      <c r="C694" s="7"/>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5">
      <c r="A695" s="1"/>
      <c r="B695" s="1"/>
      <c r="C695" s="7"/>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5">
      <c r="A696" s="1"/>
      <c r="B696" s="1"/>
      <c r="C696" s="7"/>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5">
      <c r="A697" s="1"/>
      <c r="B697" s="1"/>
      <c r="C697" s="7"/>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5">
      <c r="A698" s="1"/>
      <c r="B698" s="1"/>
      <c r="C698" s="7"/>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5">
      <c r="A699" s="1"/>
      <c r="B699" s="1"/>
      <c r="C699" s="7"/>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5">
      <c r="A700" s="1"/>
      <c r="B700" s="1"/>
      <c r="C700" s="7"/>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5">
      <c r="A701" s="1"/>
      <c r="B701" s="1"/>
      <c r="C701" s="7"/>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5">
      <c r="A702" s="1"/>
      <c r="B702" s="1"/>
      <c r="C702" s="7"/>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5">
      <c r="A703" s="1"/>
      <c r="B703" s="1"/>
      <c r="C703" s="7"/>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5">
      <c r="A704" s="1"/>
      <c r="B704" s="1"/>
      <c r="C704" s="7"/>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5">
      <c r="A705" s="1"/>
      <c r="B705" s="1"/>
      <c r="C705" s="7"/>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5">
      <c r="A706" s="1"/>
      <c r="B706" s="1"/>
      <c r="C706" s="7"/>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5">
      <c r="A707" s="1"/>
      <c r="B707" s="1"/>
      <c r="C707" s="7"/>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5">
      <c r="A708" s="1"/>
      <c r="B708" s="1"/>
      <c r="C708" s="7"/>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5">
      <c r="A709" s="1"/>
      <c r="B709" s="1"/>
      <c r="C709" s="7"/>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5">
      <c r="A710" s="1"/>
      <c r="B710" s="1"/>
      <c r="C710" s="7"/>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5">
      <c r="A711" s="1"/>
      <c r="B711" s="1"/>
      <c r="C711" s="7"/>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5">
      <c r="A712" s="1"/>
      <c r="B712" s="1"/>
      <c r="C712" s="7"/>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5">
      <c r="A713" s="1"/>
      <c r="B713" s="1"/>
      <c r="C713" s="7"/>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5">
      <c r="A714" s="1"/>
      <c r="B714" s="1"/>
      <c r="C714" s="7"/>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5">
      <c r="A715" s="1"/>
      <c r="B715" s="1"/>
      <c r="C715" s="7"/>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5">
      <c r="A716" s="1"/>
      <c r="B716" s="1"/>
      <c r="C716" s="7"/>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5">
      <c r="A717" s="1"/>
      <c r="B717" s="1"/>
      <c r="C717" s="7"/>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5">
      <c r="A718" s="1"/>
      <c r="B718" s="1"/>
      <c r="C718" s="7"/>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5">
      <c r="A719" s="1"/>
      <c r="B719" s="1"/>
      <c r="C719" s="7"/>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5">
      <c r="A720" s="1"/>
      <c r="B720" s="1"/>
      <c r="C720" s="7"/>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5">
      <c r="A721" s="1"/>
      <c r="B721" s="1"/>
      <c r="C721" s="7"/>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5">
      <c r="A722" s="1"/>
      <c r="B722" s="1"/>
      <c r="C722" s="7"/>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5">
      <c r="A723" s="1"/>
      <c r="B723" s="1"/>
      <c r="C723" s="7"/>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5">
      <c r="A724" s="1"/>
      <c r="B724" s="1"/>
      <c r="C724" s="7"/>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5">
      <c r="A725" s="1"/>
      <c r="B725" s="1"/>
      <c r="C725" s="7"/>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5">
      <c r="A726" s="1"/>
      <c r="B726" s="1"/>
      <c r="C726" s="7"/>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5">
      <c r="A727" s="1"/>
      <c r="B727" s="1"/>
      <c r="C727" s="7"/>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5">
      <c r="A728" s="1"/>
      <c r="B728" s="1"/>
      <c r="C728" s="7"/>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5">
      <c r="A729" s="1"/>
      <c r="B729" s="1"/>
      <c r="C729" s="7"/>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5">
      <c r="A730" s="1"/>
      <c r="B730" s="1"/>
      <c r="C730" s="7"/>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5">
      <c r="A731" s="1"/>
      <c r="B731" s="1"/>
      <c r="C731" s="7"/>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5">
      <c r="A732" s="1"/>
      <c r="B732" s="1"/>
      <c r="C732" s="7"/>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5">
      <c r="A733" s="1"/>
      <c r="B733" s="1"/>
      <c r="C733" s="7"/>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5">
      <c r="A734" s="1"/>
      <c r="B734" s="1"/>
      <c r="C734" s="7"/>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5">
      <c r="A735" s="1"/>
      <c r="B735" s="1"/>
      <c r="C735" s="7"/>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5">
      <c r="A736" s="1"/>
      <c r="B736" s="1"/>
      <c r="C736" s="7"/>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5">
      <c r="A737" s="1"/>
      <c r="B737" s="1"/>
      <c r="C737" s="7"/>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5">
      <c r="A738" s="1"/>
      <c r="B738" s="1"/>
      <c r="C738" s="7"/>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5">
      <c r="A739" s="1"/>
      <c r="B739" s="1"/>
      <c r="C739" s="7"/>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5">
      <c r="A740" s="1"/>
      <c r="B740" s="1"/>
      <c r="C740" s="7"/>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5">
      <c r="A741" s="1"/>
      <c r="B741" s="1"/>
      <c r="C741" s="7"/>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5">
      <c r="A742" s="1"/>
      <c r="B742" s="1"/>
      <c r="C742" s="7"/>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5">
      <c r="A743" s="1"/>
      <c r="B743" s="1"/>
      <c r="C743" s="7"/>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5">
      <c r="A744" s="1"/>
      <c r="B744" s="1"/>
      <c r="C744" s="7"/>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5">
      <c r="A745" s="1"/>
      <c r="B745" s="1"/>
      <c r="C745" s="7"/>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5">
      <c r="A746" s="1"/>
      <c r="B746" s="1"/>
      <c r="C746" s="7"/>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5">
      <c r="A747" s="1"/>
      <c r="B747" s="1"/>
      <c r="C747" s="7"/>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5">
      <c r="A748" s="1"/>
      <c r="B748" s="1"/>
      <c r="C748" s="7"/>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5">
      <c r="A749" s="1"/>
      <c r="B749" s="1"/>
      <c r="C749" s="7"/>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5">
      <c r="A750" s="1"/>
      <c r="B750" s="1"/>
      <c r="C750" s="7"/>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5">
      <c r="A751" s="1"/>
      <c r="B751" s="1"/>
      <c r="C751" s="7"/>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5">
      <c r="A752" s="1"/>
      <c r="B752" s="1"/>
      <c r="C752" s="7"/>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5">
      <c r="A753" s="1"/>
      <c r="B753" s="1"/>
      <c r="C753" s="7"/>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5">
      <c r="A754" s="1"/>
      <c r="B754" s="1"/>
      <c r="C754" s="7"/>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5">
      <c r="A755" s="1"/>
      <c r="B755" s="1"/>
      <c r="C755" s="7"/>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5">
      <c r="A756" s="1"/>
      <c r="B756" s="1"/>
      <c r="C756" s="7"/>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5">
      <c r="A757" s="1"/>
      <c r="B757" s="1"/>
      <c r="C757" s="7"/>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5">
      <c r="A758" s="1"/>
      <c r="B758" s="1"/>
      <c r="C758" s="7"/>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5">
      <c r="A759" s="1"/>
      <c r="B759" s="1"/>
      <c r="C759" s="7"/>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5">
      <c r="A760" s="1"/>
      <c r="B760" s="1"/>
      <c r="C760" s="7"/>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5">
      <c r="A761" s="1"/>
      <c r="B761" s="1"/>
      <c r="C761" s="7"/>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5">
      <c r="A762" s="1"/>
      <c r="B762" s="1"/>
      <c r="C762" s="7"/>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5">
      <c r="A763" s="1"/>
      <c r="B763" s="1"/>
      <c r="C763" s="7"/>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5">
      <c r="A764" s="1"/>
      <c r="B764" s="1"/>
      <c r="C764" s="7"/>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5">
      <c r="A765" s="1"/>
      <c r="B765" s="1"/>
      <c r="C765" s="7"/>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5">
      <c r="A766" s="1"/>
      <c r="B766" s="1"/>
      <c r="C766" s="7"/>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5">
      <c r="A767" s="1"/>
      <c r="B767" s="1"/>
      <c r="C767" s="7"/>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5">
      <c r="A768" s="1"/>
      <c r="B768" s="1"/>
      <c r="C768" s="7"/>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5">
      <c r="A769" s="1"/>
      <c r="B769" s="1"/>
      <c r="C769" s="7"/>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5">
      <c r="A770" s="1"/>
      <c r="B770" s="1"/>
      <c r="C770" s="7"/>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5">
      <c r="A771" s="1"/>
      <c r="B771" s="1"/>
      <c r="C771" s="7"/>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5">
      <c r="A772" s="1"/>
      <c r="B772" s="1"/>
      <c r="C772" s="7"/>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5">
      <c r="A773" s="1"/>
      <c r="B773" s="1"/>
      <c r="C773" s="7"/>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5">
      <c r="A774" s="1"/>
      <c r="B774" s="1"/>
      <c r="C774" s="7"/>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5">
      <c r="A775" s="1"/>
      <c r="B775" s="1"/>
      <c r="C775" s="7"/>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5">
      <c r="A776" s="1"/>
      <c r="B776" s="1"/>
      <c r="C776" s="7"/>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5">
      <c r="A777" s="1"/>
      <c r="B777" s="1"/>
      <c r="C777" s="7"/>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5">
      <c r="A778" s="1"/>
      <c r="B778" s="1"/>
      <c r="C778" s="7"/>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5">
      <c r="A779" s="1"/>
      <c r="B779" s="1"/>
      <c r="C779" s="7"/>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5">
      <c r="A780" s="1"/>
      <c r="B780" s="1"/>
      <c r="C780" s="7"/>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5">
      <c r="A781" s="1"/>
      <c r="B781" s="1"/>
      <c r="C781" s="7"/>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5">
      <c r="A782" s="1"/>
      <c r="B782" s="1"/>
      <c r="C782" s="7"/>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5">
      <c r="A783" s="1"/>
      <c r="B783" s="1"/>
      <c r="C783" s="7"/>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5">
      <c r="A784" s="1"/>
      <c r="B784" s="1"/>
      <c r="C784" s="7"/>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5">
      <c r="A785" s="1"/>
      <c r="B785" s="1"/>
      <c r="C785" s="7"/>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5">
      <c r="A786" s="1"/>
      <c r="B786" s="1"/>
      <c r="C786" s="7"/>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5">
      <c r="A787" s="1"/>
      <c r="B787" s="1"/>
      <c r="C787" s="7"/>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5">
      <c r="A788" s="1"/>
      <c r="B788" s="1"/>
      <c r="C788" s="7"/>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5">
      <c r="A789" s="1"/>
      <c r="B789" s="1"/>
      <c r="C789" s="7"/>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5">
      <c r="A790" s="1"/>
      <c r="B790" s="1"/>
      <c r="C790" s="7"/>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5">
      <c r="A791" s="1"/>
      <c r="B791" s="1"/>
      <c r="C791" s="7"/>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5">
      <c r="A792" s="1"/>
      <c r="B792" s="1"/>
      <c r="C792" s="7"/>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5">
      <c r="A793" s="1"/>
      <c r="B793" s="1"/>
      <c r="C793" s="7"/>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5">
      <c r="A794" s="1"/>
      <c r="B794" s="1"/>
      <c r="C794" s="7"/>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5">
      <c r="A795" s="1"/>
      <c r="B795" s="1"/>
      <c r="C795" s="7"/>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5">
      <c r="A796" s="1"/>
      <c r="B796" s="1"/>
      <c r="C796" s="7"/>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5">
      <c r="A797" s="1"/>
      <c r="B797" s="1"/>
      <c r="C797" s="7"/>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5">
      <c r="A798" s="1"/>
      <c r="B798" s="1"/>
      <c r="C798" s="7"/>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5">
      <c r="A799" s="1"/>
      <c r="B799" s="1"/>
      <c r="C799" s="7"/>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5">
      <c r="A800" s="1"/>
      <c r="B800" s="1"/>
      <c r="C800" s="7"/>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5">
      <c r="A801" s="1"/>
      <c r="B801" s="1"/>
      <c r="C801" s="7"/>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5">
      <c r="A802" s="1"/>
      <c r="B802" s="1"/>
      <c r="C802" s="7"/>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5">
      <c r="A803" s="1"/>
      <c r="B803" s="1"/>
      <c r="C803" s="7"/>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5">
      <c r="A804" s="1"/>
      <c r="B804" s="1"/>
      <c r="C804" s="7"/>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5">
      <c r="A805" s="1"/>
      <c r="B805" s="1"/>
      <c r="C805" s="7"/>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5">
      <c r="A806" s="1"/>
      <c r="B806" s="1"/>
      <c r="C806" s="7"/>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5">
      <c r="A807" s="1"/>
      <c r="B807" s="1"/>
      <c r="C807" s="7"/>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5">
      <c r="A808" s="1"/>
      <c r="B808" s="1"/>
      <c r="C808" s="7"/>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5">
      <c r="A809" s="1"/>
      <c r="B809" s="1"/>
      <c r="C809" s="7"/>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5">
      <c r="A810" s="1"/>
      <c r="B810" s="1"/>
      <c r="C810" s="7"/>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5">
      <c r="A811" s="1"/>
      <c r="B811" s="1"/>
      <c r="C811" s="7"/>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5">
      <c r="A812" s="1"/>
      <c r="B812" s="1"/>
      <c r="C812" s="7"/>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5">
      <c r="A813" s="1"/>
      <c r="B813" s="1"/>
      <c r="C813" s="7"/>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5">
      <c r="A814" s="1"/>
      <c r="B814" s="1"/>
      <c r="C814" s="7"/>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5">
      <c r="A815" s="1"/>
      <c r="B815" s="1"/>
      <c r="C815" s="7"/>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5">
      <c r="A816" s="1"/>
      <c r="B816" s="1"/>
      <c r="C816" s="7"/>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5">
      <c r="A817" s="1"/>
      <c r="B817" s="1"/>
      <c r="C817" s="7"/>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5">
      <c r="A818" s="1"/>
      <c r="B818" s="1"/>
      <c r="C818" s="7"/>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5">
      <c r="A819" s="1"/>
      <c r="B819" s="1"/>
      <c r="C819" s="7"/>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5">
      <c r="A820" s="1"/>
      <c r="B820" s="1"/>
      <c r="C820" s="7"/>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5">
      <c r="A821" s="1"/>
      <c r="B821" s="1"/>
      <c r="C821" s="7"/>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5">
      <c r="A822" s="1"/>
      <c r="B822" s="1"/>
      <c r="C822" s="7"/>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5">
      <c r="A823" s="1"/>
      <c r="B823" s="1"/>
      <c r="C823" s="7"/>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5">
      <c r="A824" s="1"/>
      <c r="B824" s="1"/>
      <c r="C824" s="7"/>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5">
      <c r="A825" s="1"/>
      <c r="B825" s="1"/>
      <c r="C825" s="7"/>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5">
      <c r="A826" s="1"/>
      <c r="B826" s="1"/>
      <c r="C826" s="7"/>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5">
      <c r="A827" s="1"/>
      <c r="B827" s="1"/>
      <c r="C827" s="7"/>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5">
      <c r="A828" s="1"/>
      <c r="B828" s="1"/>
      <c r="C828" s="7"/>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5">
      <c r="A829" s="1"/>
      <c r="B829" s="1"/>
      <c r="C829" s="7"/>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5">
      <c r="A830" s="1"/>
      <c r="B830" s="1"/>
      <c r="C830" s="7"/>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5">
      <c r="A831" s="1"/>
      <c r="B831" s="1"/>
      <c r="C831" s="7"/>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5">
      <c r="A832" s="1"/>
      <c r="B832" s="1"/>
      <c r="C832" s="7"/>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5">
      <c r="A833" s="1"/>
      <c r="B833" s="1"/>
      <c r="C833" s="7"/>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5">
      <c r="A834" s="1"/>
      <c r="B834" s="1"/>
      <c r="C834" s="7"/>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5">
      <c r="A835" s="1"/>
      <c r="B835" s="1"/>
      <c r="C835" s="7"/>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5">
      <c r="A836" s="1"/>
      <c r="B836" s="1"/>
      <c r="C836" s="7"/>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5">
      <c r="A837" s="1"/>
      <c r="B837" s="1"/>
      <c r="C837" s="7"/>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5">
      <c r="A838" s="1"/>
      <c r="B838" s="1"/>
      <c r="C838" s="7"/>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5">
      <c r="A839" s="1"/>
      <c r="B839" s="1"/>
      <c r="C839" s="7"/>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5">
      <c r="A840" s="1"/>
      <c r="B840" s="1"/>
      <c r="C840" s="7"/>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5">
      <c r="A841" s="1"/>
      <c r="B841" s="1"/>
      <c r="C841" s="7"/>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5">
      <c r="A842" s="1"/>
      <c r="B842" s="1"/>
      <c r="C842" s="7"/>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5">
      <c r="A843" s="1"/>
      <c r="B843" s="1"/>
      <c r="C843" s="7"/>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5">
      <c r="A844" s="1"/>
      <c r="B844" s="1"/>
      <c r="C844" s="7"/>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5">
      <c r="A845" s="1"/>
      <c r="B845" s="1"/>
      <c r="C845" s="7"/>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5">
      <c r="A846" s="1"/>
      <c r="B846" s="1"/>
      <c r="C846" s="7"/>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5">
      <c r="A847" s="1"/>
      <c r="B847" s="1"/>
      <c r="C847" s="7"/>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5">
      <c r="A848" s="1"/>
      <c r="B848" s="1"/>
      <c r="C848" s="7"/>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5">
      <c r="A849" s="1"/>
      <c r="B849" s="1"/>
      <c r="C849" s="7"/>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5">
      <c r="A850" s="1"/>
      <c r="B850" s="1"/>
      <c r="C850" s="7"/>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5">
      <c r="A851" s="1"/>
      <c r="B851" s="1"/>
      <c r="C851" s="7"/>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5">
      <c r="A852" s="1"/>
      <c r="B852" s="1"/>
      <c r="C852" s="7"/>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5">
      <c r="A853" s="1"/>
      <c r="B853" s="1"/>
      <c r="C853" s="7"/>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5">
      <c r="A854" s="1"/>
      <c r="B854" s="1"/>
      <c r="C854" s="7"/>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5">
      <c r="A855" s="1"/>
      <c r="B855" s="1"/>
      <c r="C855" s="7"/>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5">
      <c r="A856" s="1"/>
      <c r="B856" s="1"/>
      <c r="C856" s="7"/>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5">
      <c r="A857" s="1"/>
      <c r="B857" s="1"/>
      <c r="C857" s="7"/>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5">
      <c r="A858" s="1"/>
      <c r="B858" s="1"/>
      <c r="C858" s="7"/>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5">
      <c r="A859" s="1"/>
      <c r="B859" s="1"/>
      <c r="C859" s="7"/>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5">
      <c r="A860" s="1"/>
      <c r="B860" s="1"/>
      <c r="C860" s="7"/>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5">
      <c r="A861" s="1"/>
      <c r="B861" s="1"/>
      <c r="C861" s="7"/>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5">
      <c r="A862" s="1"/>
      <c r="B862" s="1"/>
      <c r="C862" s="7"/>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5">
      <c r="A863" s="1"/>
      <c r="B863" s="1"/>
      <c r="C863" s="7"/>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5">
      <c r="A864" s="1"/>
      <c r="B864" s="1"/>
      <c r="C864" s="7"/>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5">
      <c r="A865" s="1"/>
      <c r="B865" s="1"/>
      <c r="C865" s="7"/>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5">
      <c r="A866" s="1"/>
      <c r="B866" s="1"/>
      <c r="C866" s="7"/>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5">
      <c r="A867" s="1"/>
      <c r="B867" s="1"/>
      <c r="C867" s="7"/>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5">
      <c r="A868" s="1"/>
      <c r="B868" s="1"/>
      <c r="C868" s="7"/>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5">
      <c r="A869" s="1"/>
      <c r="B869" s="1"/>
      <c r="C869" s="7"/>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5">
      <c r="A870" s="1"/>
      <c r="B870" s="1"/>
      <c r="C870" s="7"/>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5">
      <c r="A871" s="1"/>
      <c r="B871" s="1"/>
      <c r="C871" s="7"/>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5">
      <c r="A872" s="1"/>
      <c r="B872" s="1"/>
      <c r="C872" s="7"/>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5">
      <c r="A873" s="1"/>
      <c r="B873" s="1"/>
      <c r="C873" s="7"/>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5">
      <c r="A874" s="1"/>
      <c r="B874" s="1"/>
      <c r="C874" s="7"/>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5">
      <c r="A875" s="1"/>
      <c r="B875" s="1"/>
      <c r="C875" s="7"/>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5">
      <c r="A876" s="1"/>
      <c r="B876" s="1"/>
      <c r="C876" s="7"/>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5">
      <c r="A877" s="1"/>
      <c r="B877" s="1"/>
      <c r="C877" s="7"/>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5">
      <c r="A878" s="1"/>
      <c r="B878" s="1"/>
      <c r="C878" s="7"/>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5">
      <c r="A879" s="1"/>
      <c r="B879" s="1"/>
      <c r="C879" s="7"/>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5">
      <c r="A880" s="1"/>
      <c r="B880" s="1"/>
      <c r="C880" s="7"/>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5">
      <c r="A881" s="1"/>
      <c r="B881" s="1"/>
      <c r="C881" s="7"/>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5">
      <c r="A882" s="1"/>
      <c r="B882" s="1"/>
      <c r="C882" s="7"/>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5">
      <c r="A883" s="1"/>
      <c r="B883" s="1"/>
      <c r="C883" s="7"/>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5">
      <c r="A884" s="1"/>
      <c r="B884" s="1"/>
      <c r="C884" s="7"/>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5">
      <c r="A885" s="1"/>
      <c r="B885" s="1"/>
      <c r="C885" s="7"/>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5">
      <c r="A886" s="1"/>
      <c r="B886" s="1"/>
      <c r="C886" s="7"/>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5">
      <c r="A887" s="1"/>
      <c r="B887" s="1"/>
      <c r="C887" s="7"/>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5">
      <c r="A888" s="1"/>
      <c r="B888" s="1"/>
      <c r="C888" s="7"/>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5">
      <c r="A889" s="1"/>
      <c r="B889" s="1"/>
      <c r="C889" s="7"/>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5">
      <c r="A890" s="1"/>
      <c r="B890" s="1"/>
      <c r="C890" s="7"/>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5">
      <c r="A891" s="1"/>
      <c r="B891" s="1"/>
      <c r="C891" s="7"/>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5">
      <c r="A892" s="1"/>
      <c r="B892" s="1"/>
      <c r="C892" s="7"/>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5">
      <c r="A893" s="1"/>
      <c r="B893" s="1"/>
      <c r="C893" s="7"/>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5">
      <c r="A894" s="1"/>
      <c r="B894" s="1"/>
      <c r="C894" s="7"/>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5">
      <c r="A895" s="1"/>
      <c r="B895" s="1"/>
      <c r="C895" s="7"/>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5">
      <c r="A896" s="1"/>
      <c r="B896" s="1"/>
      <c r="C896" s="7"/>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5">
      <c r="A897" s="1"/>
      <c r="B897" s="1"/>
      <c r="C897" s="7"/>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5">
      <c r="A898" s="1"/>
      <c r="B898" s="1"/>
      <c r="C898" s="7"/>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5">
      <c r="A899" s="1"/>
      <c r="B899" s="1"/>
      <c r="C899" s="7"/>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5">
      <c r="A900" s="1"/>
      <c r="B900" s="1"/>
      <c r="C900" s="7"/>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5">
      <c r="A901" s="1"/>
      <c r="B901" s="1"/>
      <c r="C901" s="7"/>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5">
      <c r="A902" s="1"/>
      <c r="B902" s="1"/>
      <c r="C902" s="7"/>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5">
      <c r="A903" s="1"/>
      <c r="B903" s="1"/>
      <c r="C903" s="7"/>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5">
      <c r="A904" s="1"/>
      <c r="B904" s="1"/>
      <c r="C904" s="7"/>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5">
      <c r="A905" s="1"/>
      <c r="B905" s="1"/>
      <c r="C905" s="7"/>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5">
      <c r="A906" s="1"/>
      <c r="B906" s="1"/>
      <c r="C906" s="7"/>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5">
      <c r="A907" s="1"/>
      <c r="B907" s="1"/>
      <c r="C907" s="7"/>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5">
      <c r="A908" s="1"/>
      <c r="B908" s="1"/>
      <c r="C908" s="7"/>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5">
      <c r="A909" s="1"/>
      <c r="B909" s="1"/>
      <c r="C909" s="7"/>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5">
      <c r="A910" s="1"/>
      <c r="B910" s="1"/>
      <c r="C910" s="7"/>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5">
      <c r="A911" s="1"/>
      <c r="B911" s="1"/>
      <c r="C911" s="7"/>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5">
      <c r="A912" s="1"/>
      <c r="B912" s="1"/>
      <c r="C912" s="7"/>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5">
      <c r="A913" s="1"/>
      <c r="B913" s="1"/>
      <c r="C913" s="7"/>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5">
      <c r="A914" s="1"/>
      <c r="B914" s="1"/>
      <c r="C914" s="7"/>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5">
      <c r="A915" s="1"/>
      <c r="B915" s="1"/>
      <c r="C915" s="7"/>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5">
      <c r="A916" s="1"/>
      <c r="B916" s="1"/>
      <c r="C916" s="7"/>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5">
      <c r="A917" s="1"/>
      <c r="B917" s="1"/>
      <c r="C917" s="7"/>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5">
      <c r="A918" s="1"/>
      <c r="B918" s="1"/>
      <c r="C918" s="7"/>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5">
      <c r="A919" s="1"/>
      <c r="B919" s="1"/>
      <c r="C919" s="7"/>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5">
      <c r="A920" s="1"/>
      <c r="B920" s="1"/>
      <c r="C920" s="7"/>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5">
      <c r="A921" s="1"/>
      <c r="B921" s="1"/>
      <c r="C921" s="7"/>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5">
      <c r="A922" s="1"/>
      <c r="B922" s="1"/>
      <c r="C922" s="7"/>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5">
      <c r="A923" s="1"/>
      <c r="B923" s="1"/>
      <c r="C923" s="7"/>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5">
      <c r="A924" s="1"/>
      <c r="B924" s="1"/>
      <c r="C924" s="7"/>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5">
      <c r="A925" s="1"/>
      <c r="B925" s="1"/>
      <c r="C925" s="7"/>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5">
      <c r="A926" s="1"/>
      <c r="B926" s="1"/>
      <c r="C926" s="7"/>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5">
      <c r="A927" s="1"/>
      <c r="B927" s="1"/>
      <c r="C927" s="7"/>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5">
      <c r="A928" s="1"/>
      <c r="B928" s="1"/>
      <c r="C928" s="7"/>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5">
      <c r="A929" s="1"/>
      <c r="B929" s="1"/>
      <c r="C929" s="7"/>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5">
      <c r="A930" s="1"/>
      <c r="B930" s="1"/>
      <c r="C930" s="7"/>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5">
      <c r="A931" s="1"/>
      <c r="B931" s="1"/>
      <c r="C931" s="7"/>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5">
      <c r="A932" s="1"/>
      <c r="B932" s="1"/>
      <c r="C932" s="7"/>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5">
      <c r="A933" s="1"/>
      <c r="B933" s="1"/>
      <c r="C933" s="7"/>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5">
      <c r="A934" s="1"/>
      <c r="B934" s="1"/>
      <c r="C934" s="7"/>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5">
      <c r="A935" s="1"/>
      <c r="B935" s="1"/>
      <c r="C935" s="7"/>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5">
      <c r="A936" s="1"/>
      <c r="B936" s="1"/>
      <c r="C936" s="7"/>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5">
      <c r="A937" s="1"/>
      <c r="B937" s="1"/>
      <c r="C937" s="7"/>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5">
      <c r="A938" s="1"/>
      <c r="B938" s="1"/>
      <c r="C938" s="7"/>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5">
      <c r="A939" s="1"/>
      <c r="B939" s="1"/>
      <c r="C939" s="7"/>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5">
      <c r="A940" s="1"/>
      <c r="B940" s="1"/>
      <c r="C940" s="7"/>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5">
      <c r="A941" s="1"/>
      <c r="B941" s="1"/>
      <c r="C941" s="7"/>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5">
      <c r="A942" s="1"/>
      <c r="B942" s="1"/>
      <c r="C942" s="7"/>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5">
      <c r="A943" s="1"/>
      <c r="B943" s="1"/>
      <c r="C943" s="7"/>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5">
      <c r="A944" s="1"/>
      <c r="B944" s="1"/>
      <c r="C944" s="7"/>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5">
      <c r="A945" s="1"/>
      <c r="B945" s="1"/>
      <c r="C945" s="7"/>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5">
      <c r="A946" s="1"/>
      <c r="B946" s="1"/>
      <c r="C946" s="7"/>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5">
      <c r="A947" s="1"/>
      <c r="B947" s="1"/>
      <c r="C947" s="7"/>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5">
      <c r="A948" s="1"/>
      <c r="B948" s="1"/>
      <c r="C948" s="7"/>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5">
      <c r="A949" s="1"/>
      <c r="B949" s="1"/>
      <c r="C949" s="7"/>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5">
      <c r="A950" s="1"/>
      <c r="B950" s="1"/>
      <c r="C950" s="7"/>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5">
      <c r="A951" s="1"/>
      <c r="B951" s="1"/>
      <c r="C951" s="7"/>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5">
      <c r="A952" s="1"/>
      <c r="B952" s="1"/>
      <c r="C952" s="7"/>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5">
      <c r="A953" s="1"/>
      <c r="B953" s="1"/>
      <c r="C953" s="7"/>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5">
      <c r="A954" s="1"/>
      <c r="B954" s="1"/>
      <c r="C954" s="7"/>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5">
      <c r="A955" s="1"/>
      <c r="B955" s="1"/>
      <c r="C955" s="7"/>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5">
      <c r="A956" s="1"/>
      <c r="B956" s="1"/>
      <c r="C956" s="7"/>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5">
      <c r="A957" s="1"/>
      <c r="B957" s="1"/>
      <c r="C957" s="7"/>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5">
      <c r="A958" s="1"/>
      <c r="B958" s="1"/>
      <c r="C958" s="7"/>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5">
      <c r="A959" s="1"/>
      <c r="B959" s="1"/>
      <c r="C959" s="7"/>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5">
      <c r="A960" s="1"/>
      <c r="B960" s="1"/>
      <c r="C960" s="7"/>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5">
      <c r="A961" s="1"/>
      <c r="B961" s="1"/>
      <c r="C961" s="7"/>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5">
      <c r="A962" s="1"/>
      <c r="B962" s="1"/>
      <c r="C962" s="7"/>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5">
      <c r="A963" s="1"/>
      <c r="B963" s="1"/>
      <c r="C963" s="7"/>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5">
      <c r="A964" s="1"/>
      <c r="B964" s="1"/>
      <c r="C964" s="7"/>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5">
      <c r="A965" s="1"/>
      <c r="B965" s="1"/>
      <c r="C965" s="7"/>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5">
      <c r="A966" s="1"/>
      <c r="B966" s="1"/>
      <c r="C966" s="7"/>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5">
      <c r="A967" s="1"/>
      <c r="B967" s="1"/>
      <c r="C967" s="7"/>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5">
      <c r="A968" s="1"/>
      <c r="B968" s="1"/>
      <c r="C968" s="7"/>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5">
      <c r="A969" s="1"/>
      <c r="B969" s="1"/>
      <c r="C969" s="7"/>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5">
      <c r="A970" s="1"/>
      <c r="B970" s="1"/>
      <c r="C970" s="7"/>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5">
      <c r="A971" s="1"/>
      <c r="B971" s="1"/>
      <c r="C971" s="7"/>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5">
      <c r="A972" s="1"/>
      <c r="B972" s="1"/>
      <c r="C972" s="7"/>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5">
      <c r="A973" s="1"/>
      <c r="B973" s="1"/>
      <c r="C973" s="7"/>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5">
      <c r="A974" s="1"/>
      <c r="B974" s="1"/>
      <c r="C974" s="7"/>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5">
      <c r="A975" s="1"/>
      <c r="B975" s="1"/>
      <c r="C975" s="7"/>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5">
      <c r="A976" s="1"/>
      <c r="B976" s="1"/>
      <c r="C976" s="7"/>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5">
      <c r="A977" s="1"/>
      <c r="B977" s="1"/>
      <c r="C977" s="7"/>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5">
      <c r="A978" s="1"/>
      <c r="B978" s="1"/>
      <c r="C978" s="7"/>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5">
      <c r="A979" s="1"/>
      <c r="B979" s="1"/>
      <c r="C979" s="7"/>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5">
      <c r="A980" s="1"/>
      <c r="B980" s="1"/>
      <c r="C980" s="7"/>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5">
      <c r="A981" s="1"/>
      <c r="B981" s="1"/>
      <c r="C981" s="7"/>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5">
      <c r="A982" s="1"/>
      <c r="B982" s="1"/>
      <c r="C982" s="7"/>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5">
      <c r="A983" s="1"/>
      <c r="B983" s="1"/>
      <c r="C983" s="7"/>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5">
      <c r="A984" s="1"/>
      <c r="B984" s="1"/>
      <c r="C984" s="7"/>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5">
      <c r="A985" s="1"/>
      <c r="B985" s="1"/>
      <c r="C985" s="7"/>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5">
      <c r="A986" s="1"/>
      <c r="B986" s="1"/>
      <c r="C986" s="7"/>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5">
      <c r="A987" s="1"/>
      <c r="B987" s="1"/>
      <c r="C987" s="7"/>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5">
      <c r="A988" s="1"/>
      <c r="B988" s="1"/>
      <c r="C988" s="7"/>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5">
      <c r="A989" s="1"/>
      <c r="B989" s="1"/>
      <c r="C989" s="7"/>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5">
      <c r="A990" s="1"/>
      <c r="B990" s="1"/>
      <c r="C990" s="7"/>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5">
      <c r="A991" s="1"/>
      <c r="B991" s="1"/>
      <c r="C991" s="7"/>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5">
      <c r="A992" s="1"/>
      <c r="B992" s="1"/>
      <c r="C992" s="7"/>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5">
      <c r="A993" s="1"/>
      <c r="B993" s="1"/>
      <c r="C993" s="7"/>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5">
      <c r="A994" s="1"/>
      <c r="B994" s="1"/>
      <c r="C994" s="7"/>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5">
      <c r="A995" s="1"/>
      <c r="B995" s="1"/>
      <c r="C995" s="7"/>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5">
      <c r="A996" s="1"/>
      <c r="B996" s="1"/>
      <c r="C996" s="7"/>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5">
      <c r="A997" s="1"/>
      <c r="B997" s="1"/>
      <c r="C997" s="7"/>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5">
      <c r="A998" s="1"/>
      <c r="B998" s="1"/>
      <c r="C998" s="7"/>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5">
      <c r="A999" s="1"/>
      <c r="B999" s="1"/>
      <c r="C999" s="7"/>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5">
      <c r="A1000" s="1"/>
      <c r="B1000" s="1"/>
      <c r="C1000" s="7"/>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L39:L40"/>
    <mergeCell ref="A44:M44"/>
    <mergeCell ref="L57:L58"/>
    <mergeCell ref="C1:K1"/>
    <mergeCell ref="M1:N1"/>
    <mergeCell ref="A4:L4"/>
    <mergeCell ref="A5:L5"/>
    <mergeCell ref="A18:M18"/>
    <mergeCell ref="L24:L25"/>
    <mergeCell ref="A29:L29"/>
  </mergeCells>
  <pageMargins left="0.75" right="0.75" top="1" bottom="1" header="0" footer="0"/>
  <pageSetup paperSize="9" orientation="portrait"/>
  <headerFooter>
    <oddHeader>&amp;LAPPENDIX 2</oddHeader>
    <oddFooter>&amp;L&amp;F&amp;A&amp;RDecember 2007</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000"/>
  <sheetViews>
    <sheetView workbookViewId="0"/>
  </sheetViews>
  <sheetFormatPr defaultColWidth="12.59765625" defaultRowHeight="15" customHeight="1" x14ac:dyDescent="0.35"/>
  <cols>
    <col min="1" max="1" width="49" customWidth="1"/>
    <col min="2" max="2" width="1.59765625" customWidth="1"/>
    <col min="3" max="3" width="15.3984375" customWidth="1"/>
    <col min="4" max="4" width="1.86328125" customWidth="1"/>
    <col min="5" max="5" width="15.3984375" customWidth="1"/>
    <col min="6" max="6" width="1.59765625" customWidth="1"/>
    <col min="7" max="7" width="15.3984375" customWidth="1"/>
    <col min="8" max="8" width="1.59765625" customWidth="1"/>
    <col min="9" max="9" width="15.3984375" customWidth="1"/>
    <col min="10" max="10" width="1.59765625" customWidth="1"/>
    <col min="11" max="11" width="15.265625" customWidth="1"/>
    <col min="12" max="12" width="1.59765625" customWidth="1"/>
    <col min="13" max="13" width="15.265625" customWidth="1"/>
    <col min="14" max="26" width="8.59765625" customWidth="1"/>
  </cols>
  <sheetData>
    <row r="1" spans="1:14" ht="27.75" customHeight="1" x14ac:dyDescent="0.6">
      <c r="A1" s="1"/>
      <c r="B1" s="1"/>
      <c r="C1" s="261" t="str">
        <f>'R&amp;P Accounts'!B2</f>
        <v>Outdoor Horizons Scotland</v>
      </c>
      <c r="D1" s="196"/>
      <c r="E1" s="196"/>
      <c r="F1" s="196"/>
      <c r="G1" s="196"/>
      <c r="H1" s="196"/>
      <c r="I1" s="196"/>
      <c r="J1" s="196"/>
      <c r="K1" s="196"/>
      <c r="L1" s="1"/>
      <c r="M1" s="251" t="str">
        <f>'R&amp;P Accounts'!L2</f>
        <v>SC</v>
      </c>
      <c r="N1" s="196"/>
    </row>
    <row r="2" spans="1:14" ht="12.75" customHeight="1" x14ac:dyDescent="0.35">
      <c r="A2" s="244"/>
      <c r="B2" s="196"/>
      <c r="C2" s="196"/>
      <c r="D2" s="196"/>
      <c r="E2" s="196"/>
      <c r="F2" s="196"/>
      <c r="G2" s="196"/>
      <c r="H2" s="196"/>
      <c r="I2" s="196"/>
      <c r="J2" s="196"/>
      <c r="K2" s="196"/>
      <c r="L2" s="196"/>
    </row>
    <row r="3" spans="1:14" ht="26.25" customHeight="1" x14ac:dyDescent="0.35">
      <c r="A3" s="70" t="s">
        <v>116</v>
      </c>
      <c r="B3" s="70"/>
      <c r="C3" s="69"/>
      <c r="D3" s="70"/>
      <c r="E3" s="70"/>
      <c r="F3" s="70"/>
      <c r="G3" s="70"/>
      <c r="H3" s="252"/>
      <c r="I3" s="230"/>
      <c r="J3" s="230"/>
      <c r="K3" s="230"/>
      <c r="L3" s="127"/>
      <c r="M3" s="11"/>
    </row>
    <row r="4" spans="1:14" ht="12.75" customHeight="1" x14ac:dyDescent="0.35"/>
    <row r="5" spans="1:14" ht="12.75" customHeight="1" x14ac:dyDescent="0.35">
      <c r="A5" s="260" t="s">
        <v>117</v>
      </c>
      <c r="B5" s="196"/>
      <c r="C5" s="196"/>
      <c r="D5" s="196"/>
      <c r="E5" s="196"/>
      <c r="F5" s="54"/>
      <c r="G5" s="54"/>
      <c r="H5" s="54"/>
      <c r="I5" s="54"/>
      <c r="J5" s="80"/>
      <c r="K5" s="156"/>
      <c r="L5" s="156"/>
      <c r="M5" s="1"/>
    </row>
    <row r="6" spans="1:14" ht="54.75" customHeight="1" x14ac:dyDescent="0.35">
      <c r="A6" s="105"/>
      <c r="B6" s="105"/>
      <c r="C6" s="157" t="s">
        <v>118</v>
      </c>
      <c r="D6" s="158"/>
      <c r="E6" s="157" t="s">
        <v>119</v>
      </c>
      <c r="F6" s="159"/>
      <c r="G6" s="157" t="s">
        <v>120</v>
      </c>
      <c r="H6" s="159"/>
      <c r="I6" s="157" t="s">
        <v>121</v>
      </c>
      <c r="J6" s="160"/>
      <c r="K6" s="1"/>
      <c r="L6" s="1"/>
      <c r="M6" s="1"/>
    </row>
    <row r="7" spans="1:14" ht="54" customHeight="1" x14ac:dyDescent="0.35">
      <c r="A7" s="105"/>
      <c r="B7" s="105"/>
      <c r="C7" s="158" t="s">
        <v>122</v>
      </c>
      <c r="D7" s="158"/>
      <c r="E7" s="158"/>
      <c r="F7" s="159"/>
      <c r="G7" s="158"/>
      <c r="H7" s="159"/>
      <c r="I7" s="158"/>
      <c r="J7" s="160"/>
      <c r="K7" s="161" t="s">
        <v>123</v>
      </c>
      <c r="L7" s="156"/>
      <c r="M7" s="162" t="s">
        <v>124</v>
      </c>
    </row>
    <row r="8" spans="1:14" ht="16.5" customHeight="1" x14ac:dyDescent="0.35">
      <c r="A8" s="163" t="s">
        <v>125</v>
      </c>
      <c r="B8" s="80"/>
      <c r="C8" s="80"/>
      <c r="D8" s="80"/>
      <c r="E8" s="80"/>
      <c r="F8" s="80"/>
      <c r="G8" s="80"/>
      <c r="H8" s="80"/>
      <c r="I8" s="80"/>
      <c r="J8" s="80"/>
      <c r="K8" s="80"/>
      <c r="L8" s="80"/>
      <c r="M8" s="1"/>
    </row>
    <row r="9" spans="1:14" ht="17.25" customHeight="1" x14ac:dyDescent="0.4">
      <c r="A9" s="22" t="s">
        <v>18</v>
      </c>
      <c r="B9" s="1"/>
      <c r="C9" s="23">
        <v>1977.65</v>
      </c>
      <c r="D9" s="164"/>
      <c r="E9" s="165"/>
      <c r="F9" s="166"/>
      <c r="G9" s="165"/>
      <c r="H9" s="164"/>
      <c r="I9" s="165"/>
      <c r="J9" s="166"/>
      <c r="K9" s="165">
        <f t="shared" ref="K9:K16" si="0">SUM(C9:I9)</f>
        <v>1977.65</v>
      </c>
      <c r="L9" s="166"/>
      <c r="M9" s="165"/>
    </row>
    <row r="10" spans="1:14" ht="17.25" customHeight="1" x14ac:dyDescent="0.4">
      <c r="A10" s="22" t="s">
        <v>19</v>
      </c>
      <c r="B10" s="4"/>
      <c r="C10" s="167"/>
      <c r="D10" s="166"/>
      <c r="E10" s="167"/>
      <c r="F10" s="166"/>
      <c r="G10" s="167"/>
      <c r="H10" s="166"/>
      <c r="I10" s="167"/>
      <c r="J10" s="166"/>
      <c r="K10" s="165">
        <f t="shared" si="0"/>
        <v>0</v>
      </c>
      <c r="L10" s="166"/>
      <c r="M10" s="167"/>
    </row>
    <row r="11" spans="1:14" ht="17.25" customHeight="1" x14ac:dyDescent="0.4">
      <c r="A11" s="22" t="s">
        <v>20</v>
      </c>
      <c r="B11" s="105"/>
      <c r="C11" s="167"/>
      <c r="D11" s="166"/>
      <c r="E11" s="167"/>
      <c r="F11" s="166"/>
      <c r="G11" s="167"/>
      <c r="H11" s="166"/>
      <c r="I11" s="167"/>
      <c r="J11" s="166"/>
      <c r="K11" s="165">
        <f t="shared" si="0"/>
        <v>0</v>
      </c>
      <c r="L11" s="166"/>
      <c r="M11" s="167"/>
    </row>
    <row r="12" spans="1:14" ht="16.5" customHeight="1" x14ac:dyDescent="0.4">
      <c r="A12" s="22" t="s">
        <v>21</v>
      </c>
      <c r="B12" s="105"/>
      <c r="C12" s="167"/>
      <c r="D12" s="166"/>
      <c r="E12" s="167"/>
      <c r="F12" s="166"/>
      <c r="G12" s="167"/>
      <c r="H12" s="166"/>
      <c r="I12" s="167"/>
      <c r="J12" s="166"/>
      <c r="K12" s="165">
        <f t="shared" si="0"/>
        <v>0</v>
      </c>
      <c r="L12" s="166"/>
      <c r="M12" s="167"/>
    </row>
    <row r="13" spans="1:14" ht="17.25" customHeight="1" x14ac:dyDescent="0.4">
      <c r="A13" s="22" t="s">
        <v>22</v>
      </c>
      <c r="B13" s="105"/>
      <c r="C13" s="167"/>
      <c r="D13" s="166"/>
      <c r="E13" s="167"/>
      <c r="F13" s="166"/>
      <c r="G13" s="167"/>
      <c r="H13" s="166"/>
      <c r="I13" s="167"/>
      <c r="J13" s="166"/>
      <c r="K13" s="165">
        <f t="shared" si="0"/>
        <v>0</v>
      </c>
      <c r="L13" s="166"/>
      <c r="M13" s="167"/>
    </row>
    <row r="14" spans="1:14" ht="17.25" customHeight="1" x14ac:dyDescent="0.4">
      <c r="A14" s="22" t="s">
        <v>23</v>
      </c>
      <c r="B14" s="105"/>
      <c r="C14" s="167"/>
      <c r="D14" s="166"/>
      <c r="E14" s="167"/>
      <c r="F14" s="166"/>
      <c r="G14" s="167"/>
      <c r="H14" s="166"/>
      <c r="I14" s="167"/>
      <c r="J14" s="166"/>
      <c r="K14" s="165">
        <f t="shared" si="0"/>
        <v>0</v>
      </c>
      <c r="L14" s="166"/>
      <c r="M14" s="167"/>
    </row>
    <row r="15" spans="1:14" ht="16.5" customHeight="1" x14ac:dyDescent="0.4">
      <c r="A15" s="22" t="s">
        <v>24</v>
      </c>
      <c r="B15" s="1"/>
      <c r="C15" s="168"/>
      <c r="D15" s="169"/>
      <c r="E15" s="168"/>
      <c r="F15" s="169"/>
      <c r="G15" s="168"/>
      <c r="H15" s="169"/>
      <c r="I15" s="168"/>
      <c r="J15" s="169"/>
      <c r="K15" s="165">
        <f t="shared" si="0"/>
        <v>0</v>
      </c>
      <c r="L15" s="169"/>
      <c r="M15" s="168"/>
    </row>
    <row r="16" spans="1:14" ht="16.5" customHeight="1" x14ac:dyDescent="0.4">
      <c r="A16" s="22" t="s">
        <v>25</v>
      </c>
      <c r="B16" s="1"/>
      <c r="C16" s="170"/>
      <c r="D16" s="169"/>
      <c r="E16" s="170"/>
      <c r="F16" s="169"/>
      <c r="G16" s="170"/>
      <c r="H16" s="169"/>
      <c r="I16" s="170"/>
      <c r="J16" s="169"/>
      <c r="K16" s="165">
        <f t="shared" si="0"/>
        <v>0</v>
      </c>
      <c r="L16" s="169"/>
      <c r="M16" s="170"/>
    </row>
    <row r="17" spans="1:13" ht="12.75" customHeight="1" x14ac:dyDescent="0.4">
      <c r="A17" s="171" t="s">
        <v>126</v>
      </c>
      <c r="B17" s="62"/>
      <c r="C17" s="172">
        <f>SUM(C9:C16)</f>
        <v>1977.65</v>
      </c>
      <c r="D17" s="169"/>
      <c r="E17" s="172">
        <f>SUM(E9:E16)</f>
        <v>0</v>
      </c>
      <c r="F17" s="169"/>
      <c r="G17" s="172">
        <f>SUM(G9:G16)</f>
        <v>0</v>
      </c>
      <c r="H17" s="169"/>
      <c r="I17" s="172">
        <f>SUM(I9:I16)</f>
        <v>0</v>
      </c>
      <c r="J17" s="169"/>
      <c r="K17" s="172">
        <f>SUM(K9:K16)</f>
        <v>1977.65</v>
      </c>
      <c r="L17" s="169"/>
      <c r="M17" s="172">
        <f>SUM(M9:M16)</f>
        <v>0</v>
      </c>
    </row>
    <row r="18" spans="1:13" ht="12.75" customHeight="1" x14ac:dyDescent="0.35">
      <c r="A18" s="173"/>
      <c r="B18" s="173"/>
      <c r="C18" s="173"/>
      <c r="D18" s="173"/>
      <c r="E18" s="173"/>
      <c r="F18" s="173"/>
      <c r="G18" s="173"/>
      <c r="H18" s="173"/>
      <c r="I18" s="173"/>
      <c r="J18" s="173"/>
      <c r="K18" s="174">
        <f>IF(K17='R&amp;P Accounts'!B21,0,"cross ref error")</f>
        <v>0</v>
      </c>
      <c r="L18" s="173"/>
      <c r="M18" s="1"/>
    </row>
    <row r="19" spans="1:13" ht="16.5" customHeight="1" x14ac:dyDescent="0.4">
      <c r="A19" s="34" t="s">
        <v>127</v>
      </c>
      <c r="B19" s="1"/>
      <c r="C19" s="1"/>
      <c r="D19" s="1"/>
      <c r="E19" s="1"/>
      <c r="F19" s="1"/>
      <c r="G19" s="1"/>
      <c r="H19" s="1"/>
      <c r="I19" s="1"/>
      <c r="J19" s="1"/>
      <c r="K19" s="1"/>
      <c r="L19" s="1"/>
      <c r="M19" s="1"/>
    </row>
    <row r="20" spans="1:13" ht="16.5" customHeight="1" x14ac:dyDescent="0.4">
      <c r="A20" s="22" t="s">
        <v>28</v>
      </c>
      <c r="B20" s="1"/>
      <c r="C20" s="141"/>
      <c r="D20" s="175"/>
      <c r="E20" s="141"/>
      <c r="F20" s="175"/>
      <c r="G20" s="141"/>
      <c r="H20" s="175"/>
      <c r="I20" s="141"/>
      <c r="J20" s="175"/>
      <c r="K20" s="23">
        <f t="shared" ref="K20:K21" si="1">SUM(C20:I20)</f>
        <v>0</v>
      </c>
      <c r="L20" s="175"/>
      <c r="M20" s="141"/>
    </row>
    <row r="21" spans="1:13" ht="16.5" customHeight="1" x14ac:dyDescent="0.4">
      <c r="A21" s="22" t="s">
        <v>29</v>
      </c>
      <c r="B21" s="1"/>
      <c r="C21" s="176"/>
      <c r="D21" s="175"/>
      <c r="E21" s="176"/>
      <c r="F21" s="175"/>
      <c r="G21" s="176"/>
      <c r="H21" s="175"/>
      <c r="I21" s="176"/>
      <c r="J21" s="175"/>
      <c r="K21" s="23">
        <f t="shared" si="1"/>
        <v>0</v>
      </c>
      <c r="L21" s="175"/>
      <c r="M21" s="176"/>
    </row>
    <row r="22" spans="1:13" ht="12.75" customHeight="1" x14ac:dyDescent="0.4">
      <c r="A22" s="171" t="s">
        <v>126</v>
      </c>
      <c r="B22" s="1"/>
      <c r="C22" s="177">
        <f>SUM(C20:C21)</f>
        <v>0</v>
      </c>
      <c r="D22" s="175"/>
      <c r="E22" s="178">
        <f>SUM(E20:E21)</f>
        <v>0</v>
      </c>
      <c r="F22" s="175"/>
      <c r="G22" s="178">
        <f>SUM(G20:G21)</f>
        <v>0</v>
      </c>
      <c r="H22" s="175"/>
      <c r="I22" s="178">
        <f>SUM(I20:I21)</f>
        <v>0</v>
      </c>
      <c r="J22" s="175"/>
      <c r="K22" s="178">
        <f>SUM(K20:K21)</f>
        <v>0</v>
      </c>
      <c r="L22" s="175"/>
      <c r="M22" s="178">
        <f>SUM(M20:M21)</f>
        <v>0</v>
      </c>
    </row>
    <row r="23" spans="1:13" ht="9" customHeight="1" x14ac:dyDescent="0.4">
      <c r="A23" s="171"/>
      <c r="B23" s="1"/>
      <c r="C23" s="175"/>
      <c r="D23" s="175"/>
      <c r="E23" s="175"/>
      <c r="F23" s="175"/>
      <c r="G23" s="175"/>
      <c r="H23" s="175"/>
      <c r="I23" s="175"/>
      <c r="J23" s="175"/>
      <c r="K23" s="175"/>
      <c r="L23" s="175"/>
      <c r="M23" s="175"/>
    </row>
    <row r="24" spans="1:13" ht="12.75" customHeight="1" x14ac:dyDescent="0.4">
      <c r="A24" s="171" t="s">
        <v>128</v>
      </c>
      <c r="B24" s="1"/>
      <c r="C24" s="178">
        <f>C17+C22</f>
        <v>1977.65</v>
      </c>
      <c r="D24" s="175"/>
      <c r="E24" s="178">
        <f>E17+E22</f>
        <v>0</v>
      </c>
      <c r="F24" s="175"/>
      <c r="G24" s="178">
        <f>G17+G22</f>
        <v>0</v>
      </c>
      <c r="H24" s="175"/>
      <c r="I24" s="178">
        <f>I17+I22</f>
        <v>0</v>
      </c>
      <c r="J24" s="175"/>
      <c r="K24" s="178">
        <f>K17+K22</f>
        <v>1977.65</v>
      </c>
      <c r="L24" s="175"/>
      <c r="M24" s="178">
        <f>M17+M22</f>
        <v>0</v>
      </c>
    </row>
    <row r="25" spans="1:13" ht="12.75" customHeight="1" x14ac:dyDescent="0.35">
      <c r="A25" s="1"/>
      <c r="B25" s="1"/>
      <c r="C25" s="1"/>
      <c r="D25" s="1"/>
      <c r="E25" s="1"/>
      <c r="F25" s="1"/>
      <c r="G25" s="1"/>
      <c r="H25" s="1"/>
      <c r="I25" s="1"/>
      <c r="J25" s="1"/>
      <c r="K25" s="179">
        <f>IF(K24='R&amp;P Accounts'!B28,0,"cross ref error")</f>
        <v>0</v>
      </c>
      <c r="L25" s="1"/>
      <c r="M25" s="1"/>
    </row>
    <row r="26" spans="1:13" ht="12.75" customHeight="1" x14ac:dyDescent="0.35">
      <c r="A26" s="1"/>
      <c r="B26" s="1"/>
      <c r="C26" s="1"/>
      <c r="D26" s="1"/>
      <c r="E26" s="1"/>
      <c r="F26" s="1"/>
      <c r="G26" s="1"/>
      <c r="H26" s="1"/>
      <c r="I26" s="1"/>
      <c r="J26" s="1"/>
      <c r="K26" s="1"/>
      <c r="L26" s="1"/>
      <c r="M26" s="1"/>
    </row>
    <row r="27" spans="1:13" ht="12.75" customHeight="1" x14ac:dyDescent="0.35">
      <c r="A27" s="39" t="s">
        <v>129</v>
      </c>
      <c r="B27" s="1"/>
      <c r="C27" s="1"/>
      <c r="D27" s="1"/>
      <c r="E27" s="1"/>
      <c r="F27" s="1"/>
      <c r="G27" s="1"/>
      <c r="H27" s="1"/>
      <c r="I27" s="1"/>
      <c r="J27" s="1"/>
      <c r="K27" s="1"/>
      <c r="L27" s="1"/>
      <c r="M27" s="1"/>
    </row>
    <row r="28" spans="1:13" ht="16.5" customHeight="1" x14ac:dyDescent="0.4">
      <c r="A28" s="42" t="s">
        <v>33</v>
      </c>
      <c r="B28" s="1"/>
      <c r="C28" s="141"/>
      <c r="D28" s="175"/>
      <c r="E28" s="141"/>
      <c r="F28" s="175"/>
      <c r="G28" s="141"/>
      <c r="H28" s="175"/>
      <c r="I28" s="141"/>
      <c r="J28" s="175"/>
      <c r="K28" s="23">
        <f t="shared" ref="K28:K38" si="2">SUM(C28:I28)</f>
        <v>0</v>
      </c>
      <c r="L28" s="175"/>
      <c r="M28" s="141"/>
    </row>
    <row r="29" spans="1:13" ht="16.5" customHeight="1" x14ac:dyDescent="0.4">
      <c r="A29" s="42" t="s">
        <v>34</v>
      </c>
      <c r="B29" s="1"/>
      <c r="C29" s="141"/>
      <c r="D29" s="175"/>
      <c r="E29" s="141"/>
      <c r="F29" s="175"/>
      <c r="G29" s="141"/>
      <c r="H29" s="175"/>
      <c r="I29" s="141"/>
      <c r="J29" s="175"/>
      <c r="K29" s="23">
        <f t="shared" si="2"/>
        <v>0</v>
      </c>
      <c r="L29" s="175"/>
      <c r="M29" s="141"/>
    </row>
    <row r="30" spans="1:13" ht="16.5" customHeight="1" x14ac:dyDescent="0.4">
      <c r="A30" s="42" t="s">
        <v>35</v>
      </c>
      <c r="B30" s="1"/>
      <c r="C30" s="141"/>
      <c r="D30" s="175"/>
      <c r="E30" s="141"/>
      <c r="F30" s="175"/>
      <c r="G30" s="141"/>
      <c r="H30" s="175"/>
      <c r="I30" s="141"/>
      <c r="J30" s="175"/>
      <c r="K30" s="23">
        <f t="shared" si="2"/>
        <v>0</v>
      </c>
      <c r="L30" s="175"/>
      <c r="M30" s="141"/>
    </row>
    <row r="31" spans="1:13" ht="16.5" customHeight="1" x14ac:dyDescent="0.4">
      <c r="A31" s="42" t="s">
        <v>36</v>
      </c>
      <c r="B31" s="1"/>
      <c r="C31" s="23">
        <v>1025.78</v>
      </c>
      <c r="D31" s="175"/>
      <c r="E31" s="141"/>
      <c r="F31" s="175"/>
      <c r="G31" s="141"/>
      <c r="H31" s="175"/>
      <c r="I31" s="141"/>
      <c r="J31" s="175"/>
      <c r="K31" s="23">
        <f t="shared" si="2"/>
        <v>1025.78</v>
      </c>
      <c r="L31" s="175"/>
      <c r="M31" s="141"/>
    </row>
    <row r="32" spans="1:13" ht="16.5" customHeight="1" x14ac:dyDescent="0.4">
      <c r="A32" s="42" t="s">
        <v>37</v>
      </c>
      <c r="B32" s="1"/>
      <c r="C32" s="141"/>
      <c r="D32" s="175"/>
      <c r="E32" s="141"/>
      <c r="F32" s="175"/>
      <c r="G32" s="141"/>
      <c r="H32" s="175"/>
      <c r="I32" s="141"/>
      <c r="J32" s="175"/>
      <c r="K32" s="23">
        <f t="shared" si="2"/>
        <v>0</v>
      </c>
      <c r="L32" s="175"/>
      <c r="M32" s="141"/>
    </row>
    <row r="33" spans="1:14" ht="16.5" customHeight="1" x14ac:dyDescent="0.4">
      <c r="A33" s="42" t="s">
        <v>38</v>
      </c>
      <c r="B33" s="1"/>
      <c r="C33" s="141"/>
      <c r="D33" s="175"/>
      <c r="E33" s="141"/>
      <c r="F33" s="175"/>
      <c r="G33" s="141"/>
      <c r="H33" s="175"/>
      <c r="I33" s="141"/>
      <c r="J33" s="175"/>
      <c r="K33" s="23">
        <f t="shared" si="2"/>
        <v>0</v>
      </c>
      <c r="L33" s="175"/>
      <c r="M33" s="141"/>
    </row>
    <row r="34" spans="1:14" ht="16.5" customHeight="1" x14ac:dyDescent="0.4">
      <c r="A34" s="43" t="s">
        <v>39</v>
      </c>
      <c r="B34" s="1"/>
      <c r="C34" s="141"/>
      <c r="D34" s="175"/>
      <c r="E34" s="141"/>
      <c r="F34" s="175"/>
      <c r="G34" s="141"/>
      <c r="H34" s="175"/>
      <c r="I34" s="141"/>
      <c r="J34" s="175"/>
      <c r="K34" s="23">
        <f t="shared" si="2"/>
        <v>0</v>
      </c>
      <c r="L34" s="175"/>
      <c r="M34" s="141"/>
    </row>
    <row r="35" spans="1:14" ht="17.25" customHeight="1" x14ac:dyDescent="0.4">
      <c r="A35" s="43" t="s">
        <v>40</v>
      </c>
      <c r="B35" s="1"/>
      <c r="C35" s="141"/>
      <c r="D35" s="175"/>
      <c r="E35" s="141"/>
      <c r="F35" s="175"/>
      <c r="G35" s="141"/>
      <c r="H35" s="175"/>
      <c r="I35" s="141"/>
      <c r="J35" s="175"/>
      <c r="K35" s="23">
        <f t="shared" si="2"/>
        <v>0</v>
      </c>
      <c r="L35" s="175"/>
      <c r="M35" s="141"/>
    </row>
    <row r="36" spans="1:14" ht="17.25" customHeight="1" x14ac:dyDescent="0.4">
      <c r="A36" s="43" t="s">
        <v>41</v>
      </c>
      <c r="B36" s="1"/>
      <c r="C36" s="141"/>
      <c r="D36" s="175"/>
      <c r="E36" s="141"/>
      <c r="F36" s="175"/>
      <c r="G36" s="141"/>
      <c r="H36" s="175"/>
      <c r="I36" s="141"/>
      <c r="J36" s="175"/>
      <c r="K36" s="23">
        <f t="shared" si="2"/>
        <v>0</v>
      </c>
      <c r="L36" s="175"/>
      <c r="M36" s="141"/>
    </row>
    <row r="37" spans="1:14" ht="12.75" customHeight="1" x14ac:dyDescent="0.4">
      <c r="A37" s="42"/>
      <c r="B37" s="1"/>
      <c r="C37" s="141"/>
      <c r="D37" s="175"/>
      <c r="E37" s="141"/>
      <c r="F37" s="175"/>
      <c r="G37" s="141"/>
      <c r="H37" s="175"/>
      <c r="I37" s="141"/>
      <c r="J37" s="175"/>
      <c r="K37" s="23">
        <f t="shared" si="2"/>
        <v>0</v>
      </c>
      <c r="L37" s="175"/>
      <c r="M37" s="141"/>
    </row>
    <row r="38" spans="1:14" ht="12.75" customHeight="1" x14ac:dyDescent="0.4">
      <c r="A38" s="180"/>
      <c r="B38" s="1"/>
      <c r="C38" s="141"/>
      <c r="D38" s="175"/>
      <c r="E38" s="141"/>
      <c r="F38" s="175"/>
      <c r="G38" s="141"/>
      <c r="H38" s="175"/>
      <c r="I38" s="141"/>
      <c r="J38" s="175"/>
      <c r="K38" s="23">
        <f t="shared" si="2"/>
        <v>0</v>
      </c>
      <c r="L38" s="175"/>
      <c r="M38" s="141"/>
    </row>
    <row r="39" spans="1:14" ht="16.5" customHeight="1" x14ac:dyDescent="0.4">
      <c r="A39" s="45" t="s">
        <v>126</v>
      </c>
      <c r="B39" s="1"/>
      <c r="C39" s="177">
        <f>SUM(C28:C38)</f>
        <v>1025.78</v>
      </c>
      <c r="D39" s="175"/>
      <c r="E39" s="178">
        <f>SUM(E28:E38)</f>
        <v>0</v>
      </c>
      <c r="F39" s="175"/>
      <c r="G39" s="178">
        <f>SUM(G28:G38)</f>
        <v>0</v>
      </c>
      <c r="H39" s="175"/>
      <c r="I39" s="178">
        <f>SUM(I28:I38)</f>
        <v>0</v>
      </c>
      <c r="J39" s="175"/>
      <c r="K39" s="178">
        <f>SUM(K28:K38)</f>
        <v>1025.78</v>
      </c>
      <c r="L39" s="175"/>
      <c r="M39" s="178">
        <f>SUM(M28:M38)</f>
        <v>0</v>
      </c>
    </row>
    <row r="40" spans="1:14" ht="12.75" customHeight="1" x14ac:dyDescent="0.35">
      <c r="A40" s="1"/>
      <c r="B40" s="1"/>
      <c r="C40" s="7"/>
      <c r="D40" s="1"/>
      <c r="E40" s="1"/>
      <c r="F40" s="1"/>
      <c r="G40" s="1"/>
      <c r="H40" s="1"/>
      <c r="I40" s="1"/>
      <c r="J40" s="1"/>
      <c r="K40" s="179">
        <f>IF(K39='R&amp;P Accounts'!B42,0,"cross ref error")</f>
        <v>0</v>
      </c>
      <c r="L40" s="1"/>
      <c r="M40" s="1"/>
    </row>
    <row r="41" spans="1:14" ht="30" customHeight="1" x14ac:dyDescent="0.4">
      <c r="A41" s="34" t="s">
        <v>130</v>
      </c>
      <c r="B41" s="1"/>
      <c r="C41" s="7"/>
      <c r="D41" s="1"/>
      <c r="E41" s="1"/>
      <c r="F41" s="1"/>
      <c r="G41" s="1"/>
      <c r="H41" s="1"/>
      <c r="I41" s="1"/>
      <c r="J41" s="1"/>
      <c r="K41" s="1"/>
      <c r="L41" s="1"/>
      <c r="M41" s="1"/>
    </row>
    <row r="42" spans="1:14" ht="17.25" customHeight="1" x14ac:dyDescent="0.4">
      <c r="A42" s="42" t="s">
        <v>45</v>
      </c>
      <c r="B42" s="1"/>
      <c r="C42" s="141"/>
      <c r="D42" s="175"/>
      <c r="E42" s="141"/>
      <c r="F42" s="175"/>
      <c r="G42" s="141"/>
      <c r="H42" s="175"/>
      <c r="I42" s="141"/>
      <c r="J42" s="175"/>
      <c r="K42" s="23">
        <f t="shared" ref="K42:K43" si="3">SUM(C42:I42)</f>
        <v>0</v>
      </c>
      <c r="L42" s="175"/>
      <c r="M42" s="141"/>
    </row>
    <row r="43" spans="1:14" ht="16.5" customHeight="1" x14ac:dyDescent="0.4">
      <c r="A43" s="42" t="s">
        <v>46</v>
      </c>
      <c r="B43" s="1"/>
      <c r="C43" s="141"/>
      <c r="D43" s="175"/>
      <c r="E43" s="141"/>
      <c r="F43" s="175"/>
      <c r="G43" s="141"/>
      <c r="H43" s="175"/>
      <c r="I43" s="141"/>
      <c r="J43" s="175"/>
      <c r="K43" s="23">
        <f t="shared" si="3"/>
        <v>0</v>
      </c>
      <c r="L43" s="175"/>
      <c r="M43" s="141"/>
    </row>
    <row r="44" spans="1:14" ht="16.5" customHeight="1" x14ac:dyDescent="0.4">
      <c r="A44" s="45" t="s">
        <v>131</v>
      </c>
      <c r="B44" s="1"/>
      <c r="C44" s="177">
        <f>C42+C43</f>
        <v>0</v>
      </c>
      <c r="D44" s="175"/>
      <c r="E44" s="178">
        <f>E42+E43</f>
        <v>0</v>
      </c>
      <c r="F44" s="175"/>
      <c r="G44" s="178">
        <f>G42+G43</f>
        <v>0</v>
      </c>
      <c r="H44" s="175"/>
      <c r="I44" s="178">
        <f>I42+I43</f>
        <v>0</v>
      </c>
      <c r="J44" s="175"/>
      <c r="K44" s="178">
        <f>K42+K43</f>
        <v>0</v>
      </c>
      <c r="L44" s="175"/>
      <c r="M44" s="178">
        <f>M42+M43</f>
        <v>0</v>
      </c>
    </row>
    <row r="45" spans="1:14" ht="17.25" customHeight="1" x14ac:dyDescent="0.4">
      <c r="A45" s="1"/>
      <c r="B45" s="1"/>
      <c r="C45" s="181"/>
      <c r="D45" s="182"/>
      <c r="E45" s="182"/>
      <c r="F45" s="182"/>
      <c r="G45" s="182"/>
      <c r="H45" s="182"/>
      <c r="I45" s="182"/>
      <c r="J45" s="182"/>
      <c r="K45" s="179">
        <f>IF(K44='R&amp;P Accounts'!B47,0,"cross ref error")</f>
        <v>0</v>
      </c>
      <c r="L45" s="182"/>
      <c r="M45" s="182"/>
    </row>
    <row r="46" spans="1:14" ht="16.5" customHeight="1" x14ac:dyDescent="0.4">
      <c r="A46" s="183" t="s">
        <v>48</v>
      </c>
      <c r="B46" s="1"/>
      <c r="C46" s="178">
        <f>+C44+C39</f>
        <v>1025.78</v>
      </c>
      <c r="D46" s="175"/>
      <c r="E46" s="178">
        <f>+E44+E39</f>
        <v>0</v>
      </c>
      <c r="F46" s="175"/>
      <c r="G46" s="178">
        <f>+G44+G39</f>
        <v>0</v>
      </c>
      <c r="H46" s="175"/>
      <c r="I46" s="178">
        <f>+I44+I39</f>
        <v>0</v>
      </c>
      <c r="J46" s="175"/>
      <c r="K46" s="178">
        <f>+K44+K39</f>
        <v>1025.78</v>
      </c>
      <c r="L46" s="175"/>
      <c r="M46" s="178">
        <f>+M44+M39</f>
        <v>0</v>
      </c>
      <c r="N46" s="60"/>
    </row>
    <row r="47" spans="1:14" ht="17.25" customHeight="1" x14ac:dyDescent="0.4">
      <c r="A47" s="1"/>
      <c r="B47" s="1"/>
      <c r="C47" s="181"/>
      <c r="D47" s="182"/>
      <c r="E47" s="182"/>
      <c r="F47" s="182"/>
      <c r="G47" s="182"/>
      <c r="H47" s="182"/>
      <c r="I47" s="182"/>
      <c r="J47" s="182"/>
      <c r="K47" s="179">
        <f>IF(K46='R&amp;P Accounts'!B49,0,"cross ref error")</f>
        <v>0</v>
      </c>
      <c r="L47" s="182"/>
      <c r="M47" s="182"/>
    </row>
    <row r="48" spans="1:14" ht="18.75" customHeight="1" x14ac:dyDescent="0.4">
      <c r="A48" s="55" t="s">
        <v>49</v>
      </c>
      <c r="B48" s="1"/>
      <c r="C48" s="63">
        <f>+C24-C46</f>
        <v>951.87000000000012</v>
      </c>
      <c r="D48" s="61"/>
      <c r="E48" s="63">
        <f>+E24-E46</f>
        <v>0</v>
      </c>
      <c r="F48" s="61"/>
      <c r="G48" s="63">
        <f>+G24-G46</f>
        <v>0</v>
      </c>
      <c r="H48" s="61"/>
      <c r="I48" s="63">
        <f>+I24-I46</f>
        <v>0</v>
      </c>
      <c r="J48" s="61"/>
      <c r="K48" s="63">
        <f>+K24-K46</f>
        <v>951.87000000000012</v>
      </c>
      <c r="L48" s="61"/>
      <c r="M48" s="63">
        <f>+M24-M46</f>
        <v>0</v>
      </c>
    </row>
    <row r="49" spans="1:13" ht="14.25" customHeight="1" x14ac:dyDescent="0.4">
      <c r="A49" s="55"/>
      <c r="B49" s="1"/>
      <c r="C49" s="61"/>
      <c r="D49" s="61"/>
      <c r="E49" s="61"/>
      <c r="F49" s="61"/>
      <c r="G49" s="61"/>
      <c r="H49" s="61"/>
      <c r="I49" s="61"/>
      <c r="J49" s="61"/>
      <c r="K49" s="61"/>
      <c r="L49" s="61"/>
      <c r="M49" s="61"/>
    </row>
    <row r="50" spans="1:13" ht="18.75" customHeight="1" x14ac:dyDescent="0.4">
      <c r="A50" s="62" t="s">
        <v>132</v>
      </c>
      <c r="B50" s="1"/>
      <c r="C50" s="63"/>
      <c r="D50" s="61"/>
      <c r="E50" s="63"/>
      <c r="F50" s="61"/>
      <c r="G50" s="63"/>
      <c r="H50" s="61"/>
      <c r="I50" s="63"/>
      <c r="J50" s="61"/>
      <c r="K50" s="63">
        <f>SUM(C50:I50)</f>
        <v>0</v>
      </c>
      <c r="L50" s="61"/>
      <c r="M50" s="63"/>
    </row>
    <row r="51" spans="1:13" ht="14.25" customHeight="1" x14ac:dyDescent="0.4">
      <c r="A51" s="62"/>
      <c r="B51" s="1"/>
      <c r="C51" s="61"/>
      <c r="D51" s="61"/>
      <c r="E51" s="61"/>
      <c r="F51" s="61"/>
      <c r="G51" s="61"/>
      <c r="H51" s="61"/>
      <c r="I51" s="61"/>
      <c r="J51" s="61"/>
      <c r="K51" s="61"/>
      <c r="L51" s="61"/>
      <c r="M51" s="61"/>
    </row>
    <row r="52" spans="1:13" ht="18.75" customHeight="1" x14ac:dyDescent="0.4">
      <c r="A52" s="45" t="s">
        <v>51</v>
      </c>
      <c r="B52" s="1"/>
      <c r="C52" s="63">
        <f>C48+C50</f>
        <v>951.87000000000012</v>
      </c>
      <c r="D52" s="61"/>
      <c r="E52" s="63">
        <f>E48+E50</f>
        <v>0</v>
      </c>
      <c r="F52" s="61"/>
      <c r="G52" s="63">
        <f>G48+G50</f>
        <v>0</v>
      </c>
      <c r="H52" s="61"/>
      <c r="I52" s="63">
        <f>I48+I50</f>
        <v>0</v>
      </c>
      <c r="J52" s="61"/>
      <c r="K52" s="63">
        <f>K48+K50</f>
        <v>951.87000000000012</v>
      </c>
      <c r="L52" s="61"/>
      <c r="M52" s="63">
        <f>M48+M50</f>
        <v>0</v>
      </c>
    </row>
    <row r="53" spans="1:13" ht="12.75" customHeight="1" x14ac:dyDescent="0.35">
      <c r="A53" s="1"/>
      <c r="B53" s="1"/>
      <c r="C53" s="7"/>
      <c r="D53" s="1"/>
      <c r="E53" s="1"/>
      <c r="F53" s="1"/>
      <c r="G53" s="1"/>
      <c r="H53" s="1"/>
      <c r="I53" s="1"/>
      <c r="J53" s="1"/>
      <c r="K53" s="179">
        <f>IF(K52='R&amp;P Accounts'!B55,0,"cross ref error")</f>
        <v>0</v>
      </c>
      <c r="L53" s="1"/>
      <c r="M53" s="1"/>
    </row>
    <row r="54" spans="1:13" ht="12.75" customHeight="1" x14ac:dyDescent="0.35"/>
    <row r="55" spans="1:13" ht="12.75" customHeight="1" x14ac:dyDescent="0.4">
      <c r="A55" s="184" t="s">
        <v>133</v>
      </c>
    </row>
    <row r="56" spans="1:13" ht="12.75" customHeight="1" x14ac:dyDescent="0.35">
      <c r="A56" s="248"/>
      <c r="B56" s="235"/>
      <c r="C56" s="235"/>
      <c r="D56" s="235"/>
      <c r="E56" s="235"/>
      <c r="F56" s="235"/>
      <c r="G56" s="235"/>
      <c r="H56" s="235"/>
      <c r="I56" s="235"/>
      <c r="J56" s="235"/>
      <c r="K56" s="235"/>
      <c r="L56" s="235"/>
      <c r="M56" s="241"/>
    </row>
    <row r="57" spans="1:13" ht="12.75" customHeight="1" x14ac:dyDescent="0.35">
      <c r="A57" s="210"/>
      <c r="B57" s="196"/>
      <c r="C57" s="196"/>
      <c r="D57" s="196"/>
      <c r="E57" s="196"/>
      <c r="F57" s="196"/>
      <c r="G57" s="196"/>
      <c r="H57" s="196"/>
      <c r="I57" s="196"/>
      <c r="J57" s="196"/>
      <c r="K57" s="196"/>
      <c r="L57" s="196"/>
      <c r="M57" s="221"/>
    </row>
    <row r="58" spans="1:13" ht="12.75" customHeight="1" x14ac:dyDescent="0.35">
      <c r="A58" s="210"/>
      <c r="B58" s="196"/>
      <c r="C58" s="196"/>
      <c r="D58" s="196"/>
      <c r="E58" s="196"/>
      <c r="F58" s="196"/>
      <c r="G58" s="196"/>
      <c r="H58" s="196"/>
      <c r="I58" s="196"/>
      <c r="J58" s="196"/>
      <c r="K58" s="196"/>
      <c r="L58" s="196"/>
      <c r="M58" s="221"/>
    </row>
    <row r="59" spans="1:13" ht="12.75" customHeight="1" x14ac:dyDescent="0.35">
      <c r="A59" s="210"/>
      <c r="B59" s="196"/>
      <c r="C59" s="196"/>
      <c r="D59" s="196"/>
      <c r="E59" s="196"/>
      <c r="F59" s="196"/>
      <c r="G59" s="196"/>
      <c r="H59" s="196"/>
      <c r="I59" s="196"/>
      <c r="J59" s="196"/>
      <c r="K59" s="196"/>
      <c r="L59" s="196"/>
      <c r="M59" s="221"/>
    </row>
    <row r="60" spans="1:13" ht="12.75" customHeight="1" x14ac:dyDescent="0.35">
      <c r="A60" s="210"/>
      <c r="B60" s="196"/>
      <c r="C60" s="196"/>
      <c r="D60" s="196"/>
      <c r="E60" s="196"/>
      <c r="F60" s="196"/>
      <c r="G60" s="196"/>
      <c r="H60" s="196"/>
      <c r="I60" s="196"/>
      <c r="J60" s="196"/>
      <c r="K60" s="196"/>
      <c r="L60" s="196"/>
      <c r="M60" s="221"/>
    </row>
    <row r="61" spans="1:13" ht="12.75" customHeight="1" x14ac:dyDescent="0.35">
      <c r="A61" s="210"/>
      <c r="B61" s="196"/>
      <c r="C61" s="196"/>
      <c r="D61" s="196"/>
      <c r="E61" s="196"/>
      <c r="F61" s="196"/>
      <c r="G61" s="196"/>
      <c r="H61" s="196"/>
      <c r="I61" s="196"/>
      <c r="J61" s="196"/>
      <c r="K61" s="196"/>
      <c r="L61" s="196"/>
      <c r="M61" s="221"/>
    </row>
    <row r="62" spans="1:13" ht="12.75" customHeight="1" x14ac:dyDescent="0.35">
      <c r="A62" s="210"/>
      <c r="B62" s="196"/>
      <c r="C62" s="196"/>
      <c r="D62" s="196"/>
      <c r="E62" s="196"/>
      <c r="F62" s="196"/>
      <c r="G62" s="196"/>
      <c r="H62" s="196"/>
      <c r="I62" s="196"/>
      <c r="J62" s="196"/>
      <c r="K62" s="196"/>
      <c r="L62" s="196"/>
      <c r="M62" s="221"/>
    </row>
    <row r="63" spans="1:13" ht="12.75" customHeight="1" x14ac:dyDescent="0.35">
      <c r="A63" s="210"/>
      <c r="B63" s="196"/>
      <c r="C63" s="196"/>
      <c r="D63" s="196"/>
      <c r="E63" s="196"/>
      <c r="F63" s="196"/>
      <c r="G63" s="196"/>
      <c r="H63" s="196"/>
      <c r="I63" s="196"/>
      <c r="J63" s="196"/>
      <c r="K63" s="196"/>
      <c r="L63" s="196"/>
      <c r="M63" s="221"/>
    </row>
    <row r="64" spans="1:13" ht="12.75" customHeight="1" x14ac:dyDescent="0.35">
      <c r="A64" s="242"/>
      <c r="B64" s="193"/>
      <c r="C64" s="193"/>
      <c r="D64" s="193"/>
      <c r="E64" s="193"/>
      <c r="F64" s="193"/>
      <c r="G64" s="193"/>
      <c r="H64" s="193"/>
      <c r="I64" s="193"/>
      <c r="J64" s="193"/>
      <c r="K64" s="193"/>
      <c r="L64" s="193"/>
      <c r="M64" s="194"/>
    </row>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row r="272" ht="12.75" customHeight="1" x14ac:dyDescent="0.35"/>
    <row r="273" ht="12.75" customHeight="1" x14ac:dyDescent="0.35"/>
    <row r="274" ht="12.75" customHeight="1" x14ac:dyDescent="0.35"/>
    <row r="275" ht="12.75" customHeight="1" x14ac:dyDescent="0.35"/>
    <row r="276" ht="12.75" customHeight="1" x14ac:dyDescent="0.35"/>
    <row r="277" ht="12.75" customHeight="1" x14ac:dyDescent="0.35"/>
    <row r="278" ht="12.75" customHeight="1" x14ac:dyDescent="0.35"/>
    <row r="279" ht="12.75" customHeight="1" x14ac:dyDescent="0.35"/>
    <row r="280" ht="12.75" customHeight="1" x14ac:dyDescent="0.35"/>
    <row r="281" ht="12.75" customHeight="1" x14ac:dyDescent="0.35"/>
    <row r="282" ht="12.75" customHeight="1" x14ac:dyDescent="0.35"/>
    <row r="283" ht="12.75" customHeight="1" x14ac:dyDescent="0.35"/>
    <row r="284" ht="12.75" customHeight="1" x14ac:dyDescent="0.35"/>
    <row r="285" ht="12.75" customHeight="1" x14ac:dyDescent="0.35"/>
    <row r="286" ht="12.75" customHeight="1" x14ac:dyDescent="0.35"/>
    <row r="287" ht="12.75" customHeight="1" x14ac:dyDescent="0.35"/>
    <row r="288" ht="12.75" customHeight="1" x14ac:dyDescent="0.35"/>
    <row r="289" ht="12.75" customHeight="1" x14ac:dyDescent="0.35"/>
    <row r="290" ht="12.75" customHeight="1" x14ac:dyDescent="0.35"/>
    <row r="291" ht="12.75" customHeight="1" x14ac:dyDescent="0.35"/>
    <row r="292" ht="12.75" customHeight="1" x14ac:dyDescent="0.35"/>
    <row r="293" ht="12.75" customHeight="1" x14ac:dyDescent="0.35"/>
    <row r="294" ht="12.75" customHeight="1" x14ac:dyDescent="0.35"/>
    <row r="295" ht="12.75" customHeight="1" x14ac:dyDescent="0.35"/>
    <row r="296" ht="12.75" customHeight="1" x14ac:dyDescent="0.35"/>
    <row r="297" ht="12.75" customHeight="1" x14ac:dyDescent="0.35"/>
    <row r="298" ht="12.75" customHeight="1" x14ac:dyDescent="0.35"/>
    <row r="299" ht="12.75" customHeight="1" x14ac:dyDescent="0.35"/>
    <row r="300" ht="12.75" customHeight="1" x14ac:dyDescent="0.35"/>
    <row r="301" ht="12.75" customHeight="1" x14ac:dyDescent="0.35"/>
    <row r="302" ht="12.75" customHeight="1" x14ac:dyDescent="0.35"/>
    <row r="303" ht="12.75" customHeight="1" x14ac:dyDescent="0.35"/>
    <row r="304" ht="12.75" customHeight="1" x14ac:dyDescent="0.35"/>
    <row r="305" ht="12.75" customHeight="1" x14ac:dyDescent="0.35"/>
    <row r="306" ht="12.75" customHeight="1" x14ac:dyDescent="0.35"/>
    <row r="307" ht="12.75" customHeight="1" x14ac:dyDescent="0.35"/>
    <row r="308" ht="12.75" customHeight="1" x14ac:dyDescent="0.35"/>
    <row r="309" ht="12.75" customHeight="1" x14ac:dyDescent="0.35"/>
    <row r="310" ht="12.75" customHeight="1" x14ac:dyDescent="0.35"/>
    <row r="311" ht="12.75" customHeight="1" x14ac:dyDescent="0.35"/>
    <row r="312" ht="12.75" customHeight="1" x14ac:dyDescent="0.35"/>
    <row r="313" ht="12.75" customHeight="1" x14ac:dyDescent="0.35"/>
    <row r="314" ht="12.75" customHeight="1" x14ac:dyDescent="0.35"/>
    <row r="315" ht="12.75" customHeight="1" x14ac:dyDescent="0.35"/>
    <row r="316" ht="12.75" customHeight="1" x14ac:dyDescent="0.35"/>
    <row r="317" ht="12.75" customHeight="1" x14ac:dyDescent="0.35"/>
    <row r="318" ht="12.75" customHeight="1" x14ac:dyDescent="0.35"/>
    <row r="319" ht="12.75" customHeight="1" x14ac:dyDescent="0.35"/>
    <row r="320" ht="12.75" customHeight="1" x14ac:dyDescent="0.35"/>
    <row r="321" ht="12.75" customHeight="1" x14ac:dyDescent="0.35"/>
    <row r="322" ht="12.75" customHeight="1" x14ac:dyDescent="0.35"/>
    <row r="323" ht="12.75" customHeight="1" x14ac:dyDescent="0.35"/>
    <row r="324" ht="12.75" customHeight="1" x14ac:dyDescent="0.35"/>
    <row r="325" ht="12.75" customHeight="1" x14ac:dyDescent="0.35"/>
    <row r="326" ht="12.75" customHeight="1" x14ac:dyDescent="0.35"/>
    <row r="327" ht="12.75" customHeight="1" x14ac:dyDescent="0.35"/>
    <row r="328" ht="12.75" customHeight="1" x14ac:dyDescent="0.35"/>
    <row r="329" ht="12.75" customHeight="1" x14ac:dyDescent="0.35"/>
    <row r="330" ht="12.75" customHeight="1" x14ac:dyDescent="0.35"/>
    <row r="331" ht="12.75" customHeight="1" x14ac:dyDescent="0.35"/>
    <row r="332" ht="12.75" customHeight="1" x14ac:dyDescent="0.35"/>
    <row r="333" ht="12.75" customHeight="1" x14ac:dyDescent="0.35"/>
    <row r="334" ht="12.75" customHeight="1" x14ac:dyDescent="0.35"/>
    <row r="335" ht="12.75" customHeight="1" x14ac:dyDescent="0.35"/>
    <row r="336" ht="12.75" customHeight="1" x14ac:dyDescent="0.35"/>
    <row r="337" ht="12.75" customHeight="1" x14ac:dyDescent="0.35"/>
    <row r="338" ht="12.75" customHeight="1" x14ac:dyDescent="0.35"/>
    <row r="339" ht="12.75" customHeight="1" x14ac:dyDescent="0.35"/>
    <row r="340" ht="12.75" customHeight="1" x14ac:dyDescent="0.35"/>
    <row r="341" ht="12.75" customHeight="1" x14ac:dyDescent="0.35"/>
    <row r="342" ht="12.75" customHeight="1" x14ac:dyDescent="0.35"/>
    <row r="343" ht="12.75" customHeight="1" x14ac:dyDescent="0.35"/>
    <row r="344" ht="12.75" customHeight="1" x14ac:dyDescent="0.35"/>
    <row r="345" ht="12.75" customHeight="1" x14ac:dyDescent="0.35"/>
    <row r="346" ht="12.75" customHeight="1" x14ac:dyDescent="0.35"/>
    <row r="347" ht="12.75" customHeight="1" x14ac:dyDescent="0.35"/>
    <row r="348" ht="12.75" customHeight="1" x14ac:dyDescent="0.35"/>
    <row r="349" ht="12.75" customHeight="1" x14ac:dyDescent="0.35"/>
    <row r="350" ht="12.75" customHeight="1" x14ac:dyDescent="0.35"/>
    <row r="351" ht="12.75" customHeight="1" x14ac:dyDescent="0.35"/>
    <row r="352" ht="12.75" customHeight="1" x14ac:dyDescent="0.35"/>
    <row r="353" ht="12.75" customHeight="1" x14ac:dyDescent="0.35"/>
    <row r="354" ht="12.75" customHeight="1" x14ac:dyDescent="0.35"/>
    <row r="355" ht="12.75" customHeight="1" x14ac:dyDescent="0.35"/>
    <row r="356" ht="12.75" customHeight="1" x14ac:dyDescent="0.35"/>
    <row r="357" ht="12.75" customHeight="1" x14ac:dyDescent="0.35"/>
    <row r="358" ht="12.75" customHeight="1" x14ac:dyDescent="0.35"/>
    <row r="359" ht="12.75" customHeight="1" x14ac:dyDescent="0.35"/>
    <row r="360" ht="12.75" customHeight="1" x14ac:dyDescent="0.35"/>
    <row r="361" ht="12.75" customHeight="1" x14ac:dyDescent="0.35"/>
    <row r="362" ht="12.75" customHeight="1" x14ac:dyDescent="0.35"/>
    <row r="363" ht="12.75" customHeight="1" x14ac:dyDescent="0.35"/>
    <row r="364" ht="12.75" customHeight="1" x14ac:dyDescent="0.35"/>
    <row r="365" ht="12.75" customHeight="1" x14ac:dyDescent="0.35"/>
    <row r="366" ht="12.75" customHeight="1" x14ac:dyDescent="0.35"/>
    <row r="367" ht="12.75" customHeight="1" x14ac:dyDescent="0.35"/>
    <row r="368" ht="12.75" customHeight="1" x14ac:dyDescent="0.35"/>
    <row r="369" ht="12.75" customHeight="1" x14ac:dyDescent="0.35"/>
    <row r="370" ht="12.75" customHeight="1" x14ac:dyDescent="0.35"/>
    <row r="371" ht="12.75" customHeight="1" x14ac:dyDescent="0.35"/>
    <row r="372" ht="12.75" customHeight="1" x14ac:dyDescent="0.35"/>
    <row r="373" ht="12.75" customHeight="1" x14ac:dyDescent="0.35"/>
    <row r="374" ht="12.75" customHeight="1" x14ac:dyDescent="0.35"/>
    <row r="375" ht="12.75" customHeight="1" x14ac:dyDescent="0.35"/>
    <row r="376" ht="12.75" customHeight="1" x14ac:dyDescent="0.35"/>
    <row r="377" ht="12.75" customHeight="1" x14ac:dyDescent="0.35"/>
    <row r="378" ht="12.75" customHeight="1" x14ac:dyDescent="0.35"/>
    <row r="379" ht="12.75" customHeight="1" x14ac:dyDescent="0.35"/>
    <row r="380" ht="12.75" customHeight="1" x14ac:dyDescent="0.35"/>
    <row r="381" ht="12.75" customHeight="1" x14ac:dyDescent="0.35"/>
    <row r="382" ht="12.75" customHeight="1" x14ac:dyDescent="0.35"/>
    <row r="383" ht="12.75" customHeight="1" x14ac:dyDescent="0.35"/>
    <row r="384" ht="12.75" customHeight="1" x14ac:dyDescent="0.35"/>
    <row r="385" ht="12.75" customHeight="1" x14ac:dyDescent="0.35"/>
    <row r="386" ht="12.75" customHeight="1" x14ac:dyDescent="0.35"/>
    <row r="387" ht="12.75" customHeight="1" x14ac:dyDescent="0.35"/>
    <row r="388" ht="12.75" customHeight="1" x14ac:dyDescent="0.35"/>
    <row r="389" ht="12.75" customHeight="1" x14ac:dyDescent="0.35"/>
    <row r="390" ht="12.75" customHeight="1" x14ac:dyDescent="0.35"/>
    <row r="391" ht="12.75" customHeight="1" x14ac:dyDescent="0.35"/>
    <row r="392" ht="12.75" customHeight="1" x14ac:dyDescent="0.35"/>
    <row r="393" ht="12.75" customHeight="1" x14ac:dyDescent="0.35"/>
    <row r="394" ht="12.75" customHeight="1" x14ac:dyDescent="0.35"/>
    <row r="395" ht="12.75" customHeight="1" x14ac:dyDescent="0.35"/>
    <row r="396" ht="12.75" customHeight="1" x14ac:dyDescent="0.35"/>
    <row r="397" ht="12.75" customHeight="1" x14ac:dyDescent="0.35"/>
    <row r="398" ht="12.75" customHeight="1" x14ac:dyDescent="0.35"/>
    <row r="399" ht="12.75" customHeight="1" x14ac:dyDescent="0.35"/>
    <row r="400" ht="12.75" customHeight="1" x14ac:dyDescent="0.35"/>
    <row r="401" ht="12.75" customHeight="1" x14ac:dyDescent="0.35"/>
    <row r="402" ht="12.75" customHeight="1" x14ac:dyDescent="0.35"/>
    <row r="403" ht="12.75" customHeight="1" x14ac:dyDescent="0.35"/>
    <row r="404" ht="12.75" customHeight="1" x14ac:dyDescent="0.35"/>
    <row r="405" ht="12.75" customHeight="1" x14ac:dyDescent="0.35"/>
    <row r="406" ht="12.75" customHeight="1" x14ac:dyDescent="0.35"/>
    <row r="407" ht="12.75" customHeight="1" x14ac:dyDescent="0.35"/>
    <row r="408" ht="12.75" customHeight="1" x14ac:dyDescent="0.35"/>
    <row r="409" ht="12.75" customHeight="1" x14ac:dyDescent="0.35"/>
    <row r="410" ht="12.75" customHeight="1" x14ac:dyDescent="0.35"/>
    <row r="411" ht="12.75" customHeight="1" x14ac:dyDescent="0.35"/>
    <row r="412" ht="12.75" customHeight="1" x14ac:dyDescent="0.35"/>
    <row r="413" ht="12.75" customHeight="1" x14ac:dyDescent="0.35"/>
    <row r="414" ht="12.75" customHeight="1" x14ac:dyDescent="0.35"/>
    <row r="415" ht="12.75" customHeight="1" x14ac:dyDescent="0.35"/>
    <row r="416" ht="12.75" customHeight="1" x14ac:dyDescent="0.35"/>
    <row r="417" ht="12.75" customHeight="1" x14ac:dyDescent="0.35"/>
    <row r="418" ht="12.75" customHeight="1" x14ac:dyDescent="0.35"/>
    <row r="419" ht="12.75" customHeight="1" x14ac:dyDescent="0.35"/>
    <row r="420" ht="12.75" customHeight="1" x14ac:dyDescent="0.35"/>
    <row r="421" ht="12.75" customHeight="1" x14ac:dyDescent="0.35"/>
    <row r="422" ht="12.75" customHeight="1" x14ac:dyDescent="0.35"/>
    <row r="423" ht="12.75" customHeight="1" x14ac:dyDescent="0.35"/>
    <row r="424" ht="12.75" customHeight="1" x14ac:dyDescent="0.35"/>
    <row r="425" ht="12.75" customHeight="1" x14ac:dyDescent="0.35"/>
    <row r="426" ht="12.75" customHeight="1" x14ac:dyDescent="0.35"/>
    <row r="427" ht="12.75" customHeight="1" x14ac:dyDescent="0.35"/>
    <row r="428" ht="12.75" customHeight="1" x14ac:dyDescent="0.35"/>
    <row r="429" ht="12.75" customHeight="1" x14ac:dyDescent="0.35"/>
    <row r="430" ht="12.75" customHeight="1" x14ac:dyDescent="0.35"/>
    <row r="431" ht="12.75" customHeight="1" x14ac:dyDescent="0.35"/>
    <row r="432" ht="12.75" customHeight="1" x14ac:dyDescent="0.35"/>
    <row r="433" ht="12.75" customHeight="1" x14ac:dyDescent="0.35"/>
    <row r="434" ht="12.75" customHeight="1" x14ac:dyDescent="0.35"/>
    <row r="435" ht="12.75" customHeight="1" x14ac:dyDescent="0.35"/>
    <row r="436" ht="12.75" customHeight="1" x14ac:dyDescent="0.35"/>
    <row r="437" ht="12.75" customHeight="1" x14ac:dyDescent="0.35"/>
    <row r="438" ht="12.75" customHeight="1" x14ac:dyDescent="0.35"/>
    <row r="439" ht="12.75" customHeight="1" x14ac:dyDescent="0.35"/>
    <row r="440" ht="12.75" customHeight="1" x14ac:dyDescent="0.35"/>
    <row r="441" ht="12.75" customHeight="1" x14ac:dyDescent="0.35"/>
    <row r="442" ht="12.75" customHeight="1" x14ac:dyDescent="0.35"/>
    <row r="443" ht="12.75" customHeight="1" x14ac:dyDescent="0.35"/>
    <row r="444" ht="12.75" customHeight="1" x14ac:dyDescent="0.35"/>
    <row r="445" ht="12.75" customHeight="1" x14ac:dyDescent="0.35"/>
    <row r="446" ht="12.75" customHeight="1" x14ac:dyDescent="0.35"/>
    <row r="447" ht="12.75" customHeight="1" x14ac:dyDescent="0.35"/>
    <row r="448" ht="12.75" customHeight="1" x14ac:dyDescent="0.35"/>
    <row r="449" ht="12.75" customHeight="1" x14ac:dyDescent="0.35"/>
    <row r="450" ht="12.75" customHeight="1" x14ac:dyDescent="0.35"/>
    <row r="451" ht="12.75" customHeight="1" x14ac:dyDescent="0.35"/>
    <row r="452" ht="12.75" customHeight="1" x14ac:dyDescent="0.35"/>
    <row r="453" ht="12.75" customHeight="1" x14ac:dyDescent="0.35"/>
    <row r="454" ht="12.75" customHeight="1" x14ac:dyDescent="0.35"/>
    <row r="455" ht="12.75" customHeight="1" x14ac:dyDescent="0.35"/>
    <row r="456" ht="12.75" customHeight="1" x14ac:dyDescent="0.35"/>
    <row r="457" ht="12.75" customHeight="1" x14ac:dyDescent="0.35"/>
    <row r="458" ht="12.75" customHeight="1" x14ac:dyDescent="0.35"/>
    <row r="459" ht="12.75" customHeight="1" x14ac:dyDescent="0.35"/>
    <row r="460" ht="12.75" customHeight="1" x14ac:dyDescent="0.35"/>
    <row r="461" ht="12.75" customHeight="1" x14ac:dyDescent="0.35"/>
    <row r="462" ht="12.75" customHeight="1" x14ac:dyDescent="0.35"/>
    <row r="463" ht="12.75" customHeight="1" x14ac:dyDescent="0.35"/>
    <row r="464" ht="12.75" customHeight="1" x14ac:dyDescent="0.35"/>
    <row r="465" ht="12.75" customHeight="1" x14ac:dyDescent="0.35"/>
    <row r="466" ht="12.75" customHeight="1" x14ac:dyDescent="0.35"/>
    <row r="467" ht="12.75" customHeight="1" x14ac:dyDescent="0.35"/>
    <row r="468" ht="12.75" customHeight="1" x14ac:dyDescent="0.35"/>
    <row r="469" ht="12.75" customHeight="1" x14ac:dyDescent="0.35"/>
    <row r="470" ht="12.75" customHeight="1" x14ac:dyDescent="0.35"/>
    <row r="471" ht="12.75" customHeight="1" x14ac:dyDescent="0.35"/>
    <row r="472" ht="12.75" customHeight="1" x14ac:dyDescent="0.35"/>
    <row r="473" ht="12.75" customHeight="1" x14ac:dyDescent="0.35"/>
    <row r="474" ht="12.75" customHeight="1" x14ac:dyDescent="0.35"/>
    <row r="475" ht="12.75" customHeight="1" x14ac:dyDescent="0.35"/>
    <row r="476" ht="12.75" customHeight="1" x14ac:dyDescent="0.35"/>
    <row r="477" ht="12.75" customHeight="1" x14ac:dyDescent="0.35"/>
    <row r="478" ht="12.75" customHeight="1" x14ac:dyDescent="0.35"/>
    <row r="479" ht="12.75" customHeight="1" x14ac:dyDescent="0.35"/>
    <row r="480" ht="12.75" customHeight="1" x14ac:dyDescent="0.35"/>
    <row r="481" ht="12.75" customHeight="1" x14ac:dyDescent="0.35"/>
    <row r="482" ht="12.75" customHeight="1" x14ac:dyDescent="0.35"/>
    <row r="483" ht="12.75" customHeight="1" x14ac:dyDescent="0.35"/>
    <row r="484" ht="12.75" customHeight="1" x14ac:dyDescent="0.35"/>
    <row r="485" ht="12.75" customHeight="1" x14ac:dyDescent="0.35"/>
    <row r="486" ht="12.75" customHeight="1" x14ac:dyDescent="0.35"/>
    <row r="487" ht="12.75" customHeight="1" x14ac:dyDescent="0.35"/>
    <row r="488" ht="12.75" customHeight="1" x14ac:dyDescent="0.35"/>
    <row r="489" ht="12.75" customHeight="1" x14ac:dyDescent="0.35"/>
    <row r="490" ht="12.75" customHeight="1" x14ac:dyDescent="0.35"/>
    <row r="491" ht="12.75" customHeight="1" x14ac:dyDescent="0.35"/>
    <row r="492" ht="12.75" customHeight="1" x14ac:dyDescent="0.35"/>
    <row r="493" ht="12.75" customHeight="1" x14ac:dyDescent="0.35"/>
    <row r="494" ht="12.75" customHeight="1" x14ac:dyDescent="0.35"/>
    <row r="495" ht="12.75" customHeight="1" x14ac:dyDescent="0.35"/>
    <row r="496" ht="12.75" customHeight="1" x14ac:dyDescent="0.35"/>
    <row r="497" ht="12.75" customHeight="1" x14ac:dyDescent="0.35"/>
    <row r="498" ht="12.75" customHeight="1" x14ac:dyDescent="0.35"/>
    <row r="499" ht="12.75" customHeight="1" x14ac:dyDescent="0.35"/>
    <row r="500" ht="12.75" customHeight="1" x14ac:dyDescent="0.35"/>
    <row r="501" ht="12.75" customHeight="1" x14ac:dyDescent="0.35"/>
    <row r="502" ht="12.75" customHeight="1" x14ac:dyDescent="0.35"/>
    <row r="503" ht="12.75" customHeight="1" x14ac:dyDescent="0.35"/>
    <row r="504" ht="12.75" customHeight="1" x14ac:dyDescent="0.35"/>
    <row r="505" ht="12.75" customHeight="1" x14ac:dyDescent="0.35"/>
    <row r="506" ht="12.75" customHeight="1" x14ac:dyDescent="0.35"/>
    <row r="507" ht="12.75" customHeight="1" x14ac:dyDescent="0.35"/>
    <row r="508" ht="12.75" customHeight="1" x14ac:dyDescent="0.35"/>
    <row r="509" ht="12.75" customHeight="1" x14ac:dyDescent="0.35"/>
    <row r="510" ht="12.75" customHeight="1" x14ac:dyDescent="0.35"/>
    <row r="511" ht="12.75" customHeight="1" x14ac:dyDescent="0.35"/>
    <row r="512" ht="12.75" customHeight="1" x14ac:dyDescent="0.35"/>
    <row r="513" ht="12.75" customHeight="1" x14ac:dyDescent="0.35"/>
    <row r="514" ht="12.75" customHeight="1" x14ac:dyDescent="0.35"/>
    <row r="515" ht="12.75" customHeight="1" x14ac:dyDescent="0.35"/>
    <row r="516" ht="12.75" customHeight="1" x14ac:dyDescent="0.35"/>
    <row r="517" ht="12.75" customHeight="1" x14ac:dyDescent="0.35"/>
    <row r="518" ht="12.75" customHeight="1" x14ac:dyDescent="0.35"/>
    <row r="519" ht="12.75" customHeight="1" x14ac:dyDescent="0.35"/>
    <row r="520" ht="12.75" customHeight="1" x14ac:dyDescent="0.35"/>
    <row r="521" ht="12.75" customHeight="1" x14ac:dyDescent="0.35"/>
    <row r="522" ht="12.75" customHeight="1" x14ac:dyDescent="0.35"/>
    <row r="523" ht="12.75" customHeight="1" x14ac:dyDescent="0.35"/>
    <row r="524" ht="12.75" customHeight="1" x14ac:dyDescent="0.35"/>
    <row r="525" ht="12.75" customHeight="1" x14ac:dyDescent="0.35"/>
    <row r="526" ht="12.75" customHeight="1" x14ac:dyDescent="0.35"/>
    <row r="527" ht="12.75" customHeight="1" x14ac:dyDescent="0.35"/>
    <row r="528" ht="12.75" customHeight="1" x14ac:dyDescent="0.35"/>
    <row r="529" ht="12.75" customHeight="1" x14ac:dyDescent="0.35"/>
    <row r="530" ht="12.75" customHeight="1" x14ac:dyDescent="0.35"/>
    <row r="531" ht="12.75" customHeight="1" x14ac:dyDescent="0.35"/>
    <row r="532" ht="12.75" customHeight="1" x14ac:dyDescent="0.35"/>
    <row r="533" ht="12.75" customHeight="1" x14ac:dyDescent="0.35"/>
    <row r="534" ht="12.75" customHeight="1" x14ac:dyDescent="0.35"/>
    <row r="535" ht="12.75" customHeight="1" x14ac:dyDescent="0.35"/>
    <row r="536" ht="12.75" customHeight="1" x14ac:dyDescent="0.35"/>
    <row r="537" ht="12.75" customHeight="1" x14ac:dyDescent="0.35"/>
    <row r="538" ht="12.75" customHeight="1" x14ac:dyDescent="0.35"/>
    <row r="539" ht="12.75" customHeight="1" x14ac:dyDescent="0.35"/>
    <row r="540" ht="12.75" customHeight="1" x14ac:dyDescent="0.35"/>
    <row r="541" ht="12.75" customHeight="1" x14ac:dyDescent="0.35"/>
    <row r="542" ht="12.75" customHeight="1" x14ac:dyDescent="0.35"/>
    <row r="543" ht="12.75" customHeight="1" x14ac:dyDescent="0.35"/>
    <row r="544" ht="12.75" customHeight="1" x14ac:dyDescent="0.35"/>
    <row r="545" ht="12.75" customHeight="1" x14ac:dyDescent="0.35"/>
    <row r="546" ht="12.75" customHeight="1" x14ac:dyDescent="0.35"/>
    <row r="547" ht="12.75" customHeight="1" x14ac:dyDescent="0.35"/>
    <row r="548" ht="12.75" customHeight="1" x14ac:dyDescent="0.35"/>
    <row r="549" ht="12.75" customHeight="1" x14ac:dyDescent="0.35"/>
    <row r="550" ht="12.75" customHeight="1" x14ac:dyDescent="0.35"/>
    <row r="551" ht="12.75" customHeight="1" x14ac:dyDescent="0.35"/>
    <row r="552" ht="12.75" customHeight="1" x14ac:dyDescent="0.35"/>
    <row r="553" ht="12.75" customHeight="1" x14ac:dyDescent="0.35"/>
    <row r="554" ht="12.75" customHeight="1" x14ac:dyDescent="0.35"/>
    <row r="555" ht="12.75" customHeight="1" x14ac:dyDescent="0.35"/>
    <row r="556" ht="12.75" customHeight="1" x14ac:dyDescent="0.35"/>
    <row r="557" ht="12.75" customHeight="1" x14ac:dyDescent="0.35"/>
    <row r="558" ht="12.75" customHeight="1" x14ac:dyDescent="0.35"/>
    <row r="559" ht="12.75" customHeight="1" x14ac:dyDescent="0.35"/>
    <row r="560" ht="12.75" customHeight="1" x14ac:dyDescent="0.35"/>
    <row r="561" ht="12.75" customHeight="1" x14ac:dyDescent="0.35"/>
    <row r="562" ht="12.75" customHeight="1" x14ac:dyDescent="0.35"/>
    <row r="563" ht="12.75" customHeight="1" x14ac:dyDescent="0.35"/>
    <row r="564" ht="12.75" customHeight="1" x14ac:dyDescent="0.35"/>
    <row r="565" ht="12.75" customHeight="1" x14ac:dyDescent="0.35"/>
    <row r="566" ht="12.75" customHeight="1" x14ac:dyDescent="0.35"/>
    <row r="567" ht="12.75" customHeight="1" x14ac:dyDescent="0.35"/>
    <row r="568" ht="12.75" customHeight="1" x14ac:dyDescent="0.35"/>
    <row r="569" ht="12.75" customHeight="1" x14ac:dyDescent="0.35"/>
    <row r="570" ht="12.75" customHeight="1" x14ac:dyDescent="0.35"/>
    <row r="571" ht="12.75" customHeight="1" x14ac:dyDescent="0.35"/>
    <row r="572" ht="12.75" customHeight="1" x14ac:dyDescent="0.35"/>
    <row r="573" ht="12.75" customHeight="1" x14ac:dyDescent="0.35"/>
    <row r="574" ht="12.75" customHeight="1" x14ac:dyDescent="0.35"/>
    <row r="575" ht="12.75" customHeight="1" x14ac:dyDescent="0.35"/>
    <row r="576" ht="12.75" customHeight="1" x14ac:dyDescent="0.35"/>
    <row r="577" ht="12.75" customHeight="1" x14ac:dyDescent="0.35"/>
    <row r="578" ht="12.75" customHeight="1" x14ac:dyDescent="0.35"/>
    <row r="579" ht="12.75" customHeight="1" x14ac:dyDescent="0.35"/>
    <row r="580" ht="12.75" customHeight="1" x14ac:dyDescent="0.35"/>
    <row r="581" ht="12.75" customHeight="1" x14ac:dyDescent="0.35"/>
    <row r="582" ht="12.75" customHeight="1" x14ac:dyDescent="0.35"/>
    <row r="583" ht="12.75" customHeight="1" x14ac:dyDescent="0.35"/>
    <row r="584" ht="12.75" customHeight="1" x14ac:dyDescent="0.35"/>
    <row r="585" ht="12.75" customHeight="1" x14ac:dyDescent="0.35"/>
    <row r="586" ht="12.75" customHeight="1" x14ac:dyDescent="0.35"/>
    <row r="587" ht="12.75" customHeight="1" x14ac:dyDescent="0.35"/>
    <row r="588" ht="12.75" customHeight="1" x14ac:dyDescent="0.35"/>
    <row r="589" ht="12.75" customHeight="1" x14ac:dyDescent="0.35"/>
    <row r="590" ht="12.75" customHeight="1" x14ac:dyDescent="0.35"/>
    <row r="591" ht="12.75" customHeight="1" x14ac:dyDescent="0.35"/>
    <row r="592" ht="12.75" customHeight="1" x14ac:dyDescent="0.35"/>
    <row r="593" ht="12.75" customHeight="1" x14ac:dyDescent="0.35"/>
    <row r="594" ht="12.75" customHeight="1" x14ac:dyDescent="0.35"/>
    <row r="595" ht="12.75" customHeight="1" x14ac:dyDescent="0.35"/>
    <row r="596" ht="12.75" customHeight="1" x14ac:dyDescent="0.35"/>
    <row r="597" ht="12.75" customHeight="1" x14ac:dyDescent="0.35"/>
    <row r="598" ht="12.75" customHeight="1" x14ac:dyDescent="0.35"/>
    <row r="599" ht="12.75" customHeight="1" x14ac:dyDescent="0.35"/>
    <row r="600" ht="12.75" customHeight="1" x14ac:dyDescent="0.35"/>
    <row r="601" ht="12.75" customHeight="1" x14ac:dyDescent="0.35"/>
    <row r="602" ht="12.75" customHeight="1" x14ac:dyDescent="0.35"/>
    <row r="603" ht="12.75" customHeight="1" x14ac:dyDescent="0.35"/>
    <row r="604" ht="12.75" customHeight="1" x14ac:dyDescent="0.35"/>
    <row r="605" ht="12.75" customHeight="1" x14ac:dyDescent="0.35"/>
    <row r="606" ht="12.75" customHeight="1" x14ac:dyDescent="0.35"/>
    <row r="607" ht="12.75" customHeight="1" x14ac:dyDescent="0.35"/>
    <row r="608" ht="12.75" customHeight="1" x14ac:dyDescent="0.35"/>
    <row r="609" ht="12.75" customHeight="1" x14ac:dyDescent="0.35"/>
    <row r="610" ht="12.75" customHeight="1" x14ac:dyDescent="0.35"/>
    <row r="611" ht="12.75" customHeight="1" x14ac:dyDescent="0.35"/>
    <row r="612" ht="12.75" customHeight="1" x14ac:dyDescent="0.35"/>
    <row r="613" ht="12.75" customHeight="1" x14ac:dyDescent="0.35"/>
    <row r="614" ht="12.75" customHeight="1" x14ac:dyDescent="0.35"/>
    <row r="615" ht="12.75" customHeight="1" x14ac:dyDescent="0.35"/>
    <row r="616" ht="12.75" customHeight="1" x14ac:dyDescent="0.35"/>
    <row r="617" ht="12.75" customHeight="1" x14ac:dyDescent="0.35"/>
    <row r="618" ht="12.75" customHeight="1" x14ac:dyDescent="0.35"/>
    <row r="619" ht="12.75" customHeight="1" x14ac:dyDescent="0.35"/>
    <row r="620" ht="12.75" customHeight="1" x14ac:dyDescent="0.35"/>
    <row r="621" ht="12.75" customHeight="1" x14ac:dyDescent="0.35"/>
    <row r="622" ht="12.75" customHeight="1" x14ac:dyDescent="0.35"/>
    <row r="623" ht="12.75" customHeight="1" x14ac:dyDescent="0.35"/>
    <row r="624" ht="12.75" customHeight="1" x14ac:dyDescent="0.35"/>
    <row r="625" ht="12.75" customHeight="1" x14ac:dyDescent="0.35"/>
    <row r="626" ht="12.75" customHeight="1" x14ac:dyDescent="0.35"/>
    <row r="627" ht="12.75" customHeight="1" x14ac:dyDescent="0.35"/>
    <row r="628" ht="12.75" customHeight="1" x14ac:dyDescent="0.35"/>
    <row r="629" ht="12.75" customHeight="1" x14ac:dyDescent="0.35"/>
    <row r="630" ht="12.75" customHeight="1" x14ac:dyDescent="0.35"/>
    <row r="631" ht="12.75" customHeight="1" x14ac:dyDescent="0.35"/>
    <row r="632" ht="12.75" customHeight="1" x14ac:dyDescent="0.35"/>
    <row r="633" ht="12.75" customHeight="1" x14ac:dyDescent="0.35"/>
    <row r="634" ht="12.75" customHeight="1" x14ac:dyDescent="0.35"/>
    <row r="635" ht="12.75" customHeight="1" x14ac:dyDescent="0.35"/>
    <row r="636" ht="12.75" customHeight="1" x14ac:dyDescent="0.35"/>
    <row r="637" ht="12.75" customHeight="1" x14ac:dyDescent="0.35"/>
    <row r="638" ht="12.75" customHeight="1" x14ac:dyDescent="0.35"/>
    <row r="639" ht="12.75" customHeight="1" x14ac:dyDescent="0.35"/>
    <row r="640" ht="12.75" customHeight="1" x14ac:dyDescent="0.35"/>
    <row r="641" ht="12.75" customHeight="1" x14ac:dyDescent="0.35"/>
    <row r="642" ht="12.75" customHeight="1" x14ac:dyDescent="0.35"/>
    <row r="643" ht="12.75" customHeight="1" x14ac:dyDescent="0.35"/>
    <row r="644" ht="12.75" customHeight="1" x14ac:dyDescent="0.35"/>
    <row r="645" ht="12.75" customHeight="1" x14ac:dyDescent="0.35"/>
    <row r="646" ht="12.75" customHeight="1" x14ac:dyDescent="0.35"/>
    <row r="647" ht="12.75" customHeight="1" x14ac:dyDescent="0.35"/>
    <row r="648" ht="12.75" customHeight="1" x14ac:dyDescent="0.35"/>
    <row r="649" ht="12.75" customHeight="1" x14ac:dyDescent="0.35"/>
    <row r="650" ht="12.75" customHeight="1" x14ac:dyDescent="0.35"/>
    <row r="651" ht="12.75" customHeight="1" x14ac:dyDescent="0.35"/>
    <row r="652" ht="12.75" customHeight="1" x14ac:dyDescent="0.35"/>
    <row r="653" ht="12.75" customHeight="1" x14ac:dyDescent="0.35"/>
    <row r="654" ht="12.75" customHeight="1" x14ac:dyDescent="0.35"/>
    <row r="655" ht="12.75" customHeight="1" x14ac:dyDescent="0.35"/>
    <row r="656" ht="12.75" customHeight="1" x14ac:dyDescent="0.35"/>
    <row r="657" ht="12.75" customHeight="1" x14ac:dyDescent="0.35"/>
    <row r="658" ht="12.75" customHeight="1" x14ac:dyDescent="0.35"/>
    <row r="659" ht="12.75" customHeight="1" x14ac:dyDescent="0.35"/>
    <row r="660" ht="12.75" customHeight="1" x14ac:dyDescent="0.35"/>
    <row r="661" ht="12.75" customHeight="1" x14ac:dyDescent="0.35"/>
    <row r="662" ht="12.75" customHeight="1" x14ac:dyDescent="0.35"/>
    <row r="663" ht="12.75" customHeight="1" x14ac:dyDescent="0.35"/>
    <row r="664" ht="12.75" customHeight="1" x14ac:dyDescent="0.35"/>
    <row r="665" ht="12.75" customHeight="1" x14ac:dyDescent="0.35"/>
    <row r="666" ht="12.75" customHeight="1" x14ac:dyDescent="0.35"/>
    <row r="667" ht="12.75" customHeight="1" x14ac:dyDescent="0.35"/>
    <row r="668" ht="12.75" customHeight="1" x14ac:dyDescent="0.35"/>
    <row r="669" ht="12.75" customHeight="1" x14ac:dyDescent="0.35"/>
    <row r="670" ht="12.75" customHeight="1" x14ac:dyDescent="0.35"/>
    <row r="671" ht="12.75" customHeight="1" x14ac:dyDescent="0.35"/>
    <row r="672" ht="12.75" customHeight="1" x14ac:dyDescent="0.35"/>
    <row r="673" ht="12.75" customHeight="1" x14ac:dyDescent="0.35"/>
    <row r="674" ht="12.75" customHeight="1" x14ac:dyDescent="0.35"/>
    <row r="675" ht="12.75" customHeight="1" x14ac:dyDescent="0.35"/>
    <row r="676" ht="12.75" customHeight="1" x14ac:dyDescent="0.35"/>
    <row r="677" ht="12.75" customHeight="1" x14ac:dyDescent="0.35"/>
    <row r="678" ht="12.75" customHeight="1" x14ac:dyDescent="0.35"/>
    <row r="679" ht="12.75" customHeight="1" x14ac:dyDescent="0.35"/>
    <row r="680" ht="12.75" customHeight="1" x14ac:dyDescent="0.35"/>
    <row r="681" ht="12.75" customHeight="1" x14ac:dyDescent="0.35"/>
    <row r="682" ht="12.75" customHeight="1" x14ac:dyDescent="0.35"/>
    <row r="683" ht="12.75" customHeight="1" x14ac:dyDescent="0.35"/>
    <row r="684" ht="12.75" customHeight="1" x14ac:dyDescent="0.35"/>
    <row r="685" ht="12.75" customHeight="1" x14ac:dyDescent="0.35"/>
    <row r="686" ht="12.75" customHeight="1" x14ac:dyDescent="0.35"/>
    <row r="687" ht="12.75" customHeight="1" x14ac:dyDescent="0.35"/>
    <row r="688" ht="12.75" customHeight="1" x14ac:dyDescent="0.35"/>
    <row r="689" ht="12.75" customHeight="1" x14ac:dyDescent="0.35"/>
    <row r="690" ht="12.75" customHeight="1" x14ac:dyDescent="0.35"/>
    <row r="691" ht="12.75" customHeight="1" x14ac:dyDescent="0.35"/>
    <row r="692" ht="12.75" customHeight="1" x14ac:dyDescent="0.35"/>
    <row r="693" ht="12.75" customHeight="1" x14ac:dyDescent="0.35"/>
    <row r="694" ht="12.75" customHeight="1" x14ac:dyDescent="0.35"/>
    <row r="695" ht="12.75" customHeight="1" x14ac:dyDescent="0.35"/>
    <row r="696" ht="12.75" customHeight="1" x14ac:dyDescent="0.35"/>
    <row r="697" ht="12.75" customHeight="1" x14ac:dyDescent="0.35"/>
    <row r="698" ht="12.75" customHeight="1" x14ac:dyDescent="0.35"/>
    <row r="699" ht="12.75" customHeight="1" x14ac:dyDescent="0.35"/>
    <row r="700" ht="12.75" customHeight="1" x14ac:dyDescent="0.35"/>
    <row r="701" ht="12.75" customHeight="1" x14ac:dyDescent="0.35"/>
    <row r="702" ht="12.75" customHeight="1" x14ac:dyDescent="0.35"/>
    <row r="703" ht="12.75" customHeight="1" x14ac:dyDescent="0.35"/>
    <row r="704" ht="12.75" customHeight="1" x14ac:dyDescent="0.35"/>
    <row r="705" ht="12.75" customHeight="1" x14ac:dyDescent="0.35"/>
    <row r="706" ht="12.75" customHeight="1" x14ac:dyDescent="0.35"/>
    <row r="707" ht="12.75" customHeight="1" x14ac:dyDescent="0.35"/>
    <row r="708" ht="12.75" customHeight="1" x14ac:dyDescent="0.35"/>
    <row r="709" ht="12.75" customHeight="1" x14ac:dyDescent="0.35"/>
    <row r="710" ht="12.75" customHeight="1" x14ac:dyDescent="0.35"/>
    <row r="711" ht="12.75" customHeight="1" x14ac:dyDescent="0.35"/>
    <row r="712" ht="12.75" customHeight="1" x14ac:dyDescent="0.35"/>
    <row r="713" ht="12.75" customHeight="1" x14ac:dyDescent="0.35"/>
    <row r="714" ht="12.75" customHeight="1" x14ac:dyDescent="0.35"/>
    <row r="715" ht="12.75" customHeight="1" x14ac:dyDescent="0.35"/>
    <row r="716" ht="12.75" customHeight="1" x14ac:dyDescent="0.35"/>
    <row r="717" ht="12.75" customHeight="1" x14ac:dyDescent="0.35"/>
    <row r="718" ht="12.75" customHeight="1"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sheetData>
  <mergeCells count="6">
    <mergeCell ref="A56:M64"/>
    <mergeCell ref="C1:K1"/>
    <mergeCell ref="M1:N1"/>
    <mergeCell ref="A2:L2"/>
    <mergeCell ref="H3:K3"/>
    <mergeCell ref="A5:E5"/>
  </mergeCells>
  <pageMargins left="0.75" right="0.75" top="1" bottom="1" header="0" footer="0"/>
  <pageSetup paperSize="9" orientation="portrait"/>
  <headerFooter>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2.59765625" defaultRowHeight="15" customHeight="1" x14ac:dyDescent="0.35"/>
  <cols>
    <col min="1" max="1" width="49" customWidth="1"/>
    <col min="2" max="2" width="1.59765625" customWidth="1"/>
    <col min="3" max="3" width="15.3984375" customWidth="1"/>
    <col min="4" max="4" width="1.73046875" customWidth="1"/>
    <col min="5" max="5" width="15.3984375" customWidth="1"/>
    <col min="6" max="6" width="1.59765625" customWidth="1"/>
    <col min="7" max="7" width="15.3984375" customWidth="1"/>
    <col min="8" max="8" width="1.3984375" customWidth="1"/>
    <col min="9" max="9" width="15.3984375" customWidth="1"/>
    <col min="10" max="10" width="1.59765625" customWidth="1"/>
    <col min="11" max="11" width="14.73046875" customWidth="1"/>
    <col min="12" max="12" width="1.73046875" customWidth="1"/>
    <col min="13" max="13" width="14.73046875" customWidth="1"/>
    <col min="14" max="26" width="9.1328125" customWidth="1"/>
  </cols>
  <sheetData>
    <row r="1" spans="1:26" ht="27.75" customHeight="1" x14ac:dyDescent="0.6">
      <c r="A1" s="1"/>
      <c r="B1" s="1"/>
      <c r="C1" s="228" t="str">
        <f>'R&amp;P Accounts'!B2</f>
        <v>Outdoor Horizons Scotland</v>
      </c>
      <c r="D1" s="196"/>
      <c r="E1" s="196"/>
      <c r="F1" s="196"/>
      <c r="G1" s="196"/>
      <c r="H1" s="196"/>
      <c r="I1" s="196"/>
      <c r="J1" s="196"/>
      <c r="K1" s="196"/>
      <c r="L1" s="1"/>
      <c r="M1" s="251" t="str">
        <f>'R&amp;P Accounts'!L2</f>
        <v>SC</v>
      </c>
      <c r="N1" s="196"/>
      <c r="O1" s="1"/>
      <c r="P1" s="1"/>
      <c r="Q1" s="1"/>
      <c r="R1" s="1"/>
      <c r="S1" s="1"/>
      <c r="T1" s="1"/>
      <c r="U1" s="1"/>
      <c r="V1" s="1"/>
      <c r="W1" s="1"/>
      <c r="X1" s="1"/>
      <c r="Y1" s="1"/>
      <c r="Z1" s="1"/>
    </row>
    <row r="2" spans="1:26" ht="10.5" customHeight="1" x14ac:dyDescent="0.35">
      <c r="A2" s="244"/>
      <c r="B2" s="196"/>
      <c r="C2" s="196"/>
      <c r="D2" s="196"/>
      <c r="E2" s="196"/>
      <c r="F2" s="196"/>
      <c r="G2" s="196"/>
      <c r="H2" s="196"/>
      <c r="I2" s="196"/>
      <c r="J2" s="196"/>
      <c r="K2" s="196"/>
      <c r="L2" s="196"/>
      <c r="M2" s="1"/>
      <c r="N2" s="1"/>
      <c r="O2" s="1"/>
      <c r="P2" s="1"/>
      <c r="Q2" s="1"/>
      <c r="R2" s="1"/>
      <c r="S2" s="1"/>
      <c r="T2" s="1"/>
      <c r="U2" s="1"/>
      <c r="V2" s="1"/>
      <c r="W2" s="1"/>
      <c r="X2" s="1"/>
      <c r="Y2" s="1"/>
      <c r="Z2" s="1"/>
    </row>
    <row r="3" spans="1:26" ht="26.25" customHeight="1" x14ac:dyDescent="0.35">
      <c r="A3" s="70" t="s">
        <v>134</v>
      </c>
      <c r="B3" s="70"/>
      <c r="C3" s="69"/>
      <c r="D3" s="70"/>
      <c r="E3" s="70"/>
      <c r="F3" s="70"/>
      <c r="G3" s="70"/>
      <c r="H3" s="252"/>
      <c r="I3" s="230"/>
      <c r="J3" s="230"/>
      <c r="K3" s="230"/>
      <c r="L3" s="127"/>
      <c r="M3" s="72"/>
      <c r="N3" s="73"/>
      <c r="O3" s="73"/>
      <c r="P3" s="73"/>
      <c r="Q3" s="73"/>
      <c r="R3" s="73"/>
      <c r="S3" s="73"/>
      <c r="T3" s="73"/>
      <c r="U3" s="73"/>
      <c r="V3" s="73"/>
      <c r="W3" s="73"/>
      <c r="X3" s="73"/>
      <c r="Y3" s="73"/>
      <c r="Z3" s="73"/>
    </row>
    <row r="4" spans="1:26" ht="15" customHeight="1" x14ac:dyDescent="0.35">
      <c r="A4" s="244"/>
      <c r="B4" s="196"/>
      <c r="C4" s="196"/>
      <c r="D4" s="196"/>
      <c r="E4" s="196"/>
      <c r="F4" s="196"/>
      <c r="G4" s="196"/>
      <c r="H4" s="196"/>
      <c r="I4" s="196"/>
      <c r="J4" s="196"/>
      <c r="K4" s="196"/>
      <c r="L4" s="196"/>
      <c r="M4" s="1"/>
      <c r="N4" s="1"/>
      <c r="O4" s="1"/>
      <c r="P4" s="1"/>
      <c r="Q4" s="1"/>
      <c r="R4" s="1"/>
      <c r="S4" s="1"/>
      <c r="T4" s="1"/>
      <c r="U4" s="1"/>
      <c r="V4" s="1"/>
      <c r="W4" s="1"/>
      <c r="X4" s="1"/>
      <c r="Y4" s="1"/>
      <c r="Z4" s="1"/>
    </row>
    <row r="5" spans="1:26" ht="19.5" customHeight="1" x14ac:dyDescent="0.35">
      <c r="A5" s="260" t="s">
        <v>135</v>
      </c>
      <c r="B5" s="196"/>
      <c r="C5" s="196"/>
      <c r="D5" s="196"/>
      <c r="E5" s="196"/>
      <c r="F5" s="54"/>
      <c r="G5" s="54"/>
      <c r="H5" s="54"/>
      <c r="I5" s="54"/>
      <c r="J5" s="80"/>
      <c r="K5" s="156"/>
      <c r="L5" s="156"/>
      <c r="M5" s="1"/>
      <c r="N5" s="1"/>
      <c r="O5" s="1"/>
      <c r="P5" s="1"/>
      <c r="Q5" s="1"/>
      <c r="R5" s="1"/>
      <c r="S5" s="1"/>
      <c r="T5" s="1"/>
      <c r="U5" s="1"/>
      <c r="V5" s="1"/>
      <c r="W5" s="1"/>
      <c r="X5" s="1"/>
      <c r="Y5" s="1"/>
      <c r="Z5" s="1"/>
    </row>
    <row r="6" spans="1:26" ht="54" customHeight="1" x14ac:dyDescent="0.35">
      <c r="A6" s="105"/>
      <c r="B6" s="105"/>
      <c r="C6" s="157" t="s">
        <v>136</v>
      </c>
      <c r="D6" s="157"/>
      <c r="E6" s="157" t="s">
        <v>137</v>
      </c>
      <c r="F6" s="185"/>
      <c r="G6" s="157" t="s">
        <v>138</v>
      </c>
      <c r="H6" s="185"/>
      <c r="I6" s="157" t="s">
        <v>139</v>
      </c>
      <c r="J6" s="160"/>
      <c r="K6" s="1"/>
      <c r="L6" s="1"/>
      <c r="M6" s="1"/>
      <c r="N6" s="1"/>
      <c r="O6" s="1"/>
      <c r="P6" s="1"/>
      <c r="Q6" s="1"/>
      <c r="R6" s="1"/>
      <c r="S6" s="1"/>
      <c r="T6" s="1"/>
      <c r="U6" s="1"/>
      <c r="V6" s="1"/>
      <c r="W6" s="1"/>
      <c r="X6" s="1"/>
      <c r="Y6" s="1"/>
      <c r="Z6" s="1"/>
    </row>
    <row r="7" spans="1:26" ht="54" customHeight="1" x14ac:dyDescent="0.35">
      <c r="A7" s="105"/>
      <c r="B7" s="105"/>
      <c r="C7" s="158"/>
      <c r="D7" s="158"/>
      <c r="E7" s="158"/>
      <c r="F7" s="159"/>
      <c r="G7" s="158"/>
      <c r="H7" s="159"/>
      <c r="I7" s="158"/>
      <c r="J7" s="160"/>
      <c r="K7" s="161" t="s">
        <v>140</v>
      </c>
      <c r="L7" s="156"/>
      <c r="M7" s="162" t="s">
        <v>141</v>
      </c>
      <c r="N7" s="1"/>
      <c r="O7" s="1"/>
      <c r="P7" s="1"/>
      <c r="Q7" s="1"/>
      <c r="R7" s="1"/>
      <c r="S7" s="1"/>
      <c r="T7" s="1"/>
      <c r="U7" s="1"/>
      <c r="V7" s="1"/>
      <c r="W7" s="1"/>
      <c r="X7" s="1"/>
      <c r="Y7" s="1"/>
      <c r="Z7" s="1"/>
    </row>
    <row r="8" spans="1:26" ht="19.5" customHeight="1" x14ac:dyDescent="0.35">
      <c r="A8" s="163" t="s">
        <v>125</v>
      </c>
      <c r="B8" s="80"/>
      <c r="C8" s="80"/>
      <c r="D8" s="80"/>
      <c r="E8" s="80"/>
      <c r="F8" s="80"/>
      <c r="G8" s="80"/>
      <c r="H8" s="80"/>
      <c r="I8" s="80"/>
      <c r="J8" s="80"/>
      <c r="K8" s="80"/>
      <c r="L8" s="80"/>
      <c r="M8" s="1"/>
      <c r="N8" s="1"/>
      <c r="O8" s="1"/>
      <c r="P8" s="1"/>
      <c r="Q8" s="1"/>
      <c r="R8" s="1"/>
      <c r="S8" s="1"/>
      <c r="T8" s="1"/>
      <c r="U8" s="1"/>
      <c r="V8" s="1"/>
      <c r="W8" s="1"/>
      <c r="X8" s="1"/>
      <c r="Y8" s="1"/>
      <c r="Z8" s="1"/>
    </row>
    <row r="9" spans="1:26" ht="17.25" customHeight="1" x14ac:dyDescent="0.4">
      <c r="A9" s="22" t="s">
        <v>18</v>
      </c>
      <c r="B9" s="1"/>
      <c r="C9" s="23"/>
      <c r="D9" s="24"/>
      <c r="E9" s="23"/>
      <c r="F9" s="139"/>
      <c r="G9" s="23"/>
      <c r="H9" s="24"/>
      <c r="I9" s="23"/>
      <c r="J9" s="139"/>
      <c r="K9" s="23">
        <f t="shared" ref="K9:K16" si="0">SUM(C9:I9)</f>
        <v>0</v>
      </c>
      <c r="L9" s="145"/>
      <c r="M9" s="23"/>
      <c r="N9" s="1"/>
      <c r="O9" s="1"/>
      <c r="P9" s="1"/>
      <c r="Q9" s="1"/>
      <c r="R9" s="1"/>
      <c r="S9" s="1"/>
      <c r="T9" s="1"/>
      <c r="U9" s="1"/>
      <c r="V9" s="1"/>
      <c r="W9" s="1"/>
      <c r="X9" s="1"/>
      <c r="Y9" s="1"/>
      <c r="Z9" s="1"/>
    </row>
    <row r="10" spans="1:26" ht="17.25" customHeight="1" x14ac:dyDescent="0.4">
      <c r="A10" s="22" t="s">
        <v>19</v>
      </c>
      <c r="B10" s="4"/>
      <c r="C10" s="140"/>
      <c r="D10" s="139"/>
      <c r="E10" s="140"/>
      <c r="F10" s="139"/>
      <c r="G10" s="140"/>
      <c r="H10" s="139"/>
      <c r="I10" s="140"/>
      <c r="J10" s="139"/>
      <c r="K10" s="23">
        <f t="shared" si="0"/>
        <v>0</v>
      </c>
      <c r="L10" s="139"/>
      <c r="M10" s="186"/>
      <c r="N10" s="1"/>
      <c r="O10" s="1"/>
      <c r="P10" s="1"/>
      <c r="Q10" s="1"/>
      <c r="R10" s="1"/>
      <c r="S10" s="1"/>
      <c r="T10" s="1"/>
      <c r="U10" s="1"/>
      <c r="V10" s="1"/>
      <c r="W10" s="1"/>
      <c r="X10" s="1"/>
      <c r="Y10" s="1"/>
      <c r="Z10" s="1"/>
    </row>
    <row r="11" spans="1:26" ht="18" customHeight="1" x14ac:dyDescent="0.4">
      <c r="A11" s="22" t="s">
        <v>20</v>
      </c>
      <c r="B11" s="105"/>
      <c r="C11" s="140"/>
      <c r="D11" s="139"/>
      <c r="E11" s="140"/>
      <c r="F11" s="139"/>
      <c r="G11" s="140"/>
      <c r="H11" s="139"/>
      <c r="I11" s="140"/>
      <c r="J11" s="139"/>
      <c r="K11" s="23">
        <f t="shared" si="0"/>
        <v>0</v>
      </c>
      <c r="L11" s="139"/>
      <c r="M11" s="186"/>
      <c r="N11" s="1"/>
      <c r="O11" s="1"/>
      <c r="P11" s="1"/>
      <c r="Q11" s="1"/>
      <c r="R11" s="1"/>
      <c r="S11" s="1"/>
      <c r="T11" s="1"/>
      <c r="U11" s="1"/>
      <c r="V11" s="1"/>
      <c r="W11" s="1"/>
      <c r="X11" s="1"/>
      <c r="Y11" s="1"/>
      <c r="Z11" s="1"/>
    </row>
    <row r="12" spans="1:26" ht="16.5" customHeight="1" x14ac:dyDescent="0.4">
      <c r="A12" s="22" t="s">
        <v>21</v>
      </c>
      <c r="B12" s="105"/>
      <c r="C12" s="140"/>
      <c r="D12" s="139"/>
      <c r="E12" s="140"/>
      <c r="F12" s="139"/>
      <c r="G12" s="140"/>
      <c r="H12" s="139"/>
      <c r="I12" s="140"/>
      <c r="J12" s="139"/>
      <c r="K12" s="23">
        <f t="shared" si="0"/>
        <v>0</v>
      </c>
      <c r="L12" s="139"/>
      <c r="M12" s="186"/>
      <c r="N12" s="1"/>
      <c r="O12" s="1"/>
      <c r="P12" s="1"/>
      <c r="Q12" s="1"/>
      <c r="R12" s="1"/>
      <c r="S12" s="1"/>
      <c r="T12" s="1"/>
      <c r="U12" s="1"/>
      <c r="V12" s="1"/>
      <c r="W12" s="1"/>
      <c r="X12" s="1"/>
      <c r="Y12" s="1"/>
      <c r="Z12" s="1"/>
    </row>
    <row r="13" spans="1:26" ht="18" customHeight="1" x14ac:dyDescent="0.4">
      <c r="A13" s="22" t="s">
        <v>22</v>
      </c>
      <c r="B13" s="105"/>
      <c r="C13" s="140"/>
      <c r="D13" s="139"/>
      <c r="E13" s="140"/>
      <c r="F13" s="139"/>
      <c r="G13" s="140"/>
      <c r="H13" s="139"/>
      <c r="I13" s="140"/>
      <c r="J13" s="139"/>
      <c r="K13" s="23">
        <f t="shared" si="0"/>
        <v>0</v>
      </c>
      <c r="L13" s="139"/>
      <c r="M13" s="186"/>
      <c r="N13" s="1"/>
      <c r="O13" s="1"/>
      <c r="P13" s="1"/>
      <c r="Q13" s="1"/>
      <c r="R13" s="1"/>
      <c r="S13" s="1"/>
      <c r="T13" s="1"/>
      <c r="U13" s="1"/>
      <c r="V13" s="1"/>
      <c r="W13" s="1"/>
      <c r="X13" s="1"/>
      <c r="Y13" s="1"/>
      <c r="Z13" s="1"/>
    </row>
    <row r="14" spans="1:26" ht="29.25" customHeight="1" x14ac:dyDescent="0.4">
      <c r="A14" s="22" t="s">
        <v>23</v>
      </c>
      <c r="B14" s="105"/>
      <c r="C14" s="140"/>
      <c r="D14" s="139"/>
      <c r="E14" s="140"/>
      <c r="F14" s="139"/>
      <c r="G14" s="140"/>
      <c r="H14" s="139"/>
      <c r="I14" s="140"/>
      <c r="J14" s="139"/>
      <c r="K14" s="23">
        <f t="shared" si="0"/>
        <v>0</v>
      </c>
      <c r="L14" s="139"/>
      <c r="M14" s="186"/>
      <c r="N14" s="1"/>
      <c r="O14" s="1"/>
      <c r="P14" s="1"/>
      <c r="Q14" s="1"/>
      <c r="R14" s="1"/>
      <c r="S14" s="1"/>
      <c r="T14" s="1"/>
      <c r="U14" s="1"/>
      <c r="V14" s="1"/>
      <c r="W14" s="1"/>
      <c r="X14" s="1"/>
      <c r="Y14" s="1"/>
      <c r="Z14" s="1"/>
    </row>
    <row r="15" spans="1:26" ht="17.25" customHeight="1" x14ac:dyDescent="0.4">
      <c r="A15" s="22" t="s">
        <v>24</v>
      </c>
      <c r="B15" s="1"/>
      <c r="C15" s="141"/>
      <c r="D15" s="175"/>
      <c r="E15" s="141"/>
      <c r="F15" s="175"/>
      <c r="G15" s="141"/>
      <c r="H15" s="175"/>
      <c r="I15" s="141"/>
      <c r="J15" s="175"/>
      <c r="K15" s="23">
        <f t="shared" si="0"/>
        <v>0</v>
      </c>
      <c r="L15" s="37"/>
      <c r="M15" s="187"/>
      <c r="N15" s="1"/>
      <c r="O15" s="1"/>
      <c r="P15" s="1"/>
      <c r="Q15" s="1"/>
      <c r="R15" s="1"/>
      <c r="S15" s="1"/>
      <c r="T15" s="1"/>
      <c r="U15" s="1"/>
      <c r="V15" s="1"/>
      <c r="W15" s="1"/>
      <c r="X15" s="1"/>
      <c r="Y15" s="1"/>
      <c r="Z15" s="1"/>
    </row>
    <row r="16" spans="1:26" ht="17.25" customHeight="1" x14ac:dyDescent="0.4">
      <c r="A16" s="22" t="s">
        <v>25</v>
      </c>
      <c r="B16" s="1"/>
      <c r="C16" s="188"/>
      <c r="D16" s="175"/>
      <c r="E16" s="188"/>
      <c r="F16" s="175"/>
      <c r="G16" s="188"/>
      <c r="H16" s="175"/>
      <c r="I16" s="188"/>
      <c r="J16" s="175"/>
      <c r="K16" s="23">
        <f t="shared" si="0"/>
        <v>0</v>
      </c>
      <c r="L16" s="37"/>
      <c r="M16" s="189"/>
      <c r="N16" s="1"/>
      <c r="O16" s="1"/>
      <c r="P16" s="1"/>
      <c r="Q16" s="1"/>
      <c r="R16" s="1"/>
      <c r="S16" s="1"/>
      <c r="T16" s="1"/>
      <c r="U16" s="1"/>
      <c r="V16" s="1"/>
      <c r="W16" s="1"/>
      <c r="X16" s="1"/>
      <c r="Y16" s="1"/>
      <c r="Z16" s="1"/>
    </row>
    <row r="17" spans="1:26" ht="18" customHeight="1" x14ac:dyDescent="0.4">
      <c r="A17" s="171" t="s">
        <v>126</v>
      </c>
      <c r="B17" s="62"/>
      <c r="C17" s="178">
        <f>SUM(C9:C16)</f>
        <v>0</v>
      </c>
      <c r="D17" s="175"/>
      <c r="E17" s="178">
        <f>SUM(E9:E16)</f>
        <v>0</v>
      </c>
      <c r="F17" s="175"/>
      <c r="G17" s="178">
        <f>SUM(G9:G16)</f>
        <v>0</v>
      </c>
      <c r="H17" s="175"/>
      <c r="I17" s="178">
        <f>SUM(I9:I16)</f>
        <v>0</v>
      </c>
      <c r="J17" s="175"/>
      <c r="K17" s="178">
        <f>SUM(K9:K16)</f>
        <v>0</v>
      </c>
      <c r="L17" s="175"/>
      <c r="M17" s="178">
        <f>SUM(M9:M16)</f>
        <v>0</v>
      </c>
      <c r="N17" s="1"/>
      <c r="O17" s="1"/>
      <c r="P17" s="1"/>
      <c r="Q17" s="1"/>
      <c r="R17" s="1"/>
      <c r="S17" s="1"/>
      <c r="T17" s="1"/>
      <c r="U17" s="1"/>
      <c r="V17" s="1"/>
      <c r="W17" s="1"/>
      <c r="X17" s="1"/>
      <c r="Y17" s="1"/>
      <c r="Z17" s="1"/>
    </row>
    <row r="18" spans="1:26" ht="15.75" customHeight="1" x14ac:dyDescent="0.35">
      <c r="A18" s="173"/>
      <c r="B18" s="173"/>
      <c r="C18" s="173"/>
      <c r="D18" s="173"/>
      <c r="E18" s="173"/>
      <c r="F18" s="173"/>
      <c r="G18" s="173"/>
      <c r="H18" s="173"/>
      <c r="I18" s="173"/>
      <c r="J18" s="173"/>
      <c r="K18" s="190">
        <f>IF(K17='R&amp;P Accounts'!D21,0,"cross ref error")</f>
        <v>0</v>
      </c>
      <c r="L18" s="173"/>
      <c r="M18" s="1"/>
      <c r="N18" s="1"/>
      <c r="O18" s="1"/>
      <c r="P18" s="1"/>
      <c r="Q18" s="1"/>
      <c r="R18" s="1"/>
      <c r="S18" s="1"/>
      <c r="T18" s="1"/>
      <c r="U18" s="1"/>
      <c r="V18" s="1"/>
      <c r="W18" s="1"/>
      <c r="X18" s="1"/>
      <c r="Y18" s="1"/>
      <c r="Z18" s="1"/>
    </row>
    <row r="19" spans="1:26" ht="29.25" customHeight="1" x14ac:dyDescent="0.4">
      <c r="A19" s="34" t="s">
        <v>127</v>
      </c>
      <c r="B19" s="1"/>
      <c r="C19" s="1"/>
      <c r="D19" s="1"/>
      <c r="E19" s="1"/>
      <c r="F19" s="1"/>
      <c r="G19" s="1"/>
      <c r="H19" s="1"/>
      <c r="I19" s="1"/>
      <c r="J19" s="1"/>
      <c r="K19" s="1"/>
      <c r="L19" s="1"/>
      <c r="M19" s="1"/>
      <c r="N19" s="1"/>
      <c r="O19" s="1"/>
      <c r="P19" s="1"/>
      <c r="Q19" s="1"/>
      <c r="R19" s="1"/>
      <c r="S19" s="1"/>
      <c r="T19" s="1"/>
      <c r="U19" s="1"/>
      <c r="V19" s="1"/>
      <c r="W19" s="1"/>
      <c r="X19" s="1"/>
      <c r="Y19" s="1"/>
      <c r="Z19" s="1"/>
    </row>
    <row r="20" spans="1:26" ht="16.5" customHeight="1" x14ac:dyDescent="0.4">
      <c r="A20" s="22" t="s">
        <v>28</v>
      </c>
      <c r="B20" s="1"/>
      <c r="C20" s="141"/>
      <c r="D20" s="175"/>
      <c r="E20" s="141"/>
      <c r="F20" s="175"/>
      <c r="G20" s="141"/>
      <c r="H20" s="175"/>
      <c r="I20" s="141"/>
      <c r="J20" s="175"/>
      <c r="K20" s="23">
        <f t="shared" ref="K20:K21" si="1">SUM(C20:I20)</f>
        <v>0</v>
      </c>
      <c r="L20" s="175"/>
      <c r="M20" s="141"/>
      <c r="N20" s="1"/>
      <c r="O20" s="1"/>
      <c r="P20" s="1"/>
      <c r="Q20" s="1"/>
      <c r="R20" s="1"/>
      <c r="S20" s="1"/>
      <c r="T20" s="1"/>
      <c r="U20" s="1"/>
      <c r="V20" s="1"/>
      <c r="W20" s="1"/>
      <c r="X20" s="1"/>
      <c r="Y20" s="1"/>
      <c r="Z20" s="1"/>
    </row>
    <row r="21" spans="1:26" ht="17.25" customHeight="1" x14ac:dyDescent="0.4">
      <c r="A21" s="22" t="s">
        <v>29</v>
      </c>
      <c r="B21" s="1"/>
      <c r="C21" s="176"/>
      <c r="D21" s="175"/>
      <c r="E21" s="176"/>
      <c r="F21" s="175"/>
      <c r="G21" s="176"/>
      <c r="H21" s="175"/>
      <c r="I21" s="176"/>
      <c r="J21" s="175"/>
      <c r="K21" s="23">
        <f t="shared" si="1"/>
        <v>0</v>
      </c>
      <c r="L21" s="175"/>
      <c r="M21" s="176"/>
      <c r="N21" s="1"/>
      <c r="O21" s="1"/>
      <c r="P21" s="1"/>
      <c r="Q21" s="1"/>
      <c r="R21" s="1"/>
      <c r="S21" s="1"/>
      <c r="T21" s="1"/>
      <c r="U21" s="1"/>
      <c r="V21" s="1"/>
      <c r="W21" s="1"/>
      <c r="X21" s="1"/>
      <c r="Y21" s="1"/>
      <c r="Z21" s="1"/>
    </row>
    <row r="22" spans="1:26" ht="18" customHeight="1" x14ac:dyDescent="0.4">
      <c r="A22" s="171" t="s">
        <v>126</v>
      </c>
      <c r="B22" s="1"/>
      <c r="C22" s="177">
        <f>SUM(C20:C21)</f>
        <v>0</v>
      </c>
      <c r="D22" s="175"/>
      <c r="E22" s="178">
        <f>SUM(E20:E21)</f>
        <v>0</v>
      </c>
      <c r="F22" s="175"/>
      <c r="G22" s="178">
        <f>SUM(G20:G21)</f>
        <v>0</v>
      </c>
      <c r="H22" s="175"/>
      <c r="I22" s="178">
        <f>SUM(I20:I21)</f>
        <v>0</v>
      </c>
      <c r="J22" s="175"/>
      <c r="K22" s="178">
        <f>SUM(K20:K21)</f>
        <v>0</v>
      </c>
      <c r="L22" s="175"/>
      <c r="M22" s="178">
        <f>SUM(M20:M21)</f>
        <v>0</v>
      </c>
      <c r="N22" s="1"/>
      <c r="O22" s="1"/>
      <c r="P22" s="1"/>
      <c r="Q22" s="1"/>
      <c r="R22" s="1"/>
      <c r="S22" s="1"/>
      <c r="T22" s="1"/>
      <c r="U22" s="1"/>
      <c r="V22" s="1"/>
      <c r="W22" s="1"/>
      <c r="X22" s="1"/>
      <c r="Y22" s="1"/>
      <c r="Z22" s="1"/>
    </row>
    <row r="23" spans="1:26" ht="5.25" customHeight="1" x14ac:dyDescent="0.4">
      <c r="A23" s="171"/>
      <c r="B23" s="1"/>
      <c r="C23" s="175"/>
      <c r="D23" s="175"/>
      <c r="E23" s="175"/>
      <c r="F23" s="175"/>
      <c r="G23" s="175"/>
      <c r="H23" s="175"/>
      <c r="I23" s="175"/>
      <c r="J23" s="175"/>
      <c r="K23" s="175"/>
      <c r="L23" s="175"/>
      <c r="M23" s="175"/>
      <c r="N23" s="1"/>
      <c r="O23" s="1"/>
      <c r="P23" s="1"/>
      <c r="Q23" s="1"/>
      <c r="R23" s="1"/>
      <c r="S23" s="1"/>
      <c r="T23" s="1"/>
      <c r="U23" s="1"/>
      <c r="V23" s="1"/>
      <c r="W23" s="1"/>
      <c r="X23" s="1"/>
      <c r="Y23" s="1"/>
      <c r="Z23" s="1"/>
    </row>
    <row r="24" spans="1:26" ht="18" customHeight="1" x14ac:dyDescent="0.4">
      <c r="A24" s="171" t="s">
        <v>128</v>
      </c>
      <c r="B24" s="1"/>
      <c r="C24" s="178">
        <f>C17+C22</f>
        <v>0</v>
      </c>
      <c r="D24" s="175"/>
      <c r="E24" s="178">
        <f>E17+E22</f>
        <v>0</v>
      </c>
      <c r="F24" s="175"/>
      <c r="G24" s="178">
        <f>G17+G22</f>
        <v>0</v>
      </c>
      <c r="H24" s="175"/>
      <c r="I24" s="178">
        <f>I17+I22</f>
        <v>0</v>
      </c>
      <c r="J24" s="175"/>
      <c r="K24" s="178">
        <f>K17+K22</f>
        <v>0</v>
      </c>
      <c r="L24" s="175"/>
      <c r="M24" s="178">
        <f>M17+M22</f>
        <v>0</v>
      </c>
      <c r="N24" s="1"/>
      <c r="O24" s="1"/>
      <c r="P24" s="1"/>
      <c r="Q24" s="1"/>
      <c r="R24" s="1"/>
      <c r="S24" s="1"/>
      <c r="T24" s="1"/>
      <c r="U24" s="1"/>
      <c r="V24" s="1"/>
      <c r="W24" s="1"/>
      <c r="X24" s="1"/>
      <c r="Y24" s="1"/>
      <c r="Z24" s="1"/>
    </row>
    <row r="25" spans="1:26" ht="19.5" customHeight="1" x14ac:dyDescent="0.35">
      <c r="A25" s="1"/>
      <c r="B25" s="1"/>
      <c r="C25" s="1"/>
      <c r="D25" s="1"/>
      <c r="E25" s="1"/>
      <c r="F25" s="1"/>
      <c r="G25" s="1"/>
      <c r="H25" s="1"/>
      <c r="I25" s="1"/>
      <c r="J25" s="1"/>
      <c r="K25" s="179">
        <f>IF(K24='R&amp;P Accounts'!D28,0,"cross ref error")</f>
        <v>0</v>
      </c>
      <c r="L25" s="1"/>
      <c r="M25" s="1"/>
      <c r="N25" s="1"/>
      <c r="O25" s="1"/>
      <c r="P25" s="1"/>
      <c r="Q25" s="1"/>
      <c r="R25" s="1"/>
      <c r="S25" s="1"/>
      <c r="T25" s="1"/>
      <c r="U25" s="1"/>
      <c r="V25" s="1"/>
      <c r="W25" s="1"/>
      <c r="X25" s="1"/>
      <c r="Y25" s="1"/>
      <c r="Z25" s="1"/>
    </row>
    <row r="26" spans="1:26" ht="19.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9.5" customHeight="1" x14ac:dyDescent="0.35">
      <c r="A27" s="39" t="s">
        <v>129</v>
      </c>
      <c r="B27" s="1"/>
      <c r="C27" s="1"/>
      <c r="D27" s="1"/>
      <c r="E27" s="1"/>
      <c r="F27" s="1"/>
      <c r="G27" s="1"/>
      <c r="H27" s="1"/>
      <c r="I27" s="1"/>
      <c r="J27" s="1"/>
      <c r="K27" s="1"/>
      <c r="L27" s="1"/>
      <c r="M27" s="1"/>
      <c r="N27" s="1"/>
      <c r="O27" s="1"/>
      <c r="P27" s="1"/>
      <c r="Q27" s="1"/>
      <c r="R27" s="1"/>
      <c r="S27" s="1"/>
      <c r="T27" s="1"/>
      <c r="U27" s="1"/>
      <c r="V27" s="1"/>
      <c r="W27" s="1"/>
      <c r="X27" s="1"/>
      <c r="Y27" s="1"/>
      <c r="Z27" s="1"/>
    </row>
    <row r="28" spans="1:26" ht="17.25" customHeight="1" x14ac:dyDescent="0.4">
      <c r="A28" s="42" t="s">
        <v>33</v>
      </c>
      <c r="B28" s="1"/>
      <c r="C28" s="141"/>
      <c r="D28" s="175"/>
      <c r="E28" s="141"/>
      <c r="F28" s="175"/>
      <c r="G28" s="141"/>
      <c r="H28" s="175"/>
      <c r="I28" s="141"/>
      <c r="J28" s="175"/>
      <c r="K28" s="23">
        <f t="shared" ref="K28:K38" si="2">SUM(C28:I28)</f>
        <v>0</v>
      </c>
      <c r="L28" s="175"/>
      <c r="M28" s="141"/>
      <c r="N28" s="1"/>
      <c r="O28" s="1"/>
      <c r="P28" s="1"/>
      <c r="Q28" s="1"/>
      <c r="R28" s="1"/>
      <c r="S28" s="1"/>
      <c r="T28" s="1"/>
      <c r="U28" s="1"/>
      <c r="V28" s="1"/>
      <c r="W28" s="1"/>
      <c r="X28" s="1"/>
      <c r="Y28" s="1"/>
      <c r="Z28" s="1"/>
    </row>
    <row r="29" spans="1:26" ht="16.5" customHeight="1" x14ac:dyDescent="0.4">
      <c r="A29" s="42" t="s">
        <v>34</v>
      </c>
      <c r="B29" s="1"/>
      <c r="C29" s="141"/>
      <c r="D29" s="175"/>
      <c r="E29" s="141"/>
      <c r="F29" s="175"/>
      <c r="G29" s="141"/>
      <c r="H29" s="175"/>
      <c r="I29" s="141"/>
      <c r="J29" s="175"/>
      <c r="K29" s="23">
        <f t="shared" si="2"/>
        <v>0</v>
      </c>
      <c r="L29" s="175"/>
      <c r="M29" s="141"/>
      <c r="N29" s="1"/>
      <c r="O29" s="1"/>
      <c r="P29" s="1"/>
      <c r="Q29" s="1"/>
      <c r="R29" s="1"/>
      <c r="S29" s="1"/>
      <c r="T29" s="1"/>
      <c r="U29" s="1"/>
      <c r="V29" s="1"/>
      <c r="W29" s="1"/>
      <c r="X29" s="1"/>
      <c r="Y29" s="1"/>
      <c r="Z29" s="1"/>
    </row>
    <row r="30" spans="1:26" ht="17.25" customHeight="1" x14ac:dyDescent="0.4">
      <c r="A30" s="42" t="s">
        <v>35</v>
      </c>
      <c r="B30" s="1"/>
      <c r="C30" s="141"/>
      <c r="D30" s="175"/>
      <c r="E30" s="141"/>
      <c r="F30" s="175"/>
      <c r="G30" s="141"/>
      <c r="H30" s="175"/>
      <c r="I30" s="141"/>
      <c r="J30" s="175"/>
      <c r="K30" s="23">
        <f t="shared" si="2"/>
        <v>0</v>
      </c>
      <c r="L30" s="175"/>
      <c r="M30" s="141"/>
      <c r="N30" s="1"/>
      <c r="O30" s="1"/>
      <c r="P30" s="1"/>
      <c r="Q30" s="1"/>
      <c r="R30" s="1"/>
      <c r="S30" s="1"/>
      <c r="T30" s="1"/>
      <c r="U30" s="1"/>
      <c r="V30" s="1"/>
      <c r="W30" s="1"/>
      <c r="X30" s="1"/>
      <c r="Y30" s="1"/>
      <c r="Z30" s="1"/>
    </row>
    <row r="31" spans="1:26" ht="17.25" customHeight="1" x14ac:dyDescent="0.4">
      <c r="A31" s="42" t="s">
        <v>36</v>
      </c>
      <c r="B31" s="1"/>
      <c r="C31" s="141"/>
      <c r="D31" s="175"/>
      <c r="E31" s="141"/>
      <c r="F31" s="175"/>
      <c r="G31" s="141"/>
      <c r="H31" s="175"/>
      <c r="I31" s="141"/>
      <c r="J31" s="175"/>
      <c r="K31" s="23">
        <f t="shared" si="2"/>
        <v>0</v>
      </c>
      <c r="L31" s="175"/>
      <c r="M31" s="141"/>
      <c r="N31" s="1"/>
      <c r="O31" s="1"/>
      <c r="P31" s="1"/>
      <c r="Q31" s="1"/>
      <c r="R31" s="1"/>
      <c r="S31" s="1"/>
      <c r="T31" s="1"/>
      <c r="U31" s="1"/>
      <c r="V31" s="1"/>
      <c r="W31" s="1"/>
      <c r="X31" s="1"/>
      <c r="Y31" s="1"/>
      <c r="Z31" s="1"/>
    </row>
    <row r="32" spans="1:26" ht="17.25" customHeight="1" x14ac:dyDescent="0.4">
      <c r="A32" s="42" t="s">
        <v>37</v>
      </c>
      <c r="B32" s="1"/>
      <c r="C32" s="141"/>
      <c r="D32" s="175"/>
      <c r="E32" s="141"/>
      <c r="F32" s="175"/>
      <c r="G32" s="141"/>
      <c r="H32" s="175"/>
      <c r="I32" s="141"/>
      <c r="J32" s="175"/>
      <c r="K32" s="23">
        <f t="shared" si="2"/>
        <v>0</v>
      </c>
      <c r="L32" s="175"/>
      <c r="M32" s="141"/>
      <c r="N32" s="1"/>
      <c r="O32" s="1"/>
      <c r="P32" s="1"/>
      <c r="Q32" s="1"/>
      <c r="R32" s="1"/>
      <c r="S32" s="1"/>
      <c r="T32" s="1"/>
      <c r="U32" s="1"/>
      <c r="V32" s="1"/>
      <c r="W32" s="1"/>
      <c r="X32" s="1"/>
      <c r="Y32" s="1"/>
      <c r="Z32" s="1"/>
    </row>
    <row r="33" spans="1:26" ht="17.25" customHeight="1" x14ac:dyDescent="0.4">
      <c r="A33" s="42" t="s">
        <v>38</v>
      </c>
      <c r="B33" s="1"/>
      <c r="C33" s="141"/>
      <c r="D33" s="175"/>
      <c r="E33" s="141"/>
      <c r="F33" s="175"/>
      <c r="G33" s="141"/>
      <c r="H33" s="175"/>
      <c r="I33" s="141"/>
      <c r="J33" s="175"/>
      <c r="K33" s="23">
        <f t="shared" si="2"/>
        <v>0</v>
      </c>
      <c r="L33" s="175"/>
      <c r="M33" s="141"/>
      <c r="N33" s="1"/>
      <c r="O33" s="1"/>
      <c r="P33" s="1"/>
      <c r="Q33" s="1"/>
      <c r="R33" s="1"/>
      <c r="S33" s="1"/>
      <c r="T33" s="1"/>
      <c r="U33" s="1"/>
      <c r="V33" s="1"/>
      <c r="W33" s="1"/>
      <c r="X33" s="1"/>
      <c r="Y33" s="1"/>
      <c r="Z33" s="1"/>
    </row>
    <row r="34" spans="1:26" ht="17.25" customHeight="1" x14ac:dyDescent="0.4">
      <c r="A34" s="43" t="s">
        <v>39</v>
      </c>
      <c r="B34" s="1"/>
      <c r="C34" s="141"/>
      <c r="D34" s="175"/>
      <c r="E34" s="141"/>
      <c r="F34" s="175"/>
      <c r="G34" s="141"/>
      <c r="H34" s="175"/>
      <c r="I34" s="141"/>
      <c r="J34" s="175"/>
      <c r="K34" s="23">
        <f t="shared" si="2"/>
        <v>0</v>
      </c>
      <c r="L34" s="175"/>
      <c r="M34" s="141"/>
      <c r="N34" s="1"/>
      <c r="O34" s="1"/>
      <c r="P34" s="1"/>
      <c r="Q34" s="1"/>
      <c r="R34" s="1"/>
      <c r="S34" s="1"/>
      <c r="T34" s="1"/>
      <c r="U34" s="1"/>
      <c r="V34" s="1"/>
      <c r="W34" s="1"/>
      <c r="X34" s="1"/>
      <c r="Y34" s="1"/>
      <c r="Z34" s="1"/>
    </row>
    <row r="35" spans="1:26" ht="17.25" customHeight="1" x14ac:dyDescent="0.4">
      <c r="A35" s="43" t="s">
        <v>40</v>
      </c>
      <c r="B35" s="1"/>
      <c r="C35" s="141"/>
      <c r="D35" s="175"/>
      <c r="E35" s="141"/>
      <c r="F35" s="175"/>
      <c r="G35" s="141"/>
      <c r="H35" s="175"/>
      <c r="I35" s="141"/>
      <c r="J35" s="175"/>
      <c r="K35" s="23">
        <f t="shared" si="2"/>
        <v>0</v>
      </c>
      <c r="L35" s="175"/>
      <c r="M35" s="141"/>
      <c r="N35" s="1"/>
      <c r="O35" s="1"/>
      <c r="P35" s="1"/>
      <c r="Q35" s="1"/>
      <c r="R35" s="1"/>
      <c r="S35" s="1"/>
      <c r="T35" s="1"/>
      <c r="U35" s="1"/>
      <c r="V35" s="1"/>
      <c r="W35" s="1"/>
      <c r="X35" s="1"/>
      <c r="Y35" s="1"/>
      <c r="Z35" s="1"/>
    </row>
    <row r="36" spans="1:26" ht="17.25" customHeight="1" x14ac:dyDescent="0.4">
      <c r="A36" s="43" t="s">
        <v>41</v>
      </c>
      <c r="B36" s="1"/>
      <c r="C36" s="141"/>
      <c r="D36" s="175"/>
      <c r="E36" s="141"/>
      <c r="F36" s="175"/>
      <c r="G36" s="141"/>
      <c r="H36" s="175"/>
      <c r="I36" s="141"/>
      <c r="J36" s="175"/>
      <c r="K36" s="23">
        <f t="shared" si="2"/>
        <v>0</v>
      </c>
      <c r="L36" s="175"/>
      <c r="M36" s="141"/>
      <c r="N36" s="1"/>
      <c r="O36" s="1"/>
      <c r="P36" s="1"/>
      <c r="Q36" s="1"/>
      <c r="R36" s="1"/>
      <c r="S36" s="1"/>
      <c r="T36" s="1"/>
      <c r="U36" s="1"/>
      <c r="V36" s="1"/>
      <c r="W36" s="1"/>
      <c r="X36" s="1"/>
      <c r="Y36" s="1"/>
      <c r="Z36" s="1"/>
    </row>
    <row r="37" spans="1:26" ht="17.25" customHeight="1" x14ac:dyDescent="0.4">
      <c r="A37" s="42"/>
      <c r="B37" s="1"/>
      <c r="C37" s="141"/>
      <c r="D37" s="175"/>
      <c r="E37" s="141"/>
      <c r="F37" s="175"/>
      <c r="G37" s="141"/>
      <c r="H37" s="175"/>
      <c r="I37" s="141"/>
      <c r="J37" s="175"/>
      <c r="K37" s="23">
        <f t="shared" si="2"/>
        <v>0</v>
      </c>
      <c r="L37" s="175"/>
      <c r="M37" s="141"/>
      <c r="N37" s="1"/>
      <c r="O37" s="1"/>
      <c r="P37" s="1"/>
      <c r="Q37" s="1"/>
      <c r="R37" s="1"/>
      <c r="S37" s="1"/>
      <c r="T37" s="1"/>
      <c r="U37" s="1"/>
      <c r="V37" s="1"/>
      <c r="W37" s="1"/>
      <c r="X37" s="1"/>
      <c r="Y37" s="1"/>
      <c r="Z37" s="1"/>
    </row>
    <row r="38" spans="1:26" ht="17.25" customHeight="1" x14ac:dyDescent="0.4">
      <c r="A38" s="180"/>
      <c r="B38" s="1"/>
      <c r="C38" s="141"/>
      <c r="D38" s="175"/>
      <c r="E38" s="141"/>
      <c r="F38" s="175"/>
      <c r="G38" s="141"/>
      <c r="H38" s="175"/>
      <c r="I38" s="141"/>
      <c r="J38" s="175"/>
      <c r="K38" s="23">
        <f t="shared" si="2"/>
        <v>0</v>
      </c>
      <c r="L38" s="175"/>
      <c r="M38" s="141"/>
      <c r="N38" s="1"/>
      <c r="O38" s="1"/>
      <c r="P38" s="1"/>
      <c r="Q38" s="1"/>
      <c r="R38" s="1"/>
      <c r="S38" s="1"/>
      <c r="T38" s="1"/>
      <c r="U38" s="1"/>
      <c r="V38" s="1"/>
      <c r="W38" s="1"/>
      <c r="X38" s="1"/>
      <c r="Y38" s="1"/>
      <c r="Z38" s="1"/>
    </row>
    <row r="39" spans="1:26" ht="17.25" customHeight="1" x14ac:dyDescent="0.4">
      <c r="A39" s="45" t="s">
        <v>126</v>
      </c>
      <c r="B39" s="1"/>
      <c r="C39" s="177">
        <f>SUM(C28:C38)</f>
        <v>0</v>
      </c>
      <c r="D39" s="175"/>
      <c r="E39" s="178">
        <f>SUM(E28:E38)</f>
        <v>0</v>
      </c>
      <c r="F39" s="175"/>
      <c r="G39" s="178">
        <f>SUM(G28:G38)</f>
        <v>0</v>
      </c>
      <c r="H39" s="175"/>
      <c r="I39" s="178">
        <f>SUM(I28:I38)</f>
        <v>0</v>
      </c>
      <c r="J39" s="175"/>
      <c r="K39" s="178">
        <f>SUM(K28:K38)</f>
        <v>0</v>
      </c>
      <c r="L39" s="175"/>
      <c r="M39" s="178">
        <f>SUM(M28:M38)</f>
        <v>0</v>
      </c>
      <c r="N39" s="1"/>
      <c r="O39" s="1"/>
      <c r="P39" s="1"/>
      <c r="Q39" s="1"/>
      <c r="R39" s="1"/>
      <c r="S39" s="1"/>
      <c r="T39" s="1"/>
      <c r="U39" s="1"/>
      <c r="V39" s="1"/>
      <c r="W39" s="1"/>
      <c r="X39" s="1"/>
      <c r="Y39" s="1"/>
      <c r="Z39" s="1"/>
    </row>
    <row r="40" spans="1:26" ht="12.75" customHeight="1" x14ac:dyDescent="0.35">
      <c r="A40" s="1"/>
      <c r="B40" s="1"/>
      <c r="C40" s="7"/>
      <c r="D40" s="1"/>
      <c r="E40" s="1"/>
      <c r="F40" s="1"/>
      <c r="G40" s="1"/>
      <c r="H40" s="1"/>
      <c r="I40" s="1"/>
      <c r="J40" s="1"/>
      <c r="K40" s="179">
        <f>IF(K39='R&amp;P Accounts'!D42,0,"cross ref error")</f>
        <v>0</v>
      </c>
      <c r="L40" s="1"/>
      <c r="M40" s="1"/>
      <c r="N40" s="1"/>
      <c r="O40" s="1"/>
      <c r="P40" s="1"/>
      <c r="Q40" s="1"/>
      <c r="R40" s="1"/>
      <c r="S40" s="1"/>
      <c r="T40" s="1"/>
      <c r="U40" s="1"/>
      <c r="V40" s="1"/>
      <c r="W40" s="1"/>
      <c r="X40" s="1"/>
      <c r="Y40" s="1"/>
      <c r="Z40" s="1"/>
    </row>
    <row r="41" spans="1:26" ht="12.75" customHeight="1" x14ac:dyDescent="0.4">
      <c r="A41" s="34" t="s">
        <v>130</v>
      </c>
      <c r="B41" s="1"/>
      <c r="C41" s="7"/>
      <c r="D41" s="1"/>
      <c r="E41" s="1"/>
      <c r="F41" s="1"/>
      <c r="G41" s="1"/>
      <c r="H41" s="1"/>
      <c r="I41" s="1"/>
      <c r="J41" s="1"/>
      <c r="K41" s="1"/>
      <c r="L41" s="1"/>
      <c r="M41" s="1"/>
      <c r="N41" s="1"/>
      <c r="O41" s="1"/>
      <c r="P41" s="1"/>
      <c r="Q41" s="1"/>
      <c r="R41" s="1"/>
      <c r="S41" s="1"/>
      <c r="T41" s="1"/>
      <c r="U41" s="1"/>
      <c r="V41" s="1"/>
      <c r="W41" s="1"/>
      <c r="X41" s="1"/>
      <c r="Y41" s="1"/>
      <c r="Z41" s="1"/>
    </row>
    <row r="42" spans="1:26" ht="17.25" customHeight="1" x14ac:dyDescent="0.4">
      <c r="A42" s="42" t="s">
        <v>45</v>
      </c>
      <c r="B42" s="1"/>
      <c r="C42" s="141"/>
      <c r="D42" s="175"/>
      <c r="E42" s="141"/>
      <c r="F42" s="175"/>
      <c r="G42" s="141"/>
      <c r="H42" s="175"/>
      <c r="I42" s="141"/>
      <c r="J42" s="175"/>
      <c r="K42" s="23">
        <f t="shared" ref="K42:K43" si="3">SUM(C42:I42)</f>
        <v>0</v>
      </c>
      <c r="L42" s="175"/>
      <c r="M42" s="141"/>
      <c r="N42" s="1"/>
      <c r="O42" s="1"/>
      <c r="P42" s="1"/>
      <c r="Q42" s="1"/>
      <c r="R42" s="1"/>
      <c r="S42" s="1"/>
      <c r="T42" s="1"/>
      <c r="U42" s="1"/>
      <c r="V42" s="1"/>
      <c r="W42" s="1"/>
      <c r="X42" s="1"/>
      <c r="Y42" s="1"/>
      <c r="Z42" s="1"/>
    </row>
    <row r="43" spans="1:26" ht="17.25" customHeight="1" x14ac:dyDescent="0.4">
      <c r="A43" s="42" t="s">
        <v>46</v>
      </c>
      <c r="B43" s="1"/>
      <c r="C43" s="141"/>
      <c r="D43" s="175"/>
      <c r="E43" s="141"/>
      <c r="F43" s="175"/>
      <c r="G43" s="141"/>
      <c r="H43" s="175"/>
      <c r="I43" s="141"/>
      <c r="J43" s="175"/>
      <c r="K43" s="23">
        <f t="shared" si="3"/>
        <v>0</v>
      </c>
      <c r="L43" s="175"/>
      <c r="M43" s="141"/>
      <c r="N43" s="1"/>
      <c r="O43" s="1"/>
      <c r="P43" s="1"/>
      <c r="Q43" s="1"/>
      <c r="R43" s="1"/>
      <c r="S43" s="1"/>
      <c r="T43" s="1"/>
      <c r="U43" s="1"/>
      <c r="V43" s="1"/>
      <c r="W43" s="1"/>
      <c r="X43" s="1"/>
      <c r="Y43" s="1"/>
      <c r="Z43" s="1"/>
    </row>
    <row r="44" spans="1:26" ht="17.25" customHeight="1" x14ac:dyDescent="0.4">
      <c r="A44" s="45" t="s">
        <v>131</v>
      </c>
      <c r="B44" s="1"/>
      <c r="C44" s="177">
        <f>C42+C43</f>
        <v>0</v>
      </c>
      <c r="D44" s="175"/>
      <c r="E44" s="178">
        <f>E42+E43</f>
        <v>0</v>
      </c>
      <c r="F44" s="175"/>
      <c r="G44" s="178">
        <f>G42+G43</f>
        <v>0</v>
      </c>
      <c r="H44" s="175"/>
      <c r="I44" s="178">
        <f>I42+I43</f>
        <v>0</v>
      </c>
      <c r="J44" s="175"/>
      <c r="K44" s="178">
        <f>K42+K43</f>
        <v>0</v>
      </c>
      <c r="L44" s="175"/>
      <c r="M44" s="178">
        <f>M42+M43</f>
        <v>0</v>
      </c>
      <c r="N44" s="1"/>
      <c r="O44" s="1"/>
      <c r="P44" s="1"/>
      <c r="Q44" s="1"/>
      <c r="R44" s="1"/>
      <c r="S44" s="1"/>
      <c r="T44" s="1"/>
      <c r="U44" s="1"/>
      <c r="V44" s="1"/>
      <c r="W44" s="1"/>
      <c r="X44" s="1"/>
      <c r="Y44" s="1"/>
      <c r="Z44" s="1"/>
    </row>
    <row r="45" spans="1:26" ht="12.75" customHeight="1" x14ac:dyDescent="0.35">
      <c r="A45" s="1"/>
      <c r="B45" s="1"/>
      <c r="C45" s="7"/>
      <c r="D45" s="1"/>
      <c r="E45" s="1"/>
      <c r="F45" s="1"/>
      <c r="G45" s="1"/>
      <c r="H45" s="1"/>
      <c r="I45" s="1"/>
      <c r="J45" s="1"/>
      <c r="K45" s="179">
        <f>IF(K44='R&amp;P Accounts'!D47,0,"cross ref error")</f>
        <v>0</v>
      </c>
      <c r="L45" s="1"/>
      <c r="M45" s="1"/>
      <c r="N45" s="1"/>
      <c r="O45" s="1"/>
      <c r="P45" s="1"/>
      <c r="Q45" s="1"/>
      <c r="R45" s="1"/>
      <c r="S45" s="1"/>
      <c r="T45" s="1"/>
      <c r="U45" s="1"/>
      <c r="V45" s="1"/>
      <c r="W45" s="1"/>
      <c r="X45" s="1"/>
      <c r="Y45" s="1"/>
      <c r="Z45" s="1"/>
    </row>
    <row r="46" spans="1:26" ht="17.25" customHeight="1" x14ac:dyDescent="0.4">
      <c r="A46" s="183" t="s">
        <v>48</v>
      </c>
      <c r="B46" s="1"/>
      <c r="C46" s="178">
        <f>+C44+C39</f>
        <v>0</v>
      </c>
      <c r="D46" s="175"/>
      <c r="E46" s="178">
        <f>+E44+E39</f>
        <v>0</v>
      </c>
      <c r="F46" s="175"/>
      <c r="G46" s="178">
        <f>+G44+G39</f>
        <v>0</v>
      </c>
      <c r="H46" s="175"/>
      <c r="I46" s="178">
        <f>+I44+I39</f>
        <v>0</v>
      </c>
      <c r="J46" s="175"/>
      <c r="K46" s="178">
        <f>+K44+K39</f>
        <v>0</v>
      </c>
      <c r="L46" s="175"/>
      <c r="M46" s="178">
        <f>+M44+M39</f>
        <v>0</v>
      </c>
      <c r="N46" s="1"/>
      <c r="O46" s="1"/>
      <c r="P46" s="1"/>
      <c r="Q46" s="1"/>
      <c r="R46" s="1"/>
      <c r="S46" s="1"/>
      <c r="T46" s="1"/>
      <c r="U46" s="1"/>
      <c r="V46" s="1"/>
      <c r="W46" s="1"/>
      <c r="X46" s="1"/>
      <c r="Y46" s="1"/>
      <c r="Z46" s="1"/>
    </row>
    <row r="47" spans="1:26" ht="12.75" customHeight="1" x14ac:dyDescent="0.35">
      <c r="A47" s="1"/>
      <c r="B47" s="1"/>
      <c r="C47" s="7"/>
      <c r="D47" s="1"/>
      <c r="E47" s="1"/>
      <c r="F47" s="1"/>
      <c r="G47" s="1"/>
      <c r="H47" s="1"/>
      <c r="I47" s="1"/>
      <c r="J47" s="1"/>
      <c r="K47" s="179">
        <f>IF(K46='R&amp;P Accounts'!D49,0,"cross ref error")</f>
        <v>0</v>
      </c>
      <c r="L47" s="1"/>
      <c r="M47" s="1"/>
      <c r="N47" s="1"/>
      <c r="O47" s="1"/>
      <c r="P47" s="1"/>
      <c r="Q47" s="1"/>
      <c r="R47" s="1"/>
      <c r="S47" s="1"/>
      <c r="T47" s="1"/>
      <c r="U47" s="1"/>
      <c r="V47" s="1"/>
      <c r="W47" s="1"/>
      <c r="X47" s="1"/>
      <c r="Y47" s="1"/>
      <c r="Z47" s="1"/>
    </row>
    <row r="48" spans="1:26" ht="17.25" customHeight="1" x14ac:dyDescent="0.4">
      <c r="A48" s="55" t="s">
        <v>49</v>
      </c>
      <c r="B48" s="1"/>
      <c r="C48" s="63">
        <f>+C24-C46</f>
        <v>0</v>
      </c>
      <c r="D48" s="61"/>
      <c r="E48" s="63">
        <f>+E24-E46</f>
        <v>0</v>
      </c>
      <c r="F48" s="61"/>
      <c r="G48" s="63">
        <f>+G24-G46</f>
        <v>0</v>
      </c>
      <c r="H48" s="61"/>
      <c r="I48" s="63">
        <f>+I24-I46</f>
        <v>0</v>
      </c>
      <c r="J48" s="61"/>
      <c r="K48" s="63">
        <f>+K24-K46</f>
        <v>0</v>
      </c>
      <c r="L48" s="61"/>
      <c r="M48" s="63">
        <f>+M24-M46</f>
        <v>0</v>
      </c>
      <c r="N48" s="1"/>
      <c r="O48" s="1"/>
      <c r="P48" s="1"/>
      <c r="Q48" s="1"/>
      <c r="R48" s="1"/>
      <c r="S48" s="1"/>
      <c r="T48" s="1"/>
      <c r="U48" s="1"/>
      <c r="V48" s="1"/>
      <c r="W48" s="1"/>
      <c r="X48" s="1"/>
      <c r="Y48" s="1"/>
      <c r="Z48" s="1"/>
    </row>
    <row r="49" spans="1:26" ht="14.25" customHeight="1" x14ac:dyDescent="0.4">
      <c r="A49" s="55"/>
      <c r="B49" s="1"/>
      <c r="C49" s="61"/>
      <c r="D49" s="61"/>
      <c r="E49" s="61"/>
      <c r="F49" s="61"/>
      <c r="G49" s="61"/>
      <c r="H49" s="61"/>
      <c r="I49" s="61"/>
      <c r="J49" s="61"/>
      <c r="K49" s="61"/>
      <c r="L49" s="61"/>
      <c r="M49" s="61"/>
      <c r="N49" s="1"/>
      <c r="O49" s="1"/>
      <c r="P49" s="1"/>
      <c r="Q49" s="1"/>
      <c r="R49" s="1"/>
      <c r="S49" s="1"/>
      <c r="T49" s="1"/>
      <c r="U49" s="1"/>
      <c r="V49" s="1"/>
      <c r="W49" s="1"/>
      <c r="X49" s="1"/>
      <c r="Y49" s="1"/>
      <c r="Z49" s="1"/>
    </row>
    <row r="50" spans="1:26" ht="17.25" customHeight="1" x14ac:dyDescent="0.4">
      <c r="A50" s="62" t="s">
        <v>132</v>
      </c>
      <c r="B50" s="182"/>
      <c r="C50" s="63"/>
      <c r="D50" s="61"/>
      <c r="E50" s="63"/>
      <c r="F50" s="61"/>
      <c r="G50" s="63"/>
      <c r="H50" s="61"/>
      <c r="I50" s="63"/>
      <c r="J50" s="61"/>
      <c r="K50" s="63">
        <f>SUM(C50:I50)</f>
        <v>0</v>
      </c>
      <c r="L50" s="61"/>
      <c r="M50" s="63"/>
      <c r="N50" s="182"/>
      <c r="O50" s="182"/>
      <c r="P50" s="182"/>
      <c r="Q50" s="182"/>
      <c r="R50" s="182"/>
      <c r="S50" s="182"/>
      <c r="T50" s="182"/>
      <c r="U50" s="182"/>
      <c r="V50" s="182"/>
      <c r="W50" s="182"/>
      <c r="X50" s="182"/>
      <c r="Y50" s="182"/>
      <c r="Z50" s="182"/>
    </row>
    <row r="51" spans="1:26" ht="14.25" customHeight="1" x14ac:dyDescent="0.35">
      <c r="A51" s="65"/>
      <c r="B51" s="1"/>
      <c r="C51" s="191"/>
      <c r="D51" s="191"/>
      <c r="E51" s="191"/>
      <c r="F51" s="191"/>
      <c r="G51" s="191"/>
      <c r="H51" s="191"/>
      <c r="I51" s="191"/>
      <c r="J51" s="191"/>
      <c r="K51" s="191"/>
      <c r="L51" s="191"/>
      <c r="M51" s="191"/>
      <c r="N51" s="1"/>
      <c r="O51" s="1"/>
      <c r="P51" s="1"/>
      <c r="Q51" s="1"/>
      <c r="R51" s="1"/>
      <c r="S51" s="1"/>
      <c r="T51" s="1"/>
      <c r="U51" s="1"/>
      <c r="V51" s="1"/>
      <c r="W51" s="1"/>
      <c r="X51" s="1"/>
      <c r="Y51" s="1"/>
      <c r="Z51" s="1"/>
    </row>
    <row r="52" spans="1:26" ht="17.25" customHeight="1" x14ac:dyDescent="0.4">
      <c r="A52" s="45" t="s">
        <v>51</v>
      </c>
      <c r="B52" s="1"/>
      <c r="C52" s="63">
        <f>C48+C50</f>
        <v>0</v>
      </c>
      <c r="D52" s="61"/>
      <c r="E52" s="63">
        <f>E48+E50</f>
        <v>0</v>
      </c>
      <c r="F52" s="61"/>
      <c r="G52" s="63">
        <f>G48+G50</f>
        <v>0</v>
      </c>
      <c r="H52" s="61"/>
      <c r="I52" s="63">
        <f>I48+I50</f>
        <v>0</v>
      </c>
      <c r="J52" s="61"/>
      <c r="K52" s="63">
        <f>K48+K50</f>
        <v>0</v>
      </c>
      <c r="L52" s="61"/>
      <c r="M52" s="63">
        <f>M48+M50</f>
        <v>0</v>
      </c>
      <c r="N52" s="1"/>
      <c r="O52" s="1"/>
      <c r="P52" s="1"/>
      <c r="Q52" s="1"/>
      <c r="R52" s="1"/>
      <c r="S52" s="1"/>
      <c r="T52" s="1"/>
      <c r="U52" s="1"/>
      <c r="V52" s="1"/>
      <c r="W52" s="1"/>
      <c r="X52" s="1"/>
      <c r="Y52" s="1"/>
      <c r="Z52" s="1"/>
    </row>
    <row r="53" spans="1:26" ht="12.75" customHeight="1" x14ac:dyDescent="0.35">
      <c r="A53" s="1"/>
      <c r="B53" s="1"/>
      <c r="C53" s="7"/>
      <c r="D53" s="1"/>
      <c r="E53" s="1"/>
      <c r="F53" s="1"/>
      <c r="G53" s="1"/>
      <c r="H53" s="1"/>
      <c r="I53" s="1"/>
      <c r="J53" s="1"/>
      <c r="K53" s="179">
        <f>IF(K52='R&amp;P Accounts'!D55,0,"cross ref error")</f>
        <v>0</v>
      </c>
      <c r="L53" s="1"/>
      <c r="M53" s="1"/>
      <c r="N53" s="1"/>
      <c r="O53" s="1"/>
      <c r="P53" s="1"/>
      <c r="Q53" s="1"/>
      <c r="R53" s="1"/>
      <c r="S53" s="1"/>
      <c r="T53" s="1"/>
      <c r="U53" s="1"/>
      <c r="V53" s="1"/>
      <c r="W53" s="1"/>
      <c r="X53" s="1"/>
      <c r="Y53" s="1"/>
      <c r="Z53" s="1"/>
    </row>
    <row r="54" spans="1:26" ht="12.75" customHeight="1" x14ac:dyDescent="0.35">
      <c r="A54" s="1"/>
      <c r="B54" s="1"/>
      <c r="C54" s="7"/>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4">
      <c r="A55" s="184" t="s">
        <v>133</v>
      </c>
      <c r="B55" s="1"/>
      <c r="C55" s="7"/>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5">
      <c r="A56" s="248"/>
      <c r="B56" s="235"/>
      <c r="C56" s="235"/>
      <c r="D56" s="235"/>
      <c r="E56" s="235"/>
      <c r="F56" s="235"/>
      <c r="G56" s="235"/>
      <c r="H56" s="235"/>
      <c r="I56" s="235"/>
      <c r="J56" s="235"/>
      <c r="K56" s="235"/>
      <c r="L56" s="235"/>
      <c r="M56" s="241"/>
      <c r="N56" s="1"/>
      <c r="O56" s="1"/>
      <c r="P56" s="1"/>
      <c r="Q56" s="1"/>
      <c r="R56" s="1"/>
      <c r="S56" s="1"/>
      <c r="T56" s="1"/>
      <c r="U56" s="1"/>
      <c r="V56" s="1"/>
      <c r="W56" s="1"/>
      <c r="X56" s="1"/>
      <c r="Y56" s="1"/>
      <c r="Z56" s="1"/>
    </row>
    <row r="57" spans="1:26" ht="12.75" customHeight="1" x14ac:dyDescent="0.35">
      <c r="A57" s="210"/>
      <c r="B57" s="196"/>
      <c r="C57" s="196"/>
      <c r="D57" s="196"/>
      <c r="E57" s="196"/>
      <c r="F57" s="196"/>
      <c r="G57" s="196"/>
      <c r="H57" s="196"/>
      <c r="I57" s="196"/>
      <c r="J57" s="196"/>
      <c r="K57" s="196"/>
      <c r="L57" s="196"/>
      <c r="M57" s="221"/>
      <c r="N57" s="1"/>
      <c r="O57" s="1"/>
      <c r="P57" s="1"/>
      <c r="Q57" s="1"/>
      <c r="R57" s="1"/>
      <c r="S57" s="1"/>
      <c r="T57" s="1"/>
      <c r="U57" s="1"/>
      <c r="V57" s="1"/>
      <c r="W57" s="1"/>
      <c r="X57" s="1"/>
      <c r="Y57" s="1"/>
      <c r="Z57" s="1"/>
    </row>
    <row r="58" spans="1:26" ht="12.75" customHeight="1" x14ac:dyDescent="0.35">
      <c r="A58" s="210"/>
      <c r="B58" s="196"/>
      <c r="C58" s="196"/>
      <c r="D58" s="196"/>
      <c r="E58" s="196"/>
      <c r="F58" s="196"/>
      <c r="G58" s="196"/>
      <c r="H58" s="196"/>
      <c r="I58" s="196"/>
      <c r="J58" s="196"/>
      <c r="K58" s="196"/>
      <c r="L58" s="196"/>
      <c r="M58" s="221"/>
      <c r="N58" s="1"/>
      <c r="O58" s="1"/>
      <c r="P58" s="1"/>
      <c r="Q58" s="1"/>
      <c r="R58" s="1"/>
      <c r="S58" s="1"/>
      <c r="T58" s="1"/>
      <c r="U58" s="1"/>
      <c r="V58" s="1"/>
      <c r="W58" s="1"/>
      <c r="X58" s="1"/>
      <c r="Y58" s="1"/>
      <c r="Z58" s="1"/>
    </row>
    <row r="59" spans="1:26" ht="12.75" customHeight="1" x14ac:dyDescent="0.35">
      <c r="A59" s="210"/>
      <c r="B59" s="196"/>
      <c r="C59" s="196"/>
      <c r="D59" s="196"/>
      <c r="E59" s="196"/>
      <c r="F59" s="196"/>
      <c r="G59" s="196"/>
      <c r="H59" s="196"/>
      <c r="I59" s="196"/>
      <c r="J59" s="196"/>
      <c r="K59" s="196"/>
      <c r="L59" s="196"/>
      <c r="M59" s="221"/>
      <c r="N59" s="1"/>
      <c r="O59" s="1"/>
      <c r="P59" s="1"/>
      <c r="Q59" s="1"/>
      <c r="R59" s="1"/>
      <c r="S59" s="1"/>
      <c r="T59" s="1"/>
      <c r="U59" s="1"/>
      <c r="V59" s="1"/>
      <c r="W59" s="1"/>
      <c r="X59" s="1"/>
      <c r="Y59" s="1"/>
      <c r="Z59" s="1"/>
    </row>
    <row r="60" spans="1:26" ht="12.75" customHeight="1" x14ac:dyDescent="0.35">
      <c r="A60" s="210"/>
      <c r="B60" s="196"/>
      <c r="C60" s="196"/>
      <c r="D60" s="196"/>
      <c r="E60" s="196"/>
      <c r="F60" s="196"/>
      <c r="G60" s="196"/>
      <c r="H60" s="196"/>
      <c r="I60" s="196"/>
      <c r="J60" s="196"/>
      <c r="K60" s="196"/>
      <c r="L60" s="196"/>
      <c r="M60" s="221"/>
      <c r="N60" s="1"/>
      <c r="O60" s="1"/>
      <c r="P60" s="1"/>
      <c r="Q60" s="1"/>
      <c r="R60" s="1"/>
      <c r="S60" s="1"/>
      <c r="T60" s="1"/>
      <c r="U60" s="1"/>
      <c r="V60" s="1"/>
      <c r="W60" s="1"/>
      <c r="X60" s="1"/>
      <c r="Y60" s="1"/>
      <c r="Z60" s="1"/>
    </row>
    <row r="61" spans="1:26" ht="12.75" customHeight="1" x14ac:dyDescent="0.35">
      <c r="A61" s="210"/>
      <c r="B61" s="196"/>
      <c r="C61" s="196"/>
      <c r="D61" s="196"/>
      <c r="E61" s="196"/>
      <c r="F61" s="196"/>
      <c r="G61" s="196"/>
      <c r="H61" s="196"/>
      <c r="I61" s="196"/>
      <c r="J61" s="196"/>
      <c r="K61" s="196"/>
      <c r="L61" s="196"/>
      <c r="M61" s="221"/>
      <c r="N61" s="1"/>
      <c r="O61" s="1"/>
      <c r="P61" s="1"/>
      <c r="Q61" s="1"/>
      <c r="R61" s="1"/>
      <c r="S61" s="1"/>
      <c r="T61" s="1"/>
      <c r="U61" s="1"/>
      <c r="V61" s="1"/>
      <c r="W61" s="1"/>
      <c r="X61" s="1"/>
      <c r="Y61" s="1"/>
      <c r="Z61" s="1"/>
    </row>
    <row r="62" spans="1:26" ht="12.75" customHeight="1" x14ac:dyDescent="0.35">
      <c r="A62" s="210"/>
      <c r="B62" s="196"/>
      <c r="C62" s="196"/>
      <c r="D62" s="196"/>
      <c r="E62" s="196"/>
      <c r="F62" s="196"/>
      <c r="G62" s="196"/>
      <c r="H62" s="196"/>
      <c r="I62" s="196"/>
      <c r="J62" s="196"/>
      <c r="K62" s="196"/>
      <c r="L62" s="196"/>
      <c r="M62" s="221"/>
      <c r="N62" s="1"/>
      <c r="O62" s="1"/>
      <c r="P62" s="1"/>
      <c r="Q62" s="1"/>
      <c r="R62" s="1"/>
      <c r="S62" s="1"/>
      <c r="T62" s="1"/>
      <c r="U62" s="1"/>
      <c r="V62" s="1"/>
      <c r="W62" s="1"/>
      <c r="X62" s="1"/>
      <c r="Y62" s="1"/>
      <c r="Z62" s="1"/>
    </row>
    <row r="63" spans="1:26" ht="12.75" customHeight="1" x14ac:dyDescent="0.35">
      <c r="A63" s="210"/>
      <c r="B63" s="196"/>
      <c r="C63" s="196"/>
      <c r="D63" s="196"/>
      <c r="E63" s="196"/>
      <c r="F63" s="196"/>
      <c r="G63" s="196"/>
      <c r="H63" s="196"/>
      <c r="I63" s="196"/>
      <c r="J63" s="196"/>
      <c r="K63" s="196"/>
      <c r="L63" s="196"/>
      <c r="M63" s="221"/>
      <c r="N63" s="1"/>
      <c r="O63" s="1"/>
      <c r="P63" s="1"/>
      <c r="Q63" s="1"/>
      <c r="R63" s="1"/>
      <c r="S63" s="1"/>
      <c r="T63" s="1"/>
      <c r="U63" s="1"/>
      <c r="V63" s="1"/>
      <c r="W63" s="1"/>
      <c r="X63" s="1"/>
      <c r="Y63" s="1"/>
      <c r="Z63" s="1"/>
    </row>
    <row r="64" spans="1:26" ht="12.75" customHeight="1" x14ac:dyDescent="0.35">
      <c r="A64" s="242"/>
      <c r="B64" s="193"/>
      <c r="C64" s="193"/>
      <c r="D64" s="193"/>
      <c r="E64" s="193"/>
      <c r="F64" s="193"/>
      <c r="G64" s="193"/>
      <c r="H64" s="193"/>
      <c r="I64" s="193"/>
      <c r="J64" s="193"/>
      <c r="K64" s="193"/>
      <c r="L64" s="193"/>
      <c r="M64" s="194"/>
      <c r="N64" s="1"/>
      <c r="O64" s="1"/>
      <c r="P64" s="1"/>
      <c r="Q64" s="1"/>
      <c r="R64" s="1"/>
      <c r="S64" s="1"/>
      <c r="T64" s="1"/>
      <c r="U64" s="1"/>
      <c r="V64" s="1"/>
      <c r="W64" s="1"/>
      <c r="X64" s="1"/>
      <c r="Y64" s="1"/>
      <c r="Z64" s="1"/>
    </row>
    <row r="65" spans="1:26" ht="12.75" customHeight="1" x14ac:dyDescent="0.35">
      <c r="A65" s="1"/>
      <c r="B65" s="1"/>
      <c r="C65" s="7"/>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5">
      <c r="A66" s="1"/>
      <c r="B66" s="1"/>
      <c r="C66" s="7"/>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5">
      <c r="A67" s="1"/>
      <c r="B67" s="1"/>
      <c r="C67" s="7"/>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5">
      <c r="A68" s="1"/>
      <c r="B68" s="1"/>
      <c r="C68" s="7"/>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5">
      <c r="A69" s="1"/>
      <c r="B69" s="1"/>
      <c r="C69" s="7"/>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5">
      <c r="A70" s="1"/>
      <c r="B70" s="1"/>
      <c r="C70" s="7"/>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5">
      <c r="A71" s="1"/>
      <c r="B71" s="1"/>
      <c r="C71" s="7"/>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5">
      <c r="A72" s="1"/>
      <c r="B72" s="1"/>
      <c r="C72" s="7"/>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5">
      <c r="A73" s="1"/>
      <c r="B73" s="1"/>
      <c r="C73" s="7"/>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5">
      <c r="A74" s="1"/>
      <c r="B74" s="1"/>
      <c r="C74" s="7"/>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5">
      <c r="A75" s="1"/>
      <c r="B75" s="1"/>
      <c r="C75" s="7"/>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5">
      <c r="A76" s="1"/>
      <c r="B76" s="1"/>
      <c r="C76" s="7"/>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5">
      <c r="A77" s="1"/>
      <c r="B77" s="1"/>
      <c r="C77" s="7"/>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5">
      <c r="A78" s="1"/>
      <c r="B78" s="1"/>
      <c r="C78" s="7"/>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5">
      <c r="A79" s="1"/>
      <c r="B79" s="1"/>
      <c r="C79" s="7"/>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5">
      <c r="A80" s="1"/>
      <c r="B80" s="1"/>
      <c r="C80" s="7"/>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5">
      <c r="A81" s="1"/>
      <c r="B81" s="1"/>
      <c r="C81" s="7"/>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5">
      <c r="A82" s="1"/>
      <c r="B82" s="1"/>
      <c r="C82" s="7"/>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5">
      <c r="A83" s="1"/>
      <c r="B83" s="1"/>
      <c r="C83" s="7"/>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5">
      <c r="A84" s="1"/>
      <c r="B84" s="1"/>
      <c r="C84" s="7"/>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5">
      <c r="A85" s="1"/>
      <c r="B85" s="1"/>
      <c r="C85" s="7"/>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5">
      <c r="A86" s="1"/>
      <c r="B86" s="1"/>
      <c r="C86" s="7"/>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5">
      <c r="A87" s="1"/>
      <c r="B87" s="1"/>
      <c r="C87" s="7"/>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5">
      <c r="A88" s="1"/>
      <c r="B88" s="1"/>
      <c r="C88" s="7"/>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5">
      <c r="A89" s="1"/>
      <c r="B89" s="1"/>
      <c r="C89" s="7"/>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5">
      <c r="A90" s="1"/>
      <c r="B90" s="1"/>
      <c r="C90" s="7"/>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5">
      <c r="A91" s="1"/>
      <c r="B91" s="1"/>
      <c r="C91" s="7"/>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5">
      <c r="A92" s="1"/>
      <c r="B92" s="1"/>
      <c r="C92" s="7"/>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5">
      <c r="A93" s="1"/>
      <c r="B93" s="1"/>
      <c r="C93" s="7"/>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5">
      <c r="A94" s="1"/>
      <c r="B94" s="1"/>
      <c r="C94" s="7"/>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5">
      <c r="A95" s="1"/>
      <c r="B95" s="1"/>
      <c r="C95" s="7"/>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5">
      <c r="A96" s="1"/>
      <c r="B96" s="1"/>
      <c r="C96" s="7"/>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5">
      <c r="A97" s="1"/>
      <c r="B97" s="1"/>
      <c r="C97" s="7"/>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5">
      <c r="A98" s="1"/>
      <c r="B98" s="1"/>
      <c r="C98" s="7"/>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5">
      <c r="A99" s="1"/>
      <c r="B99" s="1"/>
      <c r="C99" s="7"/>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5">
      <c r="A100" s="1"/>
      <c r="B100" s="1"/>
      <c r="C100" s="7"/>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5">
      <c r="A101" s="1"/>
      <c r="B101" s="1"/>
      <c r="C101" s="7"/>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5">
      <c r="A102" s="1"/>
      <c r="B102" s="1"/>
      <c r="C102" s="7"/>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5">
      <c r="A103" s="1"/>
      <c r="B103" s="1"/>
      <c r="C103" s="7"/>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5">
      <c r="A104" s="1"/>
      <c r="B104" s="1"/>
      <c r="C104" s="7"/>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5">
      <c r="A105" s="1"/>
      <c r="B105" s="1"/>
      <c r="C105" s="7"/>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5">
      <c r="A106" s="1"/>
      <c r="B106" s="1"/>
      <c r="C106" s="7"/>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5">
      <c r="A107" s="1"/>
      <c r="B107" s="1"/>
      <c r="C107" s="7"/>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5">
      <c r="A108" s="1"/>
      <c r="B108" s="1"/>
      <c r="C108" s="7"/>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5">
      <c r="A109" s="1"/>
      <c r="B109" s="1"/>
      <c r="C109" s="7"/>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5">
      <c r="A110" s="1"/>
      <c r="B110" s="1"/>
      <c r="C110" s="7"/>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5">
      <c r="A111" s="1"/>
      <c r="B111" s="1"/>
      <c r="C111" s="7"/>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5">
      <c r="A112" s="1"/>
      <c r="B112" s="1"/>
      <c r="C112" s="7"/>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5">
      <c r="A113" s="1"/>
      <c r="B113" s="1"/>
      <c r="C113" s="7"/>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5">
      <c r="A114" s="1"/>
      <c r="B114" s="1"/>
      <c r="C114" s="7"/>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5">
      <c r="A115" s="1"/>
      <c r="B115" s="1"/>
      <c r="C115" s="7"/>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5">
      <c r="A116" s="1"/>
      <c r="B116" s="1"/>
      <c r="C116" s="7"/>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5">
      <c r="A117" s="1"/>
      <c r="B117" s="1"/>
      <c r="C117" s="7"/>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5">
      <c r="A118" s="1"/>
      <c r="B118" s="1"/>
      <c r="C118" s="7"/>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5">
      <c r="A119" s="1"/>
      <c r="B119" s="1"/>
      <c r="C119" s="7"/>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5">
      <c r="A120" s="1"/>
      <c r="B120" s="1"/>
      <c r="C120" s="7"/>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5">
      <c r="A121" s="1"/>
      <c r="B121" s="1"/>
      <c r="C121" s="7"/>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5">
      <c r="A122" s="1"/>
      <c r="B122" s="1"/>
      <c r="C122" s="7"/>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5">
      <c r="A123" s="1"/>
      <c r="B123" s="1"/>
      <c r="C123" s="7"/>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5">
      <c r="A124" s="1"/>
      <c r="B124" s="1"/>
      <c r="C124" s="7"/>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5">
      <c r="A125" s="1"/>
      <c r="B125" s="1"/>
      <c r="C125" s="7"/>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5">
      <c r="A126" s="1"/>
      <c r="B126" s="1"/>
      <c r="C126" s="7"/>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5">
      <c r="A127" s="1"/>
      <c r="B127" s="1"/>
      <c r="C127" s="7"/>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5">
      <c r="A128" s="1"/>
      <c r="B128" s="1"/>
      <c r="C128" s="7"/>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5">
      <c r="A129" s="1"/>
      <c r="B129" s="1"/>
      <c r="C129" s="7"/>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5">
      <c r="A130" s="1"/>
      <c r="B130" s="1"/>
      <c r="C130" s="7"/>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5">
      <c r="A131" s="1"/>
      <c r="B131" s="1"/>
      <c r="C131" s="7"/>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5">
      <c r="A132" s="1"/>
      <c r="B132" s="1"/>
      <c r="C132" s="7"/>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5">
      <c r="A133" s="1"/>
      <c r="B133" s="1"/>
      <c r="C133" s="7"/>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5">
      <c r="A134" s="1"/>
      <c r="B134" s="1"/>
      <c r="C134" s="7"/>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5">
      <c r="A135" s="1"/>
      <c r="B135" s="1"/>
      <c r="C135" s="7"/>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5">
      <c r="A136" s="1"/>
      <c r="B136" s="1"/>
      <c r="C136" s="7"/>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5">
      <c r="A137" s="1"/>
      <c r="B137" s="1"/>
      <c r="C137" s="7"/>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5">
      <c r="A138" s="1"/>
      <c r="B138" s="1"/>
      <c r="C138" s="7"/>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5">
      <c r="A139" s="1"/>
      <c r="B139" s="1"/>
      <c r="C139" s="7"/>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5">
      <c r="A140" s="1"/>
      <c r="B140" s="1"/>
      <c r="C140" s="7"/>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5">
      <c r="A141" s="1"/>
      <c r="B141" s="1"/>
      <c r="C141" s="7"/>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5">
      <c r="A142" s="1"/>
      <c r="B142" s="1"/>
      <c r="C142" s="7"/>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5">
      <c r="A143" s="1"/>
      <c r="B143" s="1"/>
      <c r="C143" s="7"/>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5">
      <c r="A144" s="1"/>
      <c r="B144" s="1"/>
      <c r="C144" s="7"/>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5">
      <c r="A145" s="1"/>
      <c r="B145" s="1"/>
      <c r="C145" s="7"/>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5">
      <c r="A146" s="1"/>
      <c r="B146" s="1"/>
      <c r="C146" s="7"/>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5">
      <c r="A147" s="1"/>
      <c r="B147" s="1"/>
      <c r="C147" s="7"/>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5">
      <c r="A148" s="1"/>
      <c r="B148" s="1"/>
      <c r="C148" s="7"/>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5">
      <c r="A149" s="1"/>
      <c r="B149" s="1"/>
      <c r="C149" s="7"/>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5">
      <c r="A150" s="1"/>
      <c r="B150" s="1"/>
      <c r="C150" s="7"/>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5">
      <c r="A151" s="1"/>
      <c r="B151" s="1"/>
      <c r="C151" s="7"/>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5">
      <c r="A152" s="1"/>
      <c r="B152" s="1"/>
      <c r="C152" s="7"/>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5">
      <c r="A153" s="1"/>
      <c r="B153" s="1"/>
      <c r="C153" s="7"/>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5">
      <c r="A154" s="1"/>
      <c r="B154" s="1"/>
      <c r="C154" s="7"/>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5">
      <c r="A155" s="1"/>
      <c r="B155" s="1"/>
      <c r="C155" s="7"/>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5">
      <c r="A156" s="1"/>
      <c r="B156" s="1"/>
      <c r="C156" s="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5">
      <c r="A157" s="1"/>
      <c r="B157" s="1"/>
      <c r="C157" s="7"/>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5">
      <c r="A158" s="1"/>
      <c r="B158" s="1"/>
      <c r="C158" s="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5">
      <c r="A159" s="1"/>
      <c r="B159" s="1"/>
      <c r="C159" s="7"/>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5">
      <c r="A160" s="1"/>
      <c r="B160" s="1"/>
      <c r="C160" s="7"/>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5">
      <c r="A161" s="1"/>
      <c r="B161" s="1"/>
      <c r="C161" s="7"/>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5">
      <c r="A162" s="1"/>
      <c r="B162" s="1"/>
      <c r="C162" s="7"/>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5">
      <c r="A163" s="1"/>
      <c r="B163" s="1"/>
      <c r="C163" s="7"/>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5">
      <c r="A164" s="1"/>
      <c r="B164" s="1"/>
      <c r="C164" s="7"/>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5">
      <c r="A165" s="1"/>
      <c r="B165" s="1"/>
      <c r="C165" s="7"/>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5">
      <c r="A166" s="1"/>
      <c r="B166" s="1"/>
      <c r="C166" s="7"/>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5">
      <c r="A167" s="1"/>
      <c r="B167" s="1"/>
      <c r="C167" s="7"/>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5">
      <c r="A168" s="1"/>
      <c r="B168" s="1"/>
      <c r="C168" s="7"/>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5">
      <c r="A169" s="1"/>
      <c r="B169" s="1"/>
      <c r="C169" s="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5">
      <c r="A170" s="1"/>
      <c r="B170" s="1"/>
      <c r="C170" s="7"/>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5">
      <c r="A171" s="1"/>
      <c r="B171" s="1"/>
      <c r="C171" s="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5">
      <c r="A172" s="1"/>
      <c r="B172" s="1"/>
      <c r="C172" s="7"/>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5">
      <c r="A173" s="1"/>
      <c r="B173" s="1"/>
      <c r="C173" s="7"/>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5">
      <c r="A174" s="1"/>
      <c r="B174" s="1"/>
      <c r="C174" s="7"/>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5">
      <c r="A175" s="1"/>
      <c r="B175" s="1"/>
      <c r="C175" s="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5">
      <c r="A176" s="1"/>
      <c r="B176" s="1"/>
      <c r="C176" s="7"/>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5">
      <c r="A177" s="1"/>
      <c r="B177" s="1"/>
      <c r="C177" s="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5">
      <c r="A178" s="1"/>
      <c r="B178" s="1"/>
      <c r="C178" s="7"/>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5">
      <c r="A179" s="1"/>
      <c r="B179" s="1"/>
      <c r="C179" s="7"/>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5">
      <c r="A180" s="1"/>
      <c r="B180" s="1"/>
      <c r="C180" s="7"/>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5">
      <c r="A181" s="1"/>
      <c r="B181" s="1"/>
      <c r="C181" s="7"/>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5">
      <c r="A182" s="1"/>
      <c r="B182" s="1"/>
      <c r="C182" s="7"/>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5">
      <c r="A183" s="1"/>
      <c r="B183" s="1"/>
      <c r="C183" s="7"/>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5">
      <c r="A184" s="1"/>
      <c r="B184" s="1"/>
      <c r="C184" s="7"/>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5">
      <c r="A185" s="1"/>
      <c r="B185" s="1"/>
      <c r="C185" s="7"/>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5">
      <c r="A186" s="1"/>
      <c r="B186" s="1"/>
      <c r="C186" s="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5">
      <c r="A187" s="1"/>
      <c r="B187" s="1"/>
      <c r="C187" s="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5">
      <c r="A188" s="1"/>
      <c r="B188" s="1"/>
      <c r="C188" s="7"/>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5">
      <c r="A189" s="1"/>
      <c r="B189" s="1"/>
      <c r="C189" s="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5">
      <c r="A190" s="1"/>
      <c r="B190" s="1"/>
      <c r="C190" s="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5">
      <c r="A191" s="1"/>
      <c r="B191" s="1"/>
      <c r="C191" s="7"/>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5">
      <c r="A192" s="1"/>
      <c r="B192" s="1"/>
      <c r="C192" s="7"/>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5">
      <c r="A193" s="1"/>
      <c r="B193" s="1"/>
      <c r="C193" s="7"/>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5">
      <c r="A194" s="1"/>
      <c r="B194" s="1"/>
      <c r="C194" s="7"/>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5">
      <c r="A195" s="1"/>
      <c r="B195" s="1"/>
      <c r="C195" s="7"/>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5">
      <c r="A196" s="1"/>
      <c r="B196" s="1"/>
      <c r="C196" s="7"/>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5">
      <c r="A197" s="1"/>
      <c r="B197" s="1"/>
      <c r="C197" s="7"/>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5">
      <c r="A198" s="1"/>
      <c r="B198" s="1"/>
      <c r="C198" s="7"/>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5">
      <c r="A199" s="1"/>
      <c r="B199" s="1"/>
      <c r="C199" s="7"/>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5">
      <c r="A200" s="1"/>
      <c r="B200" s="1"/>
      <c r="C200" s="7"/>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5">
      <c r="A201" s="1"/>
      <c r="B201" s="1"/>
      <c r="C201" s="7"/>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5">
      <c r="A202" s="1"/>
      <c r="B202" s="1"/>
      <c r="C202" s="7"/>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5">
      <c r="A203" s="1"/>
      <c r="B203" s="1"/>
      <c r="C203" s="7"/>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5">
      <c r="A204" s="1"/>
      <c r="B204" s="1"/>
      <c r="C204" s="7"/>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5">
      <c r="A205" s="1"/>
      <c r="B205" s="1"/>
      <c r="C205" s="7"/>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5">
      <c r="A206" s="1"/>
      <c r="B206" s="1"/>
      <c r="C206" s="7"/>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5">
      <c r="A207" s="1"/>
      <c r="B207" s="1"/>
      <c r="C207" s="7"/>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5">
      <c r="A208" s="1"/>
      <c r="B208" s="1"/>
      <c r="C208" s="7"/>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5">
      <c r="A209" s="1"/>
      <c r="B209" s="1"/>
      <c r="C209" s="7"/>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5">
      <c r="A210" s="1"/>
      <c r="B210" s="1"/>
      <c r="C210" s="7"/>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5">
      <c r="A211" s="1"/>
      <c r="B211" s="1"/>
      <c r="C211" s="7"/>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5">
      <c r="A212" s="1"/>
      <c r="B212" s="1"/>
      <c r="C212" s="7"/>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5">
      <c r="A213" s="1"/>
      <c r="B213" s="1"/>
      <c r="C213" s="7"/>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5">
      <c r="A214" s="1"/>
      <c r="B214" s="1"/>
      <c r="C214" s="7"/>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5">
      <c r="A215" s="1"/>
      <c r="B215" s="1"/>
      <c r="C215" s="7"/>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5">
      <c r="A216" s="1"/>
      <c r="B216" s="1"/>
      <c r="C216" s="7"/>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5">
      <c r="A217" s="1"/>
      <c r="B217" s="1"/>
      <c r="C217" s="7"/>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5">
      <c r="A218" s="1"/>
      <c r="B218" s="1"/>
      <c r="C218" s="7"/>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5">
      <c r="A219" s="1"/>
      <c r="B219" s="1"/>
      <c r="C219" s="7"/>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5">
      <c r="A220" s="1"/>
      <c r="B220" s="1"/>
      <c r="C220" s="7"/>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5">
      <c r="A221" s="1"/>
      <c r="B221" s="1"/>
      <c r="C221" s="7"/>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5">
      <c r="A222" s="1"/>
      <c r="B222" s="1"/>
      <c r="C222" s="7"/>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5">
      <c r="A223" s="1"/>
      <c r="B223" s="1"/>
      <c r="C223" s="7"/>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5">
      <c r="A224" s="1"/>
      <c r="B224" s="1"/>
      <c r="C224" s="7"/>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5">
      <c r="A225" s="1"/>
      <c r="B225" s="1"/>
      <c r="C225" s="7"/>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5">
      <c r="A226" s="1"/>
      <c r="B226" s="1"/>
      <c r="C226" s="7"/>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5">
      <c r="A227" s="1"/>
      <c r="B227" s="1"/>
      <c r="C227" s="7"/>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5">
      <c r="A228" s="1"/>
      <c r="B228" s="1"/>
      <c r="C228" s="7"/>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5">
      <c r="A229" s="1"/>
      <c r="B229" s="1"/>
      <c r="C229" s="7"/>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5">
      <c r="A230" s="1"/>
      <c r="B230" s="1"/>
      <c r="C230" s="7"/>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5">
      <c r="A231" s="1"/>
      <c r="B231" s="1"/>
      <c r="C231" s="7"/>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5">
      <c r="A232" s="1"/>
      <c r="B232" s="1"/>
      <c r="C232" s="7"/>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5">
      <c r="A233" s="1"/>
      <c r="B233" s="1"/>
      <c r="C233" s="7"/>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5">
      <c r="A234" s="1"/>
      <c r="B234" s="1"/>
      <c r="C234" s="7"/>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5">
      <c r="A235" s="1"/>
      <c r="B235" s="1"/>
      <c r="C235" s="7"/>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5">
      <c r="A236" s="1"/>
      <c r="B236" s="1"/>
      <c r="C236" s="7"/>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5">
      <c r="A237" s="1"/>
      <c r="B237" s="1"/>
      <c r="C237" s="7"/>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5">
      <c r="A238" s="1"/>
      <c r="B238" s="1"/>
      <c r="C238" s="7"/>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5">
      <c r="A239" s="1"/>
      <c r="B239" s="1"/>
      <c r="C239" s="7"/>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5">
      <c r="A240" s="1"/>
      <c r="B240" s="1"/>
      <c r="C240" s="7"/>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5">
      <c r="A241" s="1"/>
      <c r="B241" s="1"/>
      <c r="C241" s="7"/>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5">
      <c r="A242" s="1"/>
      <c r="B242" s="1"/>
      <c r="C242" s="7"/>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5">
      <c r="A243" s="1"/>
      <c r="B243" s="1"/>
      <c r="C243" s="7"/>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5">
      <c r="A244" s="1"/>
      <c r="B244" s="1"/>
      <c r="C244" s="7"/>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5">
      <c r="A245" s="1"/>
      <c r="B245" s="1"/>
      <c r="C245" s="7"/>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5">
      <c r="A246" s="1"/>
      <c r="B246" s="1"/>
      <c r="C246" s="7"/>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5">
      <c r="A247" s="1"/>
      <c r="B247" s="1"/>
      <c r="C247" s="7"/>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5">
      <c r="A248" s="1"/>
      <c r="B248" s="1"/>
      <c r="C248" s="7"/>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5">
      <c r="A249" s="1"/>
      <c r="B249" s="1"/>
      <c r="C249" s="7"/>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5">
      <c r="A250" s="1"/>
      <c r="B250" s="1"/>
      <c r="C250" s="7"/>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5">
      <c r="A251" s="1"/>
      <c r="B251" s="1"/>
      <c r="C251" s="7"/>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5">
      <c r="A252" s="1"/>
      <c r="B252" s="1"/>
      <c r="C252" s="7"/>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5">
      <c r="A253" s="1"/>
      <c r="B253" s="1"/>
      <c r="C253" s="7"/>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5">
      <c r="A254" s="1"/>
      <c r="B254" s="1"/>
      <c r="C254" s="7"/>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5">
      <c r="A255" s="1"/>
      <c r="B255" s="1"/>
      <c r="C255" s="7"/>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5">
      <c r="A256" s="1"/>
      <c r="B256" s="1"/>
      <c r="C256" s="7"/>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5">
      <c r="A257" s="1"/>
      <c r="B257" s="1"/>
      <c r="C257" s="7"/>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5">
      <c r="A258" s="1"/>
      <c r="B258" s="1"/>
      <c r="C258" s="7"/>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5">
      <c r="A259" s="1"/>
      <c r="B259" s="1"/>
      <c r="C259" s="7"/>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5">
      <c r="A260" s="1"/>
      <c r="B260" s="1"/>
      <c r="C260" s="7"/>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5">
      <c r="A261" s="1"/>
      <c r="B261" s="1"/>
      <c r="C261" s="7"/>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5">
      <c r="A262" s="1"/>
      <c r="B262" s="1"/>
      <c r="C262" s="7"/>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5">
      <c r="A263" s="1"/>
      <c r="B263" s="1"/>
      <c r="C263" s="7"/>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5">
      <c r="A264" s="1"/>
      <c r="B264" s="1"/>
      <c r="C264" s="7"/>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5">
      <c r="A265" s="1"/>
      <c r="B265" s="1"/>
      <c r="C265" s="7"/>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5">
      <c r="A266" s="1"/>
      <c r="B266" s="1"/>
      <c r="C266" s="7"/>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5">
      <c r="A267" s="1"/>
      <c r="B267" s="1"/>
      <c r="C267" s="7"/>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5">
      <c r="A268" s="1"/>
      <c r="B268" s="1"/>
      <c r="C268" s="7"/>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5">
      <c r="A269" s="1"/>
      <c r="B269" s="1"/>
      <c r="C269" s="7"/>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5">
      <c r="A270" s="1"/>
      <c r="B270" s="1"/>
      <c r="C270" s="7"/>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5">
      <c r="A271" s="1"/>
      <c r="B271" s="1"/>
      <c r="C271" s="7"/>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5">
      <c r="A272" s="1"/>
      <c r="B272" s="1"/>
      <c r="C272" s="7"/>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5">
      <c r="A273" s="1"/>
      <c r="B273" s="1"/>
      <c r="C273" s="7"/>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5">
      <c r="A274" s="1"/>
      <c r="B274" s="1"/>
      <c r="C274" s="7"/>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5">
      <c r="A275" s="1"/>
      <c r="B275" s="1"/>
      <c r="C275" s="7"/>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5">
      <c r="A276" s="1"/>
      <c r="B276" s="1"/>
      <c r="C276" s="7"/>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5">
      <c r="A277" s="1"/>
      <c r="B277" s="1"/>
      <c r="C277" s="7"/>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5">
      <c r="A278" s="1"/>
      <c r="B278" s="1"/>
      <c r="C278" s="7"/>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5">
      <c r="A279" s="1"/>
      <c r="B279" s="1"/>
      <c r="C279" s="7"/>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5">
      <c r="A280" s="1"/>
      <c r="B280" s="1"/>
      <c r="C280" s="7"/>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5">
      <c r="A281" s="1"/>
      <c r="B281" s="1"/>
      <c r="C281" s="7"/>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5">
      <c r="A282" s="1"/>
      <c r="B282" s="1"/>
      <c r="C282" s="7"/>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5">
      <c r="A283" s="1"/>
      <c r="B283" s="1"/>
      <c r="C283" s="7"/>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5">
      <c r="A284" s="1"/>
      <c r="B284" s="1"/>
      <c r="C284" s="7"/>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5">
      <c r="A285" s="1"/>
      <c r="B285" s="1"/>
      <c r="C285" s="7"/>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5">
      <c r="A286" s="1"/>
      <c r="B286" s="1"/>
      <c r="C286" s="7"/>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5">
      <c r="A287" s="1"/>
      <c r="B287" s="1"/>
      <c r="C287" s="7"/>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5">
      <c r="A288" s="1"/>
      <c r="B288" s="1"/>
      <c r="C288" s="7"/>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5">
      <c r="A289" s="1"/>
      <c r="B289" s="1"/>
      <c r="C289" s="7"/>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5">
      <c r="A290" s="1"/>
      <c r="B290" s="1"/>
      <c r="C290" s="7"/>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5">
      <c r="A291" s="1"/>
      <c r="B291" s="1"/>
      <c r="C291" s="7"/>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5">
      <c r="A292" s="1"/>
      <c r="B292" s="1"/>
      <c r="C292" s="7"/>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5">
      <c r="A293" s="1"/>
      <c r="B293" s="1"/>
      <c r="C293" s="7"/>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5">
      <c r="A294" s="1"/>
      <c r="B294" s="1"/>
      <c r="C294" s="7"/>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5">
      <c r="A295" s="1"/>
      <c r="B295" s="1"/>
      <c r="C295" s="7"/>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5">
      <c r="A296" s="1"/>
      <c r="B296" s="1"/>
      <c r="C296" s="7"/>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5">
      <c r="A297" s="1"/>
      <c r="B297" s="1"/>
      <c r="C297" s="7"/>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5">
      <c r="A298" s="1"/>
      <c r="B298" s="1"/>
      <c r="C298" s="7"/>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5">
      <c r="A299" s="1"/>
      <c r="B299" s="1"/>
      <c r="C299" s="7"/>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5">
      <c r="A300" s="1"/>
      <c r="B300" s="1"/>
      <c r="C300" s="7"/>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5">
      <c r="A301" s="1"/>
      <c r="B301" s="1"/>
      <c r="C301" s="7"/>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5">
      <c r="A302" s="1"/>
      <c r="B302" s="1"/>
      <c r="C302" s="7"/>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5">
      <c r="A303" s="1"/>
      <c r="B303" s="1"/>
      <c r="C303" s="7"/>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5">
      <c r="A304" s="1"/>
      <c r="B304" s="1"/>
      <c r="C304" s="7"/>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5">
      <c r="A305" s="1"/>
      <c r="B305" s="1"/>
      <c r="C305" s="7"/>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5">
      <c r="A306" s="1"/>
      <c r="B306" s="1"/>
      <c r="C306" s="7"/>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5">
      <c r="A307" s="1"/>
      <c r="B307" s="1"/>
      <c r="C307" s="7"/>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5">
      <c r="A308" s="1"/>
      <c r="B308" s="1"/>
      <c r="C308" s="7"/>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5">
      <c r="A309" s="1"/>
      <c r="B309" s="1"/>
      <c r="C309" s="7"/>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5">
      <c r="A310" s="1"/>
      <c r="B310" s="1"/>
      <c r="C310" s="7"/>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5">
      <c r="A311" s="1"/>
      <c r="B311" s="1"/>
      <c r="C311" s="7"/>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5">
      <c r="A312" s="1"/>
      <c r="B312" s="1"/>
      <c r="C312" s="7"/>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5">
      <c r="A313" s="1"/>
      <c r="B313" s="1"/>
      <c r="C313" s="7"/>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5">
      <c r="A314" s="1"/>
      <c r="B314" s="1"/>
      <c r="C314" s="7"/>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5">
      <c r="A315" s="1"/>
      <c r="B315" s="1"/>
      <c r="C315" s="7"/>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5">
      <c r="A316" s="1"/>
      <c r="B316" s="1"/>
      <c r="C316" s="7"/>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5">
      <c r="A317" s="1"/>
      <c r="B317" s="1"/>
      <c r="C317" s="7"/>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5">
      <c r="A318" s="1"/>
      <c r="B318" s="1"/>
      <c r="C318" s="7"/>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5">
      <c r="A319" s="1"/>
      <c r="B319" s="1"/>
      <c r="C319" s="7"/>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5">
      <c r="A320" s="1"/>
      <c r="B320" s="1"/>
      <c r="C320" s="7"/>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5">
      <c r="A321" s="1"/>
      <c r="B321" s="1"/>
      <c r="C321" s="7"/>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5">
      <c r="A322" s="1"/>
      <c r="B322" s="1"/>
      <c r="C322" s="7"/>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5">
      <c r="A323" s="1"/>
      <c r="B323" s="1"/>
      <c r="C323" s="7"/>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5">
      <c r="A324" s="1"/>
      <c r="B324" s="1"/>
      <c r="C324" s="7"/>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5">
      <c r="A325" s="1"/>
      <c r="B325" s="1"/>
      <c r="C325" s="7"/>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5">
      <c r="A326" s="1"/>
      <c r="B326" s="1"/>
      <c r="C326" s="7"/>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5">
      <c r="A327" s="1"/>
      <c r="B327" s="1"/>
      <c r="C327" s="7"/>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5">
      <c r="A328" s="1"/>
      <c r="B328" s="1"/>
      <c r="C328" s="7"/>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5">
      <c r="A329" s="1"/>
      <c r="B329" s="1"/>
      <c r="C329" s="7"/>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5">
      <c r="A330" s="1"/>
      <c r="B330" s="1"/>
      <c r="C330" s="7"/>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5">
      <c r="A331" s="1"/>
      <c r="B331" s="1"/>
      <c r="C331" s="7"/>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5">
      <c r="A332" s="1"/>
      <c r="B332" s="1"/>
      <c r="C332" s="7"/>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5">
      <c r="A333" s="1"/>
      <c r="B333" s="1"/>
      <c r="C333" s="7"/>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5">
      <c r="A334" s="1"/>
      <c r="B334" s="1"/>
      <c r="C334" s="7"/>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5">
      <c r="A335" s="1"/>
      <c r="B335" s="1"/>
      <c r="C335" s="7"/>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5">
      <c r="A336" s="1"/>
      <c r="B336" s="1"/>
      <c r="C336" s="7"/>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5">
      <c r="A337" s="1"/>
      <c r="B337" s="1"/>
      <c r="C337" s="7"/>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5">
      <c r="A338" s="1"/>
      <c r="B338" s="1"/>
      <c r="C338" s="7"/>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5">
      <c r="A339" s="1"/>
      <c r="B339" s="1"/>
      <c r="C339" s="7"/>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5">
      <c r="A340" s="1"/>
      <c r="B340" s="1"/>
      <c r="C340" s="7"/>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5">
      <c r="A341" s="1"/>
      <c r="B341" s="1"/>
      <c r="C341" s="7"/>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5">
      <c r="A342" s="1"/>
      <c r="B342" s="1"/>
      <c r="C342" s="7"/>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5">
      <c r="A343" s="1"/>
      <c r="B343" s="1"/>
      <c r="C343" s="7"/>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5">
      <c r="A344" s="1"/>
      <c r="B344" s="1"/>
      <c r="C344" s="7"/>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5">
      <c r="A345" s="1"/>
      <c r="B345" s="1"/>
      <c r="C345" s="7"/>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5">
      <c r="A346" s="1"/>
      <c r="B346" s="1"/>
      <c r="C346" s="7"/>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5">
      <c r="A347" s="1"/>
      <c r="B347" s="1"/>
      <c r="C347" s="7"/>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5">
      <c r="A348" s="1"/>
      <c r="B348" s="1"/>
      <c r="C348" s="7"/>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5">
      <c r="A349" s="1"/>
      <c r="B349" s="1"/>
      <c r="C349" s="7"/>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5">
      <c r="A350" s="1"/>
      <c r="B350" s="1"/>
      <c r="C350" s="7"/>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5">
      <c r="A351" s="1"/>
      <c r="B351" s="1"/>
      <c r="C351" s="7"/>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5">
      <c r="A352" s="1"/>
      <c r="B352" s="1"/>
      <c r="C352" s="7"/>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5">
      <c r="A353" s="1"/>
      <c r="B353" s="1"/>
      <c r="C353" s="7"/>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5">
      <c r="A354" s="1"/>
      <c r="B354" s="1"/>
      <c r="C354" s="7"/>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5">
      <c r="A355" s="1"/>
      <c r="B355" s="1"/>
      <c r="C355" s="7"/>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5">
      <c r="A356" s="1"/>
      <c r="B356" s="1"/>
      <c r="C356" s="7"/>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5">
      <c r="A357" s="1"/>
      <c r="B357" s="1"/>
      <c r="C357" s="7"/>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5">
      <c r="A358" s="1"/>
      <c r="B358" s="1"/>
      <c r="C358" s="7"/>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5">
      <c r="A359" s="1"/>
      <c r="B359" s="1"/>
      <c r="C359" s="7"/>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5">
      <c r="A360" s="1"/>
      <c r="B360" s="1"/>
      <c r="C360" s="7"/>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5">
      <c r="A361" s="1"/>
      <c r="B361" s="1"/>
      <c r="C361" s="7"/>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5">
      <c r="A362" s="1"/>
      <c r="B362" s="1"/>
      <c r="C362" s="7"/>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5">
      <c r="A363" s="1"/>
      <c r="B363" s="1"/>
      <c r="C363" s="7"/>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5">
      <c r="A364" s="1"/>
      <c r="B364" s="1"/>
      <c r="C364" s="7"/>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5">
      <c r="A365" s="1"/>
      <c r="B365" s="1"/>
      <c r="C365" s="7"/>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5">
      <c r="A366" s="1"/>
      <c r="B366" s="1"/>
      <c r="C366" s="7"/>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5">
      <c r="A367" s="1"/>
      <c r="B367" s="1"/>
      <c r="C367" s="7"/>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5">
      <c r="A368" s="1"/>
      <c r="B368" s="1"/>
      <c r="C368" s="7"/>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5">
      <c r="A369" s="1"/>
      <c r="B369" s="1"/>
      <c r="C369" s="7"/>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5">
      <c r="A370" s="1"/>
      <c r="B370" s="1"/>
      <c r="C370" s="7"/>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5">
      <c r="A371" s="1"/>
      <c r="B371" s="1"/>
      <c r="C371" s="7"/>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5">
      <c r="A372" s="1"/>
      <c r="B372" s="1"/>
      <c r="C372" s="7"/>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5">
      <c r="A373" s="1"/>
      <c r="B373" s="1"/>
      <c r="C373" s="7"/>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5">
      <c r="A374" s="1"/>
      <c r="B374" s="1"/>
      <c r="C374" s="7"/>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5">
      <c r="A375" s="1"/>
      <c r="B375" s="1"/>
      <c r="C375" s="7"/>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5">
      <c r="A376" s="1"/>
      <c r="B376" s="1"/>
      <c r="C376" s="7"/>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5">
      <c r="A377" s="1"/>
      <c r="B377" s="1"/>
      <c r="C377" s="7"/>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5">
      <c r="A378" s="1"/>
      <c r="B378" s="1"/>
      <c r="C378" s="7"/>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5">
      <c r="A379" s="1"/>
      <c r="B379" s="1"/>
      <c r="C379" s="7"/>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5">
      <c r="A380" s="1"/>
      <c r="B380" s="1"/>
      <c r="C380" s="7"/>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5">
      <c r="A381" s="1"/>
      <c r="B381" s="1"/>
      <c r="C381" s="7"/>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5">
      <c r="A382" s="1"/>
      <c r="B382" s="1"/>
      <c r="C382" s="7"/>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5">
      <c r="A383" s="1"/>
      <c r="B383" s="1"/>
      <c r="C383" s="7"/>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5">
      <c r="A384" s="1"/>
      <c r="B384" s="1"/>
      <c r="C384" s="7"/>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5">
      <c r="A385" s="1"/>
      <c r="B385" s="1"/>
      <c r="C385" s="7"/>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5">
      <c r="A386" s="1"/>
      <c r="B386" s="1"/>
      <c r="C386" s="7"/>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5">
      <c r="A387" s="1"/>
      <c r="B387" s="1"/>
      <c r="C387" s="7"/>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5">
      <c r="A388" s="1"/>
      <c r="B388" s="1"/>
      <c r="C388" s="7"/>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5">
      <c r="A389" s="1"/>
      <c r="B389" s="1"/>
      <c r="C389" s="7"/>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5">
      <c r="A390" s="1"/>
      <c r="B390" s="1"/>
      <c r="C390" s="7"/>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5">
      <c r="A391" s="1"/>
      <c r="B391" s="1"/>
      <c r="C391" s="7"/>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5">
      <c r="A392" s="1"/>
      <c r="B392" s="1"/>
      <c r="C392" s="7"/>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5">
      <c r="A393" s="1"/>
      <c r="B393" s="1"/>
      <c r="C393" s="7"/>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5">
      <c r="A394" s="1"/>
      <c r="B394" s="1"/>
      <c r="C394" s="7"/>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5">
      <c r="A395" s="1"/>
      <c r="B395" s="1"/>
      <c r="C395" s="7"/>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5">
      <c r="A396" s="1"/>
      <c r="B396" s="1"/>
      <c r="C396" s="7"/>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5">
      <c r="A397" s="1"/>
      <c r="B397" s="1"/>
      <c r="C397" s="7"/>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5">
      <c r="A398" s="1"/>
      <c r="B398" s="1"/>
      <c r="C398" s="7"/>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5">
      <c r="A399" s="1"/>
      <c r="B399" s="1"/>
      <c r="C399" s="7"/>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5">
      <c r="A400" s="1"/>
      <c r="B400" s="1"/>
      <c r="C400" s="7"/>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5">
      <c r="A401" s="1"/>
      <c r="B401" s="1"/>
      <c r="C401" s="7"/>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5">
      <c r="A402" s="1"/>
      <c r="B402" s="1"/>
      <c r="C402" s="7"/>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5">
      <c r="A403" s="1"/>
      <c r="B403" s="1"/>
      <c r="C403" s="7"/>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5">
      <c r="A404" s="1"/>
      <c r="B404" s="1"/>
      <c r="C404" s="7"/>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5">
      <c r="A405" s="1"/>
      <c r="B405" s="1"/>
      <c r="C405" s="7"/>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5">
      <c r="A406" s="1"/>
      <c r="B406" s="1"/>
      <c r="C406" s="7"/>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5">
      <c r="A407" s="1"/>
      <c r="B407" s="1"/>
      <c r="C407" s="7"/>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5">
      <c r="A408" s="1"/>
      <c r="B408" s="1"/>
      <c r="C408" s="7"/>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5">
      <c r="A409" s="1"/>
      <c r="B409" s="1"/>
      <c r="C409" s="7"/>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5">
      <c r="A410" s="1"/>
      <c r="B410" s="1"/>
      <c r="C410" s="7"/>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5">
      <c r="A411" s="1"/>
      <c r="B411" s="1"/>
      <c r="C411" s="7"/>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5">
      <c r="A412" s="1"/>
      <c r="B412" s="1"/>
      <c r="C412" s="7"/>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5">
      <c r="A413" s="1"/>
      <c r="B413" s="1"/>
      <c r="C413" s="7"/>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5">
      <c r="A414" s="1"/>
      <c r="B414" s="1"/>
      <c r="C414" s="7"/>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5">
      <c r="A415" s="1"/>
      <c r="B415" s="1"/>
      <c r="C415" s="7"/>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5">
      <c r="A416" s="1"/>
      <c r="B416" s="1"/>
      <c r="C416" s="7"/>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5">
      <c r="A417" s="1"/>
      <c r="B417" s="1"/>
      <c r="C417" s="7"/>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5">
      <c r="A418" s="1"/>
      <c r="B418" s="1"/>
      <c r="C418" s="7"/>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5">
      <c r="A419" s="1"/>
      <c r="B419" s="1"/>
      <c r="C419" s="7"/>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5">
      <c r="A420" s="1"/>
      <c r="B420" s="1"/>
      <c r="C420" s="7"/>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5">
      <c r="A421" s="1"/>
      <c r="B421" s="1"/>
      <c r="C421" s="7"/>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5">
      <c r="A422" s="1"/>
      <c r="B422" s="1"/>
      <c r="C422" s="7"/>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5">
      <c r="A423" s="1"/>
      <c r="B423" s="1"/>
      <c r="C423" s="7"/>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5">
      <c r="A424" s="1"/>
      <c r="B424" s="1"/>
      <c r="C424" s="7"/>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5">
      <c r="A425" s="1"/>
      <c r="B425" s="1"/>
      <c r="C425" s="7"/>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5">
      <c r="A426" s="1"/>
      <c r="B426" s="1"/>
      <c r="C426" s="7"/>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5">
      <c r="A427" s="1"/>
      <c r="B427" s="1"/>
      <c r="C427" s="7"/>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5">
      <c r="A428" s="1"/>
      <c r="B428" s="1"/>
      <c r="C428" s="7"/>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5">
      <c r="A429" s="1"/>
      <c r="B429" s="1"/>
      <c r="C429" s="7"/>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5">
      <c r="A430" s="1"/>
      <c r="B430" s="1"/>
      <c r="C430" s="7"/>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5">
      <c r="A431" s="1"/>
      <c r="B431" s="1"/>
      <c r="C431" s="7"/>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5">
      <c r="A432" s="1"/>
      <c r="B432" s="1"/>
      <c r="C432" s="7"/>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5">
      <c r="A433" s="1"/>
      <c r="B433" s="1"/>
      <c r="C433" s="7"/>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5">
      <c r="A434" s="1"/>
      <c r="B434" s="1"/>
      <c r="C434" s="7"/>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5">
      <c r="A435" s="1"/>
      <c r="B435" s="1"/>
      <c r="C435" s="7"/>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5">
      <c r="A436" s="1"/>
      <c r="B436" s="1"/>
      <c r="C436" s="7"/>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5">
      <c r="A437" s="1"/>
      <c r="B437" s="1"/>
      <c r="C437" s="7"/>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5">
      <c r="A438" s="1"/>
      <c r="B438" s="1"/>
      <c r="C438" s="7"/>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5">
      <c r="A439" s="1"/>
      <c r="B439" s="1"/>
      <c r="C439" s="7"/>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5">
      <c r="A440" s="1"/>
      <c r="B440" s="1"/>
      <c r="C440" s="7"/>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5">
      <c r="A441" s="1"/>
      <c r="B441" s="1"/>
      <c r="C441" s="7"/>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5">
      <c r="A442" s="1"/>
      <c r="B442" s="1"/>
      <c r="C442" s="7"/>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5">
      <c r="A443" s="1"/>
      <c r="B443" s="1"/>
      <c r="C443" s="7"/>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5">
      <c r="A444" s="1"/>
      <c r="B444" s="1"/>
      <c r="C444" s="7"/>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5">
      <c r="A445" s="1"/>
      <c r="B445" s="1"/>
      <c r="C445" s="7"/>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5">
      <c r="A446" s="1"/>
      <c r="B446" s="1"/>
      <c r="C446" s="7"/>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5">
      <c r="A447" s="1"/>
      <c r="B447" s="1"/>
      <c r="C447" s="7"/>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5">
      <c r="A448" s="1"/>
      <c r="B448" s="1"/>
      <c r="C448" s="7"/>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5">
      <c r="A449" s="1"/>
      <c r="B449" s="1"/>
      <c r="C449" s="7"/>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5">
      <c r="A450" s="1"/>
      <c r="B450" s="1"/>
      <c r="C450" s="7"/>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5">
      <c r="A451" s="1"/>
      <c r="B451" s="1"/>
      <c r="C451" s="7"/>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5">
      <c r="A452" s="1"/>
      <c r="B452" s="1"/>
      <c r="C452" s="7"/>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5">
      <c r="A453" s="1"/>
      <c r="B453" s="1"/>
      <c r="C453" s="7"/>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5">
      <c r="A454" s="1"/>
      <c r="B454" s="1"/>
      <c r="C454" s="7"/>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5">
      <c r="A455" s="1"/>
      <c r="B455" s="1"/>
      <c r="C455" s="7"/>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5">
      <c r="A456" s="1"/>
      <c r="B456" s="1"/>
      <c r="C456" s="7"/>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5">
      <c r="A457" s="1"/>
      <c r="B457" s="1"/>
      <c r="C457" s="7"/>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5">
      <c r="A458" s="1"/>
      <c r="B458" s="1"/>
      <c r="C458" s="7"/>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5">
      <c r="A459" s="1"/>
      <c r="B459" s="1"/>
      <c r="C459" s="7"/>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5">
      <c r="A460" s="1"/>
      <c r="B460" s="1"/>
      <c r="C460" s="7"/>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5">
      <c r="A461" s="1"/>
      <c r="B461" s="1"/>
      <c r="C461" s="7"/>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5">
      <c r="A462" s="1"/>
      <c r="B462" s="1"/>
      <c r="C462" s="7"/>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5">
      <c r="A463" s="1"/>
      <c r="B463" s="1"/>
      <c r="C463" s="7"/>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5">
      <c r="A464" s="1"/>
      <c r="B464" s="1"/>
      <c r="C464" s="7"/>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5">
      <c r="A465" s="1"/>
      <c r="B465" s="1"/>
      <c r="C465" s="7"/>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5">
      <c r="A466" s="1"/>
      <c r="B466" s="1"/>
      <c r="C466" s="7"/>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5">
      <c r="A467" s="1"/>
      <c r="B467" s="1"/>
      <c r="C467" s="7"/>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5">
      <c r="A468" s="1"/>
      <c r="B468" s="1"/>
      <c r="C468" s="7"/>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5">
      <c r="A469" s="1"/>
      <c r="B469" s="1"/>
      <c r="C469" s="7"/>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5">
      <c r="A470" s="1"/>
      <c r="B470" s="1"/>
      <c r="C470" s="7"/>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5">
      <c r="A471" s="1"/>
      <c r="B471" s="1"/>
      <c r="C471" s="7"/>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5">
      <c r="A472" s="1"/>
      <c r="B472" s="1"/>
      <c r="C472" s="7"/>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5">
      <c r="A473" s="1"/>
      <c r="B473" s="1"/>
      <c r="C473" s="7"/>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5">
      <c r="A474" s="1"/>
      <c r="B474" s="1"/>
      <c r="C474" s="7"/>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5">
      <c r="A475" s="1"/>
      <c r="B475" s="1"/>
      <c r="C475" s="7"/>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5">
      <c r="A476" s="1"/>
      <c r="B476" s="1"/>
      <c r="C476" s="7"/>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5">
      <c r="A477" s="1"/>
      <c r="B477" s="1"/>
      <c r="C477" s="7"/>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5">
      <c r="A478" s="1"/>
      <c r="B478" s="1"/>
      <c r="C478" s="7"/>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5">
      <c r="A479" s="1"/>
      <c r="B479" s="1"/>
      <c r="C479" s="7"/>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5">
      <c r="A480" s="1"/>
      <c r="B480" s="1"/>
      <c r="C480" s="7"/>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5">
      <c r="A481" s="1"/>
      <c r="B481" s="1"/>
      <c r="C481" s="7"/>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5">
      <c r="A482" s="1"/>
      <c r="B482" s="1"/>
      <c r="C482" s="7"/>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5">
      <c r="A483" s="1"/>
      <c r="B483" s="1"/>
      <c r="C483" s="7"/>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5">
      <c r="A484" s="1"/>
      <c r="B484" s="1"/>
      <c r="C484" s="7"/>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5">
      <c r="A485" s="1"/>
      <c r="B485" s="1"/>
      <c r="C485" s="7"/>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5">
      <c r="A486" s="1"/>
      <c r="B486" s="1"/>
      <c r="C486" s="7"/>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5">
      <c r="A487" s="1"/>
      <c r="B487" s="1"/>
      <c r="C487" s="7"/>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5">
      <c r="A488" s="1"/>
      <c r="B488" s="1"/>
      <c r="C488" s="7"/>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5">
      <c r="A489" s="1"/>
      <c r="B489" s="1"/>
      <c r="C489" s="7"/>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5">
      <c r="A490" s="1"/>
      <c r="B490" s="1"/>
      <c r="C490" s="7"/>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5">
      <c r="A491" s="1"/>
      <c r="B491" s="1"/>
      <c r="C491" s="7"/>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5">
      <c r="A492" s="1"/>
      <c r="B492" s="1"/>
      <c r="C492" s="7"/>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5">
      <c r="A493" s="1"/>
      <c r="B493" s="1"/>
      <c r="C493" s="7"/>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5">
      <c r="A494" s="1"/>
      <c r="B494" s="1"/>
      <c r="C494" s="7"/>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5">
      <c r="A495" s="1"/>
      <c r="B495" s="1"/>
      <c r="C495" s="7"/>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5">
      <c r="A496" s="1"/>
      <c r="B496" s="1"/>
      <c r="C496" s="7"/>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5">
      <c r="A497" s="1"/>
      <c r="B497" s="1"/>
      <c r="C497" s="7"/>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5">
      <c r="A498" s="1"/>
      <c r="B498" s="1"/>
      <c r="C498" s="7"/>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5">
      <c r="A499" s="1"/>
      <c r="B499" s="1"/>
      <c r="C499" s="7"/>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5">
      <c r="A500" s="1"/>
      <c r="B500" s="1"/>
      <c r="C500" s="7"/>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5">
      <c r="A501" s="1"/>
      <c r="B501" s="1"/>
      <c r="C501" s="7"/>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5">
      <c r="A502" s="1"/>
      <c r="B502" s="1"/>
      <c r="C502" s="7"/>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5">
      <c r="A503" s="1"/>
      <c r="B503" s="1"/>
      <c r="C503" s="7"/>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5">
      <c r="A504" s="1"/>
      <c r="B504" s="1"/>
      <c r="C504" s="7"/>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5">
      <c r="A505" s="1"/>
      <c r="B505" s="1"/>
      <c r="C505" s="7"/>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5">
      <c r="A506" s="1"/>
      <c r="B506" s="1"/>
      <c r="C506" s="7"/>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5">
      <c r="A507" s="1"/>
      <c r="B507" s="1"/>
      <c r="C507" s="7"/>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5">
      <c r="A508" s="1"/>
      <c r="B508" s="1"/>
      <c r="C508" s="7"/>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5">
      <c r="A509" s="1"/>
      <c r="B509" s="1"/>
      <c r="C509" s="7"/>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5">
      <c r="A510" s="1"/>
      <c r="B510" s="1"/>
      <c r="C510" s="7"/>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5">
      <c r="A511" s="1"/>
      <c r="B511" s="1"/>
      <c r="C511" s="7"/>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5">
      <c r="A512" s="1"/>
      <c r="B512" s="1"/>
      <c r="C512" s="7"/>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5">
      <c r="A513" s="1"/>
      <c r="B513" s="1"/>
      <c r="C513" s="7"/>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5">
      <c r="A514" s="1"/>
      <c r="B514" s="1"/>
      <c r="C514" s="7"/>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5">
      <c r="A515" s="1"/>
      <c r="B515" s="1"/>
      <c r="C515" s="7"/>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5">
      <c r="A516" s="1"/>
      <c r="B516" s="1"/>
      <c r="C516" s="7"/>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5">
      <c r="A517" s="1"/>
      <c r="B517" s="1"/>
      <c r="C517" s="7"/>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5">
      <c r="A518" s="1"/>
      <c r="B518" s="1"/>
      <c r="C518" s="7"/>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5">
      <c r="A519" s="1"/>
      <c r="B519" s="1"/>
      <c r="C519" s="7"/>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5">
      <c r="A520" s="1"/>
      <c r="B520" s="1"/>
      <c r="C520" s="7"/>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5">
      <c r="A521" s="1"/>
      <c r="B521" s="1"/>
      <c r="C521" s="7"/>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5">
      <c r="A522" s="1"/>
      <c r="B522" s="1"/>
      <c r="C522" s="7"/>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5">
      <c r="A523" s="1"/>
      <c r="B523" s="1"/>
      <c r="C523" s="7"/>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5">
      <c r="A524" s="1"/>
      <c r="B524" s="1"/>
      <c r="C524" s="7"/>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5">
      <c r="A525" s="1"/>
      <c r="B525" s="1"/>
      <c r="C525" s="7"/>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5">
      <c r="A526" s="1"/>
      <c r="B526" s="1"/>
      <c r="C526" s="7"/>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5">
      <c r="A527" s="1"/>
      <c r="B527" s="1"/>
      <c r="C527" s="7"/>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5">
      <c r="A528" s="1"/>
      <c r="B528" s="1"/>
      <c r="C528" s="7"/>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5">
      <c r="A529" s="1"/>
      <c r="B529" s="1"/>
      <c r="C529" s="7"/>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5">
      <c r="A530" s="1"/>
      <c r="B530" s="1"/>
      <c r="C530" s="7"/>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5">
      <c r="A531" s="1"/>
      <c r="B531" s="1"/>
      <c r="C531" s="7"/>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5">
      <c r="A532" s="1"/>
      <c r="B532" s="1"/>
      <c r="C532" s="7"/>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5">
      <c r="A533" s="1"/>
      <c r="B533" s="1"/>
      <c r="C533" s="7"/>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5">
      <c r="A534" s="1"/>
      <c r="B534" s="1"/>
      <c r="C534" s="7"/>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5">
      <c r="A535" s="1"/>
      <c r="B535" s="1"/>
      <c r="C535" s="7"/>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5">
      <c r="A536" s="1"/>
      <c r="B536" s="1"/>
      <c r="C536" s="7"/>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5">
      <c r="A537" s="1"/>
      <c r="B537" s="1"/>
      <c r="C537" s="7"/>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5">
      <c r="A538" s="1"/>
      <c r="B538" s="1"/>
      <c r="C538" s="7"/>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5">
      <c r="A539" s="1"/>
      <c r="B539" s="1"/>
      <c r="C539" s="7"/>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5">
      <c r="A540" s="1"/>
      <c r="B540" s="1"/>
      <c r="C540" s="7"/>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5">
      <c r="A541" s="1"/>
      <c r="B541" s="1"/>
      <c r="C541" s="7"/>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5">
      <c r="A542" s="1"/>
      <c r="B542" s="1"/>
      <c r="C542" s="7"/>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5">
      <c r="A543" s="1"/>
      <c r="B543" s="1"/>
      <c r="C543" s="7"/>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5">
      <c r="A544" s="1"/>
      <c r="B544" s="1"/>
      <c r="C544" s="7"/>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5">
      <c r="A545" s="1"/>
      <c r="B545" s="1"/>
      <c r="C545" s="7"/>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5">
      <c r="A546" s="1"/>
      <c r="B546" s="1"/>
      <c r="C546" s="7"/>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5">
      <c r="A547" s="1"/>
      <c r="B547" s="1"/>
      <c r="C547" s="7"/>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5">
      <c r="A548" s="1"/>
      <c r="B548" s="1"/>
      <c r="C548" s="7"/>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5">
      <c r="A549" s="1"/>
      <c r="B549" s="1"/>
      <c r="C549" s="7"/>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5">
      <c r="A550" s="1"/>
      <c r="B550" s="1"/>
      <c r="C550" s="7"/>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5">
      <c r="A551" s="1"/>
      <c r="B551" s="1"/>
      <c r="C551" s="7"/>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5">
      <c r="A552" s="1"/>
      <c r="B552" s="1"/>
      <c r="C552" s="7"/>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5">
      <c r="A553" s="1"/>
      <c r="B553" s="1"/>
      <c r="C553" s="7"/>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5">
      <c r="A554" s="1"/>
      <c r="B554" s="1"/>
      <c r="C554" s="7"/>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5">
      <c r="A555" s="1"/>
      <c r="B555" s="1"/>
      <c r="C555" s="7"/>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5">
      <c r="A556" s="1"/>
      <c r="B556" s="1"/>
      <c r="C556" s="7"/>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5">
      <c r="A557" s="1"/>
      <c r="B557" s="1"/>
      <c r="C557" s="7"/>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5">
      <c r="A558" s="1"/>
      <c r="B558" s="1"/>
      <c r="C558" s="7"/>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5">
      <c r="A559" s="1"/>
      <c r="B559" s="1"/>
      <c r="C559" s="7"/>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5">
      <c r="A560" s="1"/>
      <c r="B560" s="1"/>
      <c r="C560" s="7"/>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5">
      <c r="A561" s="1"/>
      <c r="B561" s="1"/>
      <c r="C561" s="7"/>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5">
      <c r="A562" s="1"/>
      <c r="B562" s="1"/>
      <c r="C562" s="7"/>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5">
      <c r="A563" s="1"/>
      <c r="B563" s="1"/>
      <c r="C563" s="7"/>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5">
      <c r="A564" s="1"/>
      <c r="B564" s="1"/>
      <c r="C564" s="7"/>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5">
      <c r="A565" s="1"/>
      <c r="B565" s="1"/>
      <c r="C565" s="7"/>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5">
      <c r="A566" s="1"/>
      <c r="B566" s="1"/>
      <c r="C566" s="7"/>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5">
      <c r="A567" s="1"/>
      <c r="B567" s="1"/>
      <c r="C567" s="7"/>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5">
      <c r="A568" s="1"/>
      <c r="B568" s="1"/>
      <c r="C568" s="7"/>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5">
      <c r="A569" s="1"/>
      <c r="B569" s="1"/>
      <c r="C569" s="7"/>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5">
      <c r="A570" s="1"/>
      <c r="B570" s="1"/>
      <c r="C570" s="7"/>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5">
      <c r="A571" s="1"/>
      <c r="B571" s="1"/>
      <c r="C571" s="7"/>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5">
      <c r="A572" s="1"/>
      <c r="B572" s="1"/>
      <c r="C572" s="7"/>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5">
      <c r="A573" s="1"/>
      <c r="B573" s="1"/>
      <c r="C573" s="7"/>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5">
      <c r="A574" s="1"/>
      <c r="B574" s="1"/>
      <c r="C574" s="7"/>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5">
      <c r="A575" s="1"/>
      <c r="B575" s="1"/>
      <c r="C575" s="7"/>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5">
      <c r="A576" s="1"/>
      <c r="B576" s="1"/>
      <c r="C576" s="7"/>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5">
      <c r="A577" s="1"/>
      <c r="B577" s="1"/>
      <c r="C577" s="7"/>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5">
      <c r="A578" s="1"/>
      <c r="B578" s="1"/>
      <c r="C578" s="7"/>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5">
      <c r="A579" s="1"/>
      <c r="B579" s="1"/>
      <c r="C579" s="7"/>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5">
      <c r="A580" s="1"/>
      <c r="B580" s="1"/>
      <c r="C580" s="7"/>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5">
      <c r="A581" s="1"/>
      <c r="B581" s="1"/>
      <c r="C581" s="7"/>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5">
      <c r="A582" s="1"/>
      <c r="B582" s="1"/>
      <c r="C582" s="7"/>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5">
      <c r="A583" s="1"/>
      <c r="B583" s="1"/>
      <c r="C583" s="7"/>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5">
      <c r="A584" s="1"/>
      <c r="B584" s="1"/>
      <c r="C584" s="7"/>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5">
      <c r="A585" s="1"/>
      <c r="B585" s="1"/>
      <c r="C585" s="7"/>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5">
      <c r="A586" s="1"/>
      <c r="B586" s="1"/>
      <c r="C586" s="7"/>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5">
      <c r="A587" s="1"/>
      <c r="B587" s="1"/>
      <c r="C587" s="7"/>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5">
      <c r="A588" s="1"/>
      <c r="B588" s="1"/>
      <c r="C588" s="7"/>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5">
      <c r="A589" s="1"/>
      <c r="B589" s="1"/>
      <c r="C589" s="7"/>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5">
      <c r="A590" s="1"/>
      <c r="B590" s="1"/>
      <c r="C590" s="7"/>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5">
      <c r="A591" s="1"/>
      <c r="B591" s="1"/>
      <c r="C591" s="7"/>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5">
      <c r="A592" s="1"/>
      <c r="B592" s="1"/>
      <c r="C592" s="7"/>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5">
      <c r="A593" s="1"/>
      <c r="B593" s="1"/>
      <c r="C593" s="7"/>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5">
      <c r="A594" s="1"/>
      <c r="B594" s="1"/>
      <c r="C594" s="7"/>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5">
      <c r="A595" s="1"/>
      <c r="B595" s="1"/>
      <c r="C595" s="7"/>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5">
      <c r="A596" s="1"/>
      <c r="B596" s="1"/>
      <c r="C596" s="7"/>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5">
      <c r="A597" s="1"/>
      <c r="B597" s="1"/>
      <c r="C597" s="7"/>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5">
      <c r="A598" s="1"/>
      <c r="B598" s="1"/>
      <c r="C598" s="7"/>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5">
      <c r="A599" s="1"/>
      <c r="B599" s="1"/>
      <c r="C599" s="7"/>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5">
      <c r="A600" s="1"/>
      <c r="B600" s="1"/>
      <c r="C600" s="7"/>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5">
      <c r="A601" s="1"/>
      <c r="B601" s="1"/>
      <c r="C601" s="7"/>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5">
      <c r="A602" s="1"/>
      <c r="B602" s="1"/>
      <c r="C602" s="7"/>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5">
      <c r="A603" s="1"/>
      <c r="B603" s="1"/>
      <c r="C603" s="7"/>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5">
      <c r="A604" s="1"/>
      <c r="B604" s="1"/>
      <c r="C604" s="7"/>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5">
      <c r="A605" s="1"/>
      <c r="B605" s="1"/>
      <c r="C605" s="7"/>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5">
      <c r="A606" s="1"/>
      <c r="B606" s="1"/>
      <c r="C606" s="7"/>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5">
      <c r="A607" s="1"/>
      <c r="B607" s="1"/>
      <c r="C607" s="7"/>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5">
      <c r="A608" s="1"/>
      <c r="B608" s="1"/>
      <c r="C608" s="7"/>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5">
      <c r="A609" s="1"/>
      <c r="B609" s="1"/>
      <c r="C609" s="7"/>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5">
      <c r="A610" s="1"/>
      <c r="B610" s="1"/>
      <c r="C610" s="7"/>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5">
      <c r="A611" s="1"/>
      <c r="B611" s="1"/>
      <c r="C611" s="7"/>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5">
      <c r="A612" s="1"/>
      <c r="B612" s="1"/>
      <c r="C612" s="7"/>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5">
      <c r="A613" s="1"/>
      <c r="B613" s="1"/>
      <c r="C613" s="7"/>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5">
      <c r="A614" s="1"/>
      <c r="B614" s="1"/>
      <c r="C614" s="7"/>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5">
      <c r="A615" s="1"/>
      <c r="B615" s="1"/>
      <c r="C615" s="7"/>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5">
      <c r="A616" s="1"/>
      <c r="B616" s="1"/>
      <c r="C616" s="7"/>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5">
      <c r="A617" s="1"/>
      <c r="B617" s="1"/>
      <c r="C617" s="7"/>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5">
      <c r="A618" s="1"/>
      <c r="B618" s="1"/>
      <c r="C618" s="7"/>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5">
      <c r="A619" s="1"/>
      <c r="B619" s="1"/>
      <c r="C619" s="7"/>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5">
      <c r="A620" s="1"/>
      <c r="B620" s="1"/>
      <c r="C620" s="7"/>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5">
      <c r="A621" s="1"/>
      <c r="B621" s="1"/>
      <c r="C621" s="7"/>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5">
      <c r="A622" s="1"/>
      <c r="B622" s="1"/>
      <c r="C622" s="7"/>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5">
      <c r="A623" s="1"/>
      <c r="B623" s="1"/>
      <c r="C623" s="7"/>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5">
      <c r="A624" s="1"/>
      <c r="B624" s="1"/>
      <c r="C624" s="7"/>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5">
      <c r="A625" s="1"/>
      <c r="B625" s="1"/>
      <c r="C625" s="7"/>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5">
      <c r="A626" s="1"/>
      <c r="B626" s="1"/>
      <c r="C626" s="7"/>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5">
      <c r="A627" s="1"/>
      <c r="B627" s="1"/>
      <c r="C627" s="7"/>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5">
      <c r="A628" s="1"/>
      <c r="B628" s="1"/>
      <c r="C628" s="7"/>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5">
      <c r="A629" s="1"/>
      <c r="B629" s="1"/>
      <c r="C629" s="7"/>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5">
      <c r="A630" s="1"/>
      <c r="B630" s="1"/>
      <c r="C630" s="7"/>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5">
      <c r="A631" s="1"/>
      <c r="B631" s="1"/>
      <c r="C631" s="7"/>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5">
      <c r="A632" s="1"/>
      <c r="B632" s="1"/>
      <c r="C632" s="7"/>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5">
      <c r="A633" s="1"/>
      <c r="B633" s="1"/>
      <c r="C633" s="7"/>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5">
      <c r="A634" s="1"/>
      <c r="B634" s="1"/>
      <c r="C634" s="7"/>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5">
      <c r="A635" s="1"/>
      <c r="B635" s="1"/>
      <c r="C635" s="7"/>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5">
      <c r="A636" s="1"/>
      <c r="B636" s="1"/>
      <c r="C636" s="7"/>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5">
      <c r="A637" s="1"/>
      <c r="B637" s="1"/>
      <c r="C637" s="7"/>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5">
      <c r="A638" s="1"/>
      <c r="B638" s="1"/>
      <c r="C638" s="7"/>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5">
      <c r="A639" s="1"/>
      <c r="B639" s="1"/>
      <c r="C639" s="7"/>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5">
      <c r="A640" s="1"/>
      <c r="B640" s="1"/>
      <c r="C640" s="7"/>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5">
      <c r="A641" s="1"/>
      <c r="B641" s="1"/>
      <c r="C641" s="7"/>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5">
      <c r="A642" s="1"/>
      <c r="B642" s="1"/>
      <c r="C642" s="7"/>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5">
      <c r="A643" s="1"/>
      <c r="B643" s="1"/>
      <c r="C643" s="7"/>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5">
      <c r="A644" s="1"/>
      <c r="B644" s="1"/>
      <c r="C644" s="7"/>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5">
      <c r="A645" s="1"/>
      <c r="B645" s="1"/>
      <c r="C645" s="7"/>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5">
      <c r="A646" s="1"/>
      <c r="B646" s="1"/>
      <c r="C646" s="7"/>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5">
      <c r="A647" s="1"/>
      <c r="B647" s="1"/>
      <c r="C647" s="7"/>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5">
      <c r="A648" s="1"/>
      <c r="B648" s="1"/>
      <c r="C648" s="7"/>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5">
      <c r="A649" s="1"/>
      <c r="B649" s="1"/>
      <c r="C649" s="7"/>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5">
      <c r="A650" s="1"/>
      <c r="B650" s="1"/>
      <c r="C650" s="7"/>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5">
      <c r="A651" s="1"/>
      <c r="B651" s="1"/>
      <c r="C651" s="7"/>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5">
      <c r="A652" s="1"/>
      <c r="B652" s="1"/>
      <c r="C652" s="7"/>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5">
      <c r="A653" s="1"/>
      <c r="B653" s="1"/>
      <c r="C653" s="7"/>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5">
      <c r="A654" s="1"/>
      <c r="B654" s="1"/>
      <c r="C654" s="7"/>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5">
      <c r="A655" s="1"/>
      <c r="B655" s="1"/>
      <c r="C655" s="7"/>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5">
      <c r="A656" s="1"/>
      <c r="B656" s="1"/>
      <c r="C656" s="7"/>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5">
      <c r="A657" s="1"/>
      <c r="B657" s="1"/>
      <c r="C657" s="7"/>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5">
      <c r="A658" s="1"/>
      <c r="B658" s="1"/>
      <c r="C658" s="7"/>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5">
      <c r="A659" s="1"/>
      <c r="B659" s="1"/>
      <c r="C659" s="7"/>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5">
      <c r="A660" s="1"/>
      <c r="B660" s="1"/>
      <c r="C660" s="7"/>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5">
      <c r="A661" s="1"/>
      <c r="B661" s="1"/>
      <c r="C661" s="7"/>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5">
      <c r="A662" s="1"/>
      <c r="B662" s="1"/>
      <c r="C662" s="7"/>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5">
      <c r="A663" s="1"/>
      <c r="B663" s="1"/>
      <c r="C663" s="7"/>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5">
      <c r="A664" s="1"/>
      <c r="B664" s="1"/>
      <c r="C664" s="7"/>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5">
      <c r="A665" s="1"/>
      <c r="B665" s="1"/>
      <c r="C665" s="7"/>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5">
      <c r="A666" s="1"/>
      <c r="B666" s="1"/>
      <c r="C666" s="7"/>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5">
      <c r="A667" s="1"/>
      <c r="B667" s="1"/>
      <c r="C667" s="7"/>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5">
      <c r="A668" s="1"/>
      <c r="B668" s="1"/>
      <c r="C668" s="7"/>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5">
      <c r="A669" s="1"/>
      <c r="B669" s="1"/>
      <c r="C669" s="7"/>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5">
      <c r="A670" s="1"/>
      <c r="B670" s="1"/>
      <c r="C670" s="7"/>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5">
      <c r="A671" s="1"/>
      <c r="B671" s="1"/>
      <c r="C671" s="7"/>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5">
      <c r="A672" s="1"/>
      <c r="B672" s="1"/>
      <c r="C672" s="7"/>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5">
      <c r="A673" s="1"/>
      <c r="B673" s="1"/>
      <c r="C673" s="7"/>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5">
      <c r="A674" s="1"/>
      <c r="B674" s="1"/>
      <c r="C674" s="7"/>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5">
      <c r="A675" s="1"/>
      <c r="B675" s="1"/>
      <c r="C675" s="7"/>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5">
      <c r="A676" s="1"/>
      <c r="B676" s="1"/>
      <c r="C676" s="7"/>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5">
      <c r="A677" s="1"/>
      <c r="B677" s="1"/>
      <c r="C677" s="7"/>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5">
      <c r="A678" s="1"/>
      <c r="B678" s="1"/>
      <c r="C678" s="7"/>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5">
      <c r="A679" s="1"/>
      <c r="B679" s="1"/>
      <c r="C679" s="7"/>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5">
      <c r="A680" s="1"/>
      <c r="B680" s="1"/>
      <c r="C680" s="7"/>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5">
      <c r="A681" s="1"/>
      <c r="B681" s="1"/>
      <c r="C681" s="7"/>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5">
      <c r="A682" s="1"/>
      <c r="B682" s="1"/>
      <c r="C682" s="7"/>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5">
      <c r="A683" s="1"/>
      <c r="B683" s="1"/>
      <c r="C683" s="7"/>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5">
      <c r="A684" s="1"/>
      <c r="B684" s="1"/>
      <c r="C684" s="7"/>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5">
      <c r="A685" s="1"/>
      <c r="B685" s="1"/>
      <c r="C685" s="7"/>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5">
      <c r="A686" s="1"/>
      <c r="B686" s="1"/>
      <c r="C686" s="7"/>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5">
      <c r="A687" s="1"/>
      <c r="B687" s="1"/>
      <c r="C687" s="7"/>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5">
      <c r="A688" s="1"/>
      <c r="B688" s="1"/>
      <c r="C688" s="7"/>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5">
      <c r="A689" s="1"/>
      <c r="B689" s="1"/>
      <c r="C689" s="7"/>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5">
      <c r="A690" s="1"/>
      <c r="B690" s="1"/>
      <c r="C690" s="7"/>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5">
      <c r="A691" s="1"/>
      <c r="B691" s="1"/>
      <c r="C691" s="7"/>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5">
      <c r="A692" s="1"/>
      <c r="B692" s="1"/>
      <c r="C692" s="7"/>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5">
      <c r="A693" s="1"/>
      <c r="B693" s="1"/>
      <c r="C693" s="7"/>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5">
      <c r="A694" s="1"/>
      <c r="B694" s="1"/>
      <c r="C694" s="7"/>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5">
      <c r="A695" s="1"/>
      <c r="B695" s="1"/>
      <c r="C695" s="7"/>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5">
      <c r="A696" s="1"/>
      <c r="B696" s="1"/>
      <c r="C696" s="7"/>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5">
      <c r="A697" s="1"/>
      <c r="B697" s="1"/>
      <c r="C697" s="7"/>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5">
      <c r="A698" s="1"/>
      <c r="B698" s="1"/>
      <c r="C698" s="7"/>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5">
      <c r="A699" s="1"/>
      <c r="B699" s="1"/>
      <c r="C699" s="7"/>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5">
      <c r="A700" s="1"/>
      <c r="B700" s="1"/>
      <c r="C700" s="7"/>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5">
      <c r="A701" s="1"/>
      <c r="B701" s="1"/>
      <c r="C701" s="7"/>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5">
      <c r="A702" s="1"/>
      <c r="B702" s="1"/>
      <c r="C702" s="7"/>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5">
      <c r="A703" s="1"/>
      <c r="B703" s="1"/>
      <c r="C703" s="7"/>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5">
      <c r="A704" s="1"/>
      <c r="B704" s="1"/>
      <c r="C704" s="7"/>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5">
      <c r="A705" s="1"/>
      <c r="B705" s="1"/>
      <c r="C705" s="7"/>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5">
      <c r="A706" s="1"/>
      <c r="B706" s="1"/>
      <c r="C706" s="7"/>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5">
      <c r="A707" s="1"/>
      <c r="B707" s="1"/>
      <c r="C707" s="7"/>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5">
      <c r="A708" s="1"/>
      <c r="B708" s="1"/>
      <c r="C708" s="7"/>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5">
      <c r="A709" s="1"/>
      <c r="B709" s="1"/>
      <c r="C709" s="7"/>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5">
      <c r="A710" s="1"/>
      <c r="B710" s="1"/>
      <c r="C710" s="7"/>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5">
      <c r="A711" s="1"/>
      <c r="B711" s="1"/>
      <c r="C711" s="7"/>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5">
      <c r="A712" s="1"/>
      <c r="B712" s="1"/>
      <c r="C712" s="7"/>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5">
      <c r="A713" s="1"/>
      <c r="B713" s="1"/>
      <c r="C713" s="7"/>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5">
      <c r="A714" s="1"/>
      <c r="B714" s="1"/>
      <c r="C714" s="7"/>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5">
      <c r="A715" s="1"/>
      <c r="B715" s="1"/>
      <c r="C715" s="7"/>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5">
      <c r="A716" s="1"/>
      <c r="B716" s="1"/>
      <c r="C716" s="7"/>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5">
      <c r="A717" s="1"/>
      <c r="B717" s="1"/>
      <c r="C717" s="7"/>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5">
      <c r="A718" s="1"/>
      <c r="B718" s="1"/>
      <c r="C718" s="7"/>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5">
      <c r="A719" s="1"/>
      <c r="B719" s="1"/>
      <c r="C719" s="7"/>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5">
      <c r="A720" s="1"/>
      <c r="B720" s="1"/>
      <c r="C720" s="7"/>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5">
      <c r="A721" s="1"/>
      <c r="B721" s="1"/>
      <c r="C721" s="7"/>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5">
      <c r="A722" s="1"/>
      <c r="B722" s="1"/>
      <c r="C722" s="7"/>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5">
      <c r="A723" s="1"/>
      <c r="B723" s="1"/>
      <c r="C723" s="7"/>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5">
      <c r="A724" s="1"/>
      <c r="B724" s="1"/>
      <c r="C724" s="7"/>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5">
      <c r="A725" s="1"/>
      <c r="B725" s="1"/>
      <c r="C725" s="7"/>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5">
      <c r="A726" s="1"/>
      <c r="B726" s="1"/>
      <c r="C726" s="7"/>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5">
      <c r="A727" s="1"/>
      <c r="B727" s="1"/>
      <c r="C727" s="7"/>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5">
      <c r="A728" s="1"/>
      <c r="B728" s="1"/>
      <c r="C728" s="7"/>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5">
      <c r="A729" s="1"/>
      <c r="B729" s="1"/>
      <c r="C729" s="7"/>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5">
      <c r="A730" s="1"/>
      <c r="B730" s="1"/>
      <c r="C730" s="7"/>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5">
      <c r="A731" s="1"/>
      <c r="B731" s="1"/>
      <c r="C731" s="7"/>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5">
      <c r="A732" s="1"/>
      <c r="B732" s="1"/>
      <c r="C732" s="7"/>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5">
      <c r="A733" s="1"/>
      <c r="B733" s="1"/>
      <c r="C733" s="7"/>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5">
      <c r="A734" s="1"/>
      <c r="B734" s="1"/>
      <c r="C734" s="7"/>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5">
      <c r="A735" s="1"/>
      <c r="B735" s="1"/>
      <c r="C735" s="7"/>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5">
      <c r="A736" s="1"/>
      <c r="B736" s="1"/>
      <c r="C736" s="7"/>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5">
      <c r="A737" s="1"/>
      <c r="B737" s="1"/>
      <c r="C737" s="7"/>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5">
      <c r="A738" s="1"/>
      <c r="B738" s="1"/>
      <c r="C738" s="7"/>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5">
      <c r="A739" s="1"/>
      <c r="B739" s="1"/>
      <c r="C739" s="7"/>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5">
      <c r="A740" s="1"/>
      <c r="B740" s="1"/>
      <c r="C740" s="7"/>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5">
      <c r="A741" s="1"/>
      <c r="B741" s="1"/>
      <c r="C741" s="7"/>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5">
      <c r="A742" s="1"/>
      <c r="B742" s="1"/>
      <c r="C742" s="7"/>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5">
      <c r="A743" s="1"/>
      <c r="B743" s="1"/>
      <c r="C743" s="7"/>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5">
      <c r="A744" s="1"/>
      <c r="B744" s="1"/>
      <c r="C744" s="7"/>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5">
      <c r="A745" s="1"/>
      <c r="B745" s="1"/>
      <c r="C745" s="7"/>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5">
      <c r="A746" s="1"/>
      <c r="B746" s="1"/>
      <c r="C746" s="7"/>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5">
      <c r="A747" s="1"/>
      <c r="B747" s="1"/>
      <c r="C747" s="7"/>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5">
      <c r="A748" s="1"/>
      <c r="B748" s="1"/>
      <c r="C748" s="7"/>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5">
      <c r="A749" s="1"/>
      <c r="B749" s="1"/>
      <c r="C749" s="7"/>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5">
      <c r="A750" s="1"/>
      <c r="B750" s="1"/>
      <c r="C750" s="7"/>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5">
      <c r="A751" s="1"/>
      <c r="B751" s="1"/>
      <c r="C751" s="7"/>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5">
      <c r="A752" s="1"/>
      <c r="B752" s="1"/>
      <c r="C752" s="7"/>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5">
      <c r="A753" s="1"/>
      <c r="B753" s="1"/>
      <c r="C753" s="7"/>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5">
      <c r="A754" s="1"/>
      <c r="B754" s="1"/>
      <c r="C754" s="7"/>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5">
      <c r="A755" s="1"/>
      <c r="B755" s="1"/>
      <c r="C755" s="7"/>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5">
      <c r="A756" s="1"/>
      <c r="B756" s="1"/>
      <c r="C756" s="7"/>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5">
      <c r="A757" s="1"/>
      <c r="B757" s="1"/>
      <c r="C757" s="7"/>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5">
      <c r="A758" s="1"/>
      <c r="B758" s="1"/>
      <c r="C758" s="7"/>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5">
      <c r="A759" s="1"/>
      <c r="B759" s="1"/>
      <c r="C759" s="7"/>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5">
      <c r="A760" s="1"/>
      <c r="B760" s="1"/>
      <c r="C760" s="7"/>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5">
      <c r="A761" s="1"/>
      <c r="B761" s="1"/>
      <c r="C761" s="7"/>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5">
      <c r="A762" s="1"/>
      <c r="B762" s="1"/>
      <c r="C762" s="7"/>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5">
      <c r="A763" s="1"/>
      <c r="B763" s="1"/>
      <c r="C763" s="7"/>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5">
      <c r="A764" s="1"/>
      <c r="B764" s="1"/>
      <c r="C764" s="7"/>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5">
      <c r="A765" s="1"/>
      <c r="B765" s="1"/>
      <c r="C765" s="7"/>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5">
      <c r="A766" s="1"/>
      <c r="B766" s="1"/>
      <c r="C766" s="7"/>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5">
      <c r="A767" s="1"/>
      <c r="B767" s="1"/>
      <c r="C767" s="7"/>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5">
      <c r="A768" s="1"/>
      <c r="B768" s="1"/>
      <c r="C768" s="7"/>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5">
      <c r="A769" s="1"/>
      <c r="B769" s="1"/>
      <c r="C769" s="7"/>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5">
      <c r="A770" s="1"/>
      <c r="B770" s="1"/>
      <c r="C770" s="7"/>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5">
      <c r="A771" s="1"/>
      <c r="B771" s="1"/>
      <c r="C771" s="7"/>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5">
      <c r="A772" s="1"/>
      <c r="B772" s="1"/>
      <c r="C772" s="7"/>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5">
      <c r="A773" s="1"/>
      <c r="B773" s="1"/>
      <c r="C773" s="7"/>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5">
      <c r="A774" s="1"/>
      <c r="B774" s="1"/>
      <c r="C774" s="7"/>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5">
      <c r="A775" s="1"/>
      <c r="B775" s="1"/>
      <c r="C775" s="7"/>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5">
      <c r="A776" s="1"/>
      <c r="B776" s="1"/>
      <c r="C776" s="7"/>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5">
      <c r="A777" s="1"/>
      <c r="B777" s="1"/>
      <c r="C777" s="7"/>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5">
      <c r="A778" s="1"/>
      <c r="B778" s="1"/>
      <c r="C778" s="7"/>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5">
      <c r="A779" s="1"/>
      <c r="B779" s="1"/>
      <c r="C779" s="7"/>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5">
      <c r="A780" s="1"/>
      <c r="B780" s="1"/>
      <c r="C780" s="7"/>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5">
      <c r="A781" s="1"/>
      <c r="B781" s="1"/>
      <c r="C781" s="7"/>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5">
      <c r="A782" s="1"/>
      <c r="B782" s="1"/>
      <c r="C782" s="7"/>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5">
      <c r="A783" s="1"/>
      <c r="B783" s="1"/>
      <c r="C783" s="7"/>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5">
      <c r="A784" s="1"/>
      <c r="B784" s="1"/>
      <c r="C784" s="7"/>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5">
      <c r="A785" s="1"/>
      <c r="B785" s="1"/>
      <c r="C785" s="7"/>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5">
      <c r="A786" s="1"/>
      <c r="B786" s="1"/>
      <c r="C786" s="7"/>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5">
      <c r="A787" s="1"/>
      <c r="B787" s="1"/>
      <c r="C787" s="7"/>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5">
      <c r="A788" s="1"/>
      <c r="B788" s="1"/>
      <c r="C788" s="7"/>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5">
      <c r="A789" s="1"/>
      <c r="B789" s="1"/>
      <c r="C789" s="7"/>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5">
      <c r="A790" s="1"/>
      <c r="B790" s="1"/>
      <c r="C790" s="7"/>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5">
      <c r="A791" s="1"/>
      <c r="B791" s="1"/>
      <c r="C791" s="7"/>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5">
      <c r="A792" s="1"/>
      <c r="B792" s="1"/>
      <c r="C792" s="7"/>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5">
      <c r="A793" s="1"/>
      <c r="B793" s="1"/>
      <c r="C793" s="7"/>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5">
      <c r="A794" s="1"/>
      <c r="B794" s="1"/>
      <c r="C794" s="7"/>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5">
      <c r="A795" s="1"/>
      <c r="B795" s="1"/>
      <c r="C795" s="7"/>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5">
      <c r="A796" s="1"/>
      <c r="B796" s="1"/>
      <c r="C796" s="7"/>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5">
      <c r="A797" s="1"/>
      <c r="B797" s="1"/>
      <c r="C797" s="7"/>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5">
      <c r="A798" s="1"/>
      <c r="B798" s="1"/>
      <c r="C798" s="7"/>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5">
      <c r="A799" s="1"/>
      <c r="B799" s="1"/>
      <c r="C799" s="7"/>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5">
      <c r="A800" s="1"/>
      <c r="B800" s="1"/>
      <c r="C800" s="7"/>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5">
      <c r="A801" s="1"/>
      <c r="B801" s="1"/>
      <c r="C801" s="7"/>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5">
      <c r="A802" s="1"/>
      <c r="B802" s="1"/>
      <c r="C802" s="7"/>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5">
      <c r="A803" s="1"/>
      <c r="B803" s="1"/>
      <c r="C803" s="7"/>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5">
      <c r="A804" s="1"/>
      <c r="B804" s="1"/>
      <c r="C804" s="7"/>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5">
      <c r="A805" s="1"/>
      <c r="B805" s="1"/>
      <c r="C805" s="7"/>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5">
      <c r="A806" s="1"/>
      <c r="B806" s="1"/>
      <c r="C806" s="7"/>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5">
      <c r="A807" s="1"/>
      <c r="B807" s="1"/>
      <c r="C807" s="7"/>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5">
      <c r="A808" s="1"/>
      <c r="B808" s="1"/>
      <c r="C808" s="7"/>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5">
      <c r="A809" s="1"/>
      <c r="B809" s="1"/>
      <c r="C809" s="7"/>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5">
      <c r="A810" s="1"/>
      <c r="B810" s="1"/>
      <c r="C810" s="7"/>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5">
      <c r="A811" s="1"/>
      <c r="B811" s="1"/>
      <c r="C811" s="7"/>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5">
      <c r="A812" s="1"/>
      <c r="B812" s="1"/>
      <c r="C812" s="7"/>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5">
      <c r="A813" s="1"/>
      <c r="B813" s="1"/>
      <c r="C813" s="7"/>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5">
      <c r="A814" s="1"/>
      <c r="B814" s="1"/>
      <c r="C814" s="7"/>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5">
      <c r="A815" s="1"/>
      <c r="B815" s="1"/>
      <c r="C815" s="7"/>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5">
      <c r="A816" s="1"/>
      <c r="B816" s="1"/>
      <c r="C816" s="7"/>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5">
      <c r="A817" s="1"/>
      <c r="B817" s="1"/>
      <c r="C817" s="7"/>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5">
      <c r="A818" s="1"/>
      <c r="B818" s="1"/>
      <c r="C818" s="7"/>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5">
      <c r="A819" s="1"/>
      <c r="B819" s="1"/>
      <c r="C819" s="7"/>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5">
      <c r="A820" s="1"/>
      <c r="B820" s="1"/>
      <c r="C820" s="7"/>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5">
      <c r="A821" s="1"/>
      <c r="B821" s="1"/>
      <c r="C821" s="7"/>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5">
      <c r="A822" s="1"/>
      <c r="B822" s="1"/>
      <c r="C822" s="7"/>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5">
      <c r="A823" s="1"/>
      <c r="B823" s="1"/>
      <c r="C823" s="7"/>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5">
      <c r="A824" s="1"/>
      <c r="B824" s="1"/>
      <c r="C824" s="7"/>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5">
      <c r="A825" s="1"/>
      <c r="B825" s="1"/>
      <c r="C825" s="7"/>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5">
      <c r="A826" s="1"/>
      <c r="B826" s="1"/>
      <c r="C826" s="7"/>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5">
      <c r="A827" s="1"/>
      <c r="B827" s="1"/>
      <c r="C827" s="7"/>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5">
      <c r="A828" s="1"/>
      <c r="B828" s="1"/>
      <c r="C828" s="7"/>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5">
      <c r="A829" s="1"/>
      <c r="B829" s="1"/>
      <c r="C829" s="7"/>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5">
      <c r="A830" s="1"/>
      <c r="B830" s="1"/>
      <c r="C830" s="7"/>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5">
      <c r="A831" s="1"/>
      <c r="B831" s="1"/>
      <c r="C831" s="7"/>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5">
      <c r="A832" s="1"/>
      <c r="B832" s="1"/>
      <c r="C832" s="7"/>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5">
      <c r="A833" s="1"/>
      <c r="B833" s="1"/>
      <c r="C833" s="7"/>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5">
      <c r="A834" s="1"/>
      <c r="B834" s="1"/>
      <c r="C834" s="7"/>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5">
      <c r="A835" s="1"/>
      <c r="B835" s="1"/>
      <c r="C835" s="7"/>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5">
      <c r="A836" s="1"/>
      <c r="B836" s="1"/>
      <c r="C836" s="7"/>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5">
      <c r="A837" s="1"/>
      <c r="B837" s="1"/>
      <c r="C837" s="7"/>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5">
      <c r="A838" s="1"/>
      <c r="B838" s="1"/>
      <c r="C838" s="7"/>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5">
      <c r="A839" s="1"/>
      <c r="B839" s="1"/>
      <c r="C839" s="7"/>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5">
      <c r="A840" s="1"/>
      <c r="B840" s="1"/>
      <c r="C840" s="7"/>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5">
      <c r="A841" s="1"/>
      <c r="B841" s="1"/>
      <c r="C841" s="7"/>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5">
      <c r="A842" s="1"/>
      <c r="B842" s="1"/>
      <c r="C842" s="7"/>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5">
      <c r="A843" s="1"/>
      <c r="B843" s="1"/>
      <c r="C843" s="7"/>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5">
      <c r="A844" s="1"/>
      <c r="B844" s="1"/>
      <c r="C844" s="7"/>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5">
      <c r="A845" s="1"/>
      <c r="B845" s="1"/>
      <c r="C845" s="7"/>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5">
      <c r="A846" s="1"/>
      <c r="B846" s="1"/>
      <c r="C846" s="7"/>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5">
      <c r="A847" s="1"/>
      <c r="B847" s="1"/>
      <c r="C847" s="7"/>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5">
      <c r="A848" s="1"/>
      <c r="B848" s="1"/>
      <c r="C848" s="7"/>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5">
      <c r="A849" s="1"/>
      <c r="B849" s="1"/>
      <c r="C849" s="7"/>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5">
      <c r="A850" s="1"/>
      <c r="B850" s="1"/>
      <c r="C850" s="7"/>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5">
      <c r="A851" s="1"/>
      <c r="B851" s="1"/>
      <c r="C851" s="7"/>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5">
      <c r="A852" s="1"/>
      <c r="B852" s="1"/>
      <c r="C852" s="7"/>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5">
      <c r="A853" s="1"/>
      <c r="B853" s="1"/>
      <c r="C853" s="7"/>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5">
      <c r="A854" s="1"/>
      <c r="B854" s="1"/>
      <c r="C854" s="7"/>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5">
      <c r="A855" s="1"/>
      <c r="B855" s="1"/>
      <c r="C855" s="7"/>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5">
      <c r="A856" s="1"/>
      <c r="B856" s="1"/>
      <c r="C856" s="7"/>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5">
      <c r="A857" s="1"/>
      <c r="B857" s="1"/>
      <c r="C857" s="7"/>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5">
      <c r="A858" s="1"/>
      <c r="B858" s="1"/>
      <c r="C858" s="7"/>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5">
      <c r="A859" s="1"/>
      <c r="B859" s="1"/>
      <c r="C859" s="7"/>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5">
      <c r="A860" s="1"/>
      <c r="B860" s="1"/>
      <c r="C860" s="7"/>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5">
      <c r="A861" s="1"/>
      <c r="B861" s="1"/>
      <c r="C861" s="7"/>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5">
      <c r="A862" s="1"/>
      <c r="B862" s="1"/>
      <c r="C862" s="7"/>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5">
      <c r="A863" s="1"/>
      <c r="B863" s="1"/>
      <c r="C863" s="7"/>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5">
      <c r="A864" s="1"/>
      <c r="B864" s="1"/>
      <c r="C864" s="7"/>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5">
      <c r="A865" s="1"/>
      <c r="B865" s="1"/>
      <c r="C865" s="7"/>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5">
      <c r="A866" s="1"/>
      <c r="B866" s="1"/>
      <c r="C866" s="7"/>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5">
      <c r="A867" s="1"/>
      <c r="B867" s="1"/>
      <c r="C867" s="7"/>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5">
      <c r="A868" s="1"/>
      <c r="B868" s="1"/>
      <c r="C868" s="7"/>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5">
      <c r="A869" s="1"/>
      <c r="B869" s="1"/>
      <c r="C869" s="7"/>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5">
      <c r="A870" s="1"/>
      <c r="B870" s="1"/>
      <c r="C870" s="7"/>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5">
      <c r="A871" s="1"/>
      <c r="B871" s="1"/>
      <c r="C871" s="7"/>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5">
      <c r="A872" s="1"/>
      <c r="B872" s="1"/>
      <c r="C872" s="7"/>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5">
      <c r="A873" s="1"/>
      <c r="B873" s="1"/>
      <c r="C873" s="7"/>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5">
      <c r="A874" s="1"/>
      <c r="B874" s="1"/>
      <c r="C874" s="7"/>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5">
      <c r="A875" s="1"/>
      <c r="B875" s="1"/>
      <c r="C875" s="7"/>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5">
      <c r="A876" s="1"/>
      <c r="B876" s="1"/>
      <c r="C876" s="7"/>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5">
      <c r="A877" s="1"/>
      <c r="B877" s="1"/>
      <c r="C877" s="7"/>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5">
      <c r="A878" s="1"/>
      <c r="B878" s="1"/>
      <c r="C878" s="7"/>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5">
      <c r="A879" s="1"/>
      <c r="B879" s="1"/>
      <c r="C879" s="7"/>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5">
      <c r="A880" s="1"/>
      <c r="B880" s="1"/>
      <c r="C880" s="7"/>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5">
      <c r="A881" s="1"/>
      <c r="B881" s="1"/>
      <c r="C881" s="7"/>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5">
      <c r="A882" s="1"/>
      <c r="B882" s="1"/>
      <c r="C882" s="7"/>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5">
      <c r="A883" s="1"/>
      <c r="B883" s="1"/>
      <c r="C883" s="7"/>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5">
      <c r="A884" s="1"/>
      <c r="B884" s="1"/>
      <c r="C884" s="7"/>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5">
      <c r="A885" s="1"/>
      <c r="B885" s="1"/>
      <c r="C885" s="7"/>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5">
      <c r="A886" s="1"/>
      <c r="B886" s="1"/>
      <c r="C886" s="7"/>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5">
      <c r="A887" s="1"/>
      <c r="B887" s="1"/>
      <c r="C887" s="7"/>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5">
      <c r="A888" s="1"/>
      <c r="B888" s="1"/>
      <c r="C888" s="7"/>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5">
      <c r="A889" s="1"/>
      <c r="B889" s="1"/>
      <c r="C889" s="7"/>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5">
      <c r="A890" s="1"/>
      <c r="B890" s="1"/>
      <c r="C890" s="7"/>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5">
      <c r="A891" s="1"/>
      <c r="B891" s="1"/>
      <c r="C891" s="7"/>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5">
      <c r="A892" s="1"/>
      <c r="B892" s="1"/>
      <c r="C892" s="7"/>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5">
      <c r="A893" s="1"/>
      <c r="B893" s="1"/>
      <c r="C893" s="7"/>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5">
      <c r="A894" s="1"/>
      <c r="B894" s="1"/>
      <c r="C894" s="7"/>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5">
      <c r="A895" s="1"/>
      <c r="B895" s="1"/>
      <c r="C895" s="7"/>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5">
      <c r="A896" s="1"/>
      <c r="B896" s="1"/>
      <c r="C896" s="7"/>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5">
      <c r="A897" s="1"/>
      <c r="B897" s="1"/>
      <c r="C897" s="7"/>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5">
      <c r="A898" s="1"/>
      <c r="B898" s="1"/>
      <c r="C898" s="7"/>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5">
      <c r="A899" s="1"/>
      <c r="B899" s="1"/>
      <c r="C899" s="7"/>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5">
      <c r="A900" s="1"/>
      <c r="B900" s="1"/>
      <c r="C900" s="7"/>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5">
      <c r="A901" s="1"/>
      <c r="B901" s="1"/>
      <c r="C901" s="7"/>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5">
      <c r="A902" s="1"/>
      <c r="B902" s="1"/>
      <c r="C902" s="7"/>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5">
      <c r="A903" s="1"/>
      <c r="B903" s="1"/>
      <c r="C903" s="7"/>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5">
      <c r="A904" s="1"/>
      <c r="B904" s="1"/>
      <c r="C904" s="7"/>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5">
      <c r="A905" s="1"/>
      <c r="B905" s="1"/>
      <c r="C905" s="7"/>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5">
      <c r="A906" s="1"/>
      <c r="B906" s="1"/>
      <c r="C906" s="7"/>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5">
      <c r="A907" s="1"/>
      <c r="B907" s="1"/>
      <c r="C907" s="7"/>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5">
      <c r="A908" s="1"/>
      <c r="B908" s="1"/>
      <c r="C908" s="7"/>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5">
      <c r="A909" s="1"/>
      <c r="B909" s="1"/>
      <c r="C909" s="7"/>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5">
      <c r="A910" s="1"/>
      <c r="B910" s="1"/>
      <c r="C910" s="7"/>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5">
      <c r="A911" s="1"/>
      <c r="B911" s="1"/>
      <c r="C911" s="7"/>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5">
      <c r="A912" s="1"/>
      <c r="B912" s="1"/>
      <c r="C912" s="7"/>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5">
      <c r="A913" s="1"/>
      <c r="B913" s="1"/>
      <c r="C913" s="7"/>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5">
      <c r="A914" s="1"/>
      <c r="B914" s="1"/>
      <c r="C914" s="7"/>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5">
      <c r="A915" s="1"/>
      <c r="B915" s="1"/>
      <c r="C915" s="7"/>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5">
      <c r="A916" s="1"/>
      <c r="B916" s="1"/>
      <c r="C916" s="7"/>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5">
      <c r="A917" s="1"/>
      <c r="B917" s="1"/>
      <c r="C917" s="7"/>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5">
      <c r="A918" s="1"/>
      <c r="B918" s="1"/>
      <c r="C918" s="7"/>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5">
      <c r="A919" s="1"/>
      <c r="B919" s="1"/>
      <c r="C919" s="7"/>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5">
      <c r="A920" s="1"/>
      <c r="B920" s="1"/>
      <c r="C920" s="7"/>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5">
      <c r="A921" s="1"/>
      <c r="B921" s="1"/>
      <c r="C921" s="7"/>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5">
      <c r="A922" s="1"/>
      <c r="B922" s="1"/>
      <c r="C922" s="7"/>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5">
      <c r="A923" s="1"/>
      <c r="B923" s="1"/>
      <c r="C923" s="7"/>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5">
      <c r="A924" s="1"/>
      <c r="B924" s="1"/>
      <c r="C924" s="7"/>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5">
      <c r="A925" s="1"/>
      <c r="B925" s="1"/>
      <c r="C925" s="7"/>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5">
      <c r="A926" s="1"/>
      <c r="B926" s="1"/>
      <c r="C926" s="7"/>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5">
      <c r="A927" s="1"/>
      <c r="B927" s="1"/>
      <c r="C927" s="7"/>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5">
      <c r="A928" s="1"/>
      <c r="B928" s="1"/>
      <c r="C928" s="7"/>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5">
      <c r="A929" s="1"/>
      <c r="B929" s="1"/>
      <c r="C929" s="7"/>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5">
      <c r="A930" s="1"/>
      <c r="B930" s="1"/>
      <c r="C930" s="7"/>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5">
      <c r="A931" s="1"/>
      <c r="B931" s="1"/>
      <c r="C931" s="7"/>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5">
      <c r="A932" s="1"/>
      <c r="B932" s="1"/>
      <c r="C932" s="7"/>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5">
      <c r="A933" s="1"/>
      <c r="B933" s="1"/>
      <c r="C933" s="7"/>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5">
      <c r="A934" s="1"/>
      <c r="B934" s="1"/>
      <c r="C934" s="7"/>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5">
      <c r="A935" s="1"/>
      <c r="B935" s="1"/>
      <c r="C935" s="7"/>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5">
      <c r="A936" s="1"/>
      <c r="B936" s="1"/>
      <c r="C936" s="7"/>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5">
      <c r="A937" s="1"/>
      <c r="B937" s="1"/>
      <c r="C937" s="7"/>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5">
      <c r="A938" s="1"/>
      <c r="B938" s="1"/>
      <c r="C938" s="7"/>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5">
      <c r="A939" s="1"/>
      <c r="B939" s="1"/>
      <c r="C939" s="7"/>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5">
      <c r="A940" s="1"/>
      <c r="B940" s="1"/>
      <c r="C940" s="7"/>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5">
      <c r="A941" s="1"/>
      <c r="B941" s="1"/>
      <c r="C941" s="7"/>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5">
      <c r="A942" s="1"/>
      <c r="B942" s="1"/>
      <c r="C942" s="7"/>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5">
      <c r="A943" s="1"/>
      <c r="B943" s="1"/>
      <c r="C943" s="7"/>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5">
      <c r="A944" s="1"/>
      <c r="B944" s="1"/>
      <c r="C944" s="7"/>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5">
      <c r="A945" s="1"/>
      <c r="B945" s="1"/>
      <c r="C945" s="7"/>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5">
      <c r="A946" s="1"/>
      <c r="B946" s="1"/>
      <c r="C946" s="7"/>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5">
      <c r="A947" s="1"/>
      <c r="B947" s="1"/>
      <c r="C947" s="7"/>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5">
      <c r="A948" s="1"/>
      <c r="B948" s="1"/>
      <c r="C948" s="7"/>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5">
      <c r="A949" s="1"/>
      <c r="B949" s="1"/>
      <c r="C949" s="7"/>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5">
      <c r="A950" s="1"/>
      <c r="B950" s="1"/>
      <c r="C950" s="7"/>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5">
      <c r="A951" s="1"/>
      <c r="B951" s="1"/>
      <c r="C951" s="7"/>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5">
      <c r="A952" s="1"/>
      <c r="B952" s="1"/>
      <c r="C952" s="7"/>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5">
      <c r="A953" s="1"/>
      <c r="B953" s="1"/>
      <c r="C953" s="7"/>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5">
      <c r="A954" s="1"/>
      <c r="B954" s="1"/>
      <c r="C954" s="7"/>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5">
      <c r="A955" s="1"/>
      <c r="B955" s="1"/>
      <c r="C955" s="7"/>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5">
      <c r="A956" s="1"/>
      <c r="B956" s="1"/>
      <c r="C956" s="7"/>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5">
      <c r="A957" s="1"/>
      <c r="B957" s="1"/>
      <c r="C957" s="7"/>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5">
      <c r="A958" s="1"/>
      <c r="B958" s="1"/>
      <c r="C958" s="7"/>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5">
      <c r="A959" s="1"/>
      <c r="B959" s="1"/>
      <c r="C959" s="7"/>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5">
      <c r="A960" s="1"/>
      <c r="B960" s="1"/>
      <c r="C960" s="7"/>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5">
      <c r="A961" s="1"/>
      <c r="B961" s="1"/>
      <c r="C961" s="7"/>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5">
      <c r="A962" s="1"/>
      <c r="B962" s="1"/>
      <c r="C962" s="7"/>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5">
      <c r="A963" s="1"/>
      <c r="B963" s="1"/>
      <c r="C963" s="7"/>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5">
      <c r="A964" s="1"/>
      <c r="B964" s="1"/>
      <c r="C964" s="7"/>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5">
      <c r="A965" s="1"/>
      <c r="B965" s="1"/>
      <c r="C965" s="7"/>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5">
      <c r="A966" s="1"/>
      <c r="B966" s="1"/>
      <c r="C966" s="7"/>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5">
      <c r="A967" s="1"/>
      <c r="B967" s="1"/>
      <c r="C967" s="7"/>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5">
      <c r="A968" s="1"/>
      <c r="B968" s="1"/>
      <c r="C968" s="7"/>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5">
      <c r="A969" s="1"/>
      <c r="B969" s="1"/>
      <c r="C969" s="7"/>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5">
      <c r="A970" s="1"/>
      <c r="B970" s="1"/>
      <c r="C970" s="7"/>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5">
      <c r="A971" s="1"/>
      <c r="B971" s="1"/>
      <c r="C971" s="7"/>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5">
      <c r="A972" s="1"/>
      <c r="B972" s="1"/>
      <c r="C972" s="7"/>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5">
      <c r="A973" s="1"/>
      <c r="B973" s="1"/>
      <c r="C973" s="7"/>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5">
      <c r="A974" s="1"/>
      <c r="B974" s="1"/>
      <c r="C974" s="7"/>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5">
      <c r="A975" s="1"/>
      <c r="B975" s="1"/>
      <c r="C975" s="7"/>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5">
      <c r="A976" s="1"/>
      <c r="B976" s="1"/>
      <c r="C976" s="7"/>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5">
      <c r="A977" s="1"/>
      <c r="B977" s="1"/>
      <c r="C977" s="7"/>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5">
      <c r="A978" s="1"/>
      <c r="B978" s="1"/>
      <c r="C978" s="7"/>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5">
      <c r="A979" s="1"/>
      <c r="B979" s="1"/>
      <c r="C979" s="7"/>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5">
      <c r="A980" s="1"/>
      <c r="B980" s="1"/>
      <c r="C980" s="7"/>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5">
      <c r="A981" s="1"/>
      <c r="B981" s="1"/>
      <c r="C981" s="7"/>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5">
      <c r="A982" s="1"/>
      <c r="B982" s="1"/>
      <c r="C982" s="7"/>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5">
      <c r="A983" s="1"/>
      <c r="B983" s="1"/>
      <c r="C983" s="7"/>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5">
      <c r="A984" s="1"/>
      <c r="B984" s="1"/>
      <c r="C984" s="7"/>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5">
      <c r="A985" s="1"/>
      <c r="B985" s="1"/>
      <c r="C985" s="7"/>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5">
      <c r="A986" s="1"/>
      <c r="B986" s="1"/>
      <c r="C986" s="7"/>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5">
      <c r="A987" s="1"/>
      <c r="B987" s="1"/>
      <c r="C987" s="7"/>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5">
      <c r="A988" s="1"/>
      <c r="B988" s="1"/>
      <c r="C988" s="7"/>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5">
      <c r="A989" s="1"/>
      <c r="B989" s="1"/>
      <c r="C989" s="7"/>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5">
      <c r="A990" s="1"/>
      <c r="B990" s="1"/>
      <c r="C990" s="7"/>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5">
      <c r="A991" s="1"/>
      <c r="B991" s="1"/>
      <c r="C991" s="7"/>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5">
      <c r="A992" s="1"/>
      <c r="B992" s="1"/>
      <c r="C992" s="7"/>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5">
      <c r="A993" s="1"/>
      <c r="B993" s="1"/>
      <c r="C993" s="7"/>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5">
      <c r="A994" s="1"/>
      <c r="B994" s="1"/>
      <c r="C994" s="7"/>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5">
      <c r="A995" s="1"/>
      <c r="B995" s="1"/>
      <c r="C995" s="7"/>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5">
      <c r="A996" s="1"/>
      <c r="B996" s="1"/>
      <c r="C996" s="7"/>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5">
      <c r="A997" s="1"/>
      <c r="B997" s="1"/>
      <c r="C997" s="7"/>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5">
      <c r="A998" s="1"/>
      <c r="B998" s="1"/>
      <c r="C998" s="7"/>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5">
      <c r="A999" s="1"/>
      <c r="B999" s="1"/>
      <c r="C999" s="7"/>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5">
      <c r="A1000" s="1"/>
      <c r="B1000" s="1"/>
      <c r="C1000" s="7"/>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5:E5"/>
    <mergeCell ref="A56:M64"/>
    <mergeCell ref="C1:K1"/>
    <mergeCell ref="M1:N1"/>
    <mergeCell ref="A2:L2"/>
    <mergeCell ref="H3:K3"/>
    <mergeCell ref="A4:L4"/>
  </mergeCells>
  <pageMargins left="0.75" right="0.75" top="1" bottom="1" header="0" footer="0"/>
  <pageSetup paperSize="9" orientation="portrait"/>
  <headerFooter>
    <oddHeader>&amp;LAPPENDIX 2</oddHeader>
    <oddFooter>&amp;L&amp;F&amp;A&amp;RDecember 2007</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4522-5497-49D3-B820-ACA051EA19F1}">
  <dimension ref="A1:A36"/>
  <sheetViews>
    <sheetView topLeftCell="A21" workbookViewId="0">
      <selection activeCell="A35" sqref="A35"/>
    </sheetView>
  </sheetViews>
  <sheetFormatPr defaultRowHeight="13.5" x14ac:dyDescent="0.35"/>
  <cols>
    <col min="1" max="1" width="119.73046875" style="263" customWidth="1"/>
    <col min="2" max="16384" width="9.06640625" style="263"/>
  </cols>
  <sheetData>
    <row r="1" spans="1:1" ht="15" x14ac:dyDescent="0.35">
      <c r="A1" s="262" t="s">
        <v>142</v>
      </c>
    </row>
    <row r="2" spans="1:1" x14ac:dyDescent="0.35">
      <c r="A2" s="264"/>
    </row>
    <row r="3" spans="1:1" ht="15" x14ac:dyDescent="0.35">
      <c r="A3" s="265" t="s">
        <v>143</v>
      </c>
    </row>
    <row r="4" spans="1:1" x14ac:dyDescent="0.35">
      <c r="A4" s="264"/>
    </row>
    <row r="5" spans="1:1" ht="15" x14ac:dyDescent="0.35">
      <c r="A5" s="262" t="s">
        <v>144</v>
      </c>
    </row>
    <row r="6" spans="1:1" x14ac:dyDescent="0.35">
      <c r="A6" s="264"/>
    </row>
    <row r="7" spans="1:1" ht="30" x14ac:dyDescent="0.35">
      <c r="A7" s="265" t="s">
        <v>145</v>
      </c>
    </row>
    <row r="8" spans="1:1" x14ac:dyDescent="0.35">
      <c r="A8" s="264"/>
    </row>
    <row r="9" spans="1:1" ht="45" x14ac:dyDescent="0.35">
      <c r="A9" s="265" t="s">
        <v>146</v>
      </c>
    </row>
    <row r="10" spans="1:1" x14ac:dyDescent="0.35">
      <c r="A10" s="264"/>
    </row>
    <row r="11" spans="1:1" ht="15" x14ac:dyDescent="0.35">
      <c r="A11" s="262" t="s">
        <v>147</v>
      </c>
    </row>
    <row r="12" spans="1:1" x14ac:dyDescent="0.35">
      <c r="A12" s="264"/>
    </row>
    <row r="13" spans="1:1" ht="75" x14ac:dyDescent="0.35">
      <c r="A13" s="265" t="s">
        <v>148</v>
      </c>
    </row>
    <row r="14" spans="1:1" x14ac:dyDescent="0.35">
      <c r="A14" s="264"/>
    </row>
    <row r="15" spans="1:1" ht="15" x14ac:dyDescent="0.35">
      <c r="A15" s="262" t="s">
        <v>149</v>
      </c>
    </row>
    <row r="16" spans="1:1" x14ac:dyDescent="0.35">
      <c r="A16" s="264"/>
    </row>
    <row r="17" spans="1:1" ht="15" x14ac:dyDescent="0.35">
      <c r="A17" s="265" t="s">
        <v>150</v>
      </c>
    </row>
    <row r="18" spans="1:1" x14ac:dyDescent="0.35">
      <c r="A18" s="266"/>
    </row>
    <row r="19" spans="1:1" ht="15" x14ac:dyDescent="0.35">
      <c r="A19" s="267" t="s">
        <v>151</v>
      </c>
    </row>
    <row r="20" spans="1:1" x14ac:dyDescent="0.35">
      <c r="A20" s="266"/>
    </row>
    <row r="21" spans="1:1" ht="30" x14ac:dyDescent="0.35">
      <c r="A21" s="267" t="s">
        <v>152</v>
      </c>
    </row>
    <row r="22" spans="1:1" ht="30" x14ac:dyDescent="0.35">
      <c r="A22" s="267" t="s">
        <v>153</v>
      </c>
    </row>
    <row r="23" spans="1:1" x14ac:dyDescent="0.35">
      <c r="A23" s="264"/>
    </row>
    <row r="24" spans="1:1" ht="15" x14ac:dyDescent="0.35">
      <c r="A24" s="265" t="s">
        <v>154</v>
      </c>
    </row>
    <row r="25" spans="1:1" x14ac:dyDescent="0.35">
      <c r="A25" s="266"/>
    </row>
    <row r="26" spans="1:1" ht="30" x14ac:dyDescent="0.35">
      <c r="A26" s="267" t="s">
        <v>155</v>
      </c>
    </row>
    <row r="27" spans="1:1" x14ac:dyDescent="0.35">
      <c r="A27" s="264"/>
    </row>
    <row r="28" spans="1:1" ht="15" x14ac:dyDescent="0.35">
      <c r="A28" s="265" t="s">
        <v>156</v>
      </c>
    </row>
    <row r="29" spans="1:1" x14ac:dyDescent="0.35">
      <c r="A29" s="264"/>
    </row>
    <row r="30" spans="1:1" ht="15" x14ac:dyDescent="0.35">
      <c r="A30" s="265" t="s">
        <v>157</v>
      </c>
    </row>
    <row r="31" spans="1:1" x14ac:dyDescent="0.35">
      <c r="A31" s="264"/>
    </row>
    <row r="32" spans="1:1" ht="15" x14ac:dyDescent="0.35">
      <c r="A32" s="265" t="s">
        <v>158</v>
      </c>
    </row>
    <row r="33" spans="1:1" x14ac:dyDescent="0.35">
      <c r="A33" s="264"/>
    </row>
    <row r="34" spans="1:1" ht="15" x14ac:dyDescent="0.35">
      <c r="A34" s="265" t="s">
        <v>159</v>
      </c>
    </row>
    <row r="35" spans="1:1" x14ac:dyDescent="0.35">
      <c r="A35" s="264"/>
    </row>
    <row r="36" spans="1:1" ht="15" x14ac:dyDescent="0.35">
      <c r="A36" s="26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5D4C83E6-B064-4249-8999-CB6A77D48ED4}"/>
</file>

<file path=customXml/itemProps2.xml><?xml version="1.0" encoding="utf-8"?>
<ds:datastoreItem xmlns:ds="http://schemas.openxmlformats.org/officeDocument/2006/customXml" ds:itemID="{191FC66B-9C61-469D-879F-EA6B9C847120}"/>
</file>

<file path=customXml/itemProps3.xml><?xml version="1.0" encoding="utf-8"?>
<ds:datastoreItem xmlns:ds="http://schemas.openxmlformats.org/officeDocument/2006/customXml" ds:itemID="{D7CFBE78-524B-4EB0-A6F2-D3102D8BBF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R&amp;P Accounts</vt:lpstr>
      <vt:lpstr>Statement of balances</vt:lpstr>
      <vt:lpstr>Notes</vt:lpstr>
      <vt:lpstr>Additional notes (1)  </vt:lpstr>
      <vt:lpstr>Additional notes (2)</vt:lpstr>
      <vt:lpstr>Additional notes (3)</vt:lpstr>
      <vt:lpstr>Independent Examiner's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Miranda Holt</cp:lastModifiedBy>
  <dcterms:created xsi:type="dcterms:W3CDTF">2007-04-10T16:51:52Z</dcterms:created>
  <dcterms:modified xsi:type="dcterms:W3CDTF">2026-07-01T18:52:53Z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