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LODGE\Accounts\Working Accounts 24-25\"/>
    </mc:Choice>
  </mc:AlternateContent>
  <xr:revisionPtr revIDLastSave="0" documentId="13_ncr:1_{127F687D-AE17-4387-B5F6-391B878EF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stract of Accounts" sheetId="5" r:id="rId1"/>
    <sheet name="Income" sheetId="2" r:id="rId2"/>
    <sheet name="Expenditure" sheetId="3" r:id="rId3"/>
  </sheets>
  <definedNames>
    <definedName name="_xlnm.Print_Area" localSheetId="0">'Abstract of Accounts'!$A$1:$F$23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E13" i="3"/>
  <c r="E7" i="5" s="1"/>
  <c r="G14" i="2"/>
  <c r="B6" i="5" s="1"/>
  <c r="G13" i="3"/>
  <c r="E6" i="5" s="1"/>
  <c r="C13" i="3"/>
  <c r="C14" i="2" l="1"/>
  <c r="F14" i="2"/>
  <c r="E14" i="2"/>
  <c r="J14" i="2" l="1"/>
  <c r="B14" i="5"/>
  <c r="E14" i="5"/>
  <c r="E18" i="5" s="1"/>
</calcChain>
</file>

<file path=xl/sharedStrings.xml><?xml version="1.0" encoding="utf-8"?>
<sst xmlns="http://schemas.openxmlformats.org/spreadsheetml/2006/main" count="47" uniqueCount="30">
  <si>
    <t>Income</t>
  </si>
  <si>
    <t>Expenditure</t>
  </si>
  <si>
    <t>Total Income</t>
  </si>
  <si>
    <t>Total Expenditure</t>
  </si>
  <si>
    <t>Totals</t>
  </si>
  <si>
    <t>Total</t>
  </si>
  <si>
    <t>Benevolence</t>
  </si>
  <si>
    <t>Date</t>
  </si>
  <si>
    <t>Transaction</t>
  </si>
  <si>
    <t>Ledger Entry</t>
  </si>
  <si>
    <t>Cash Banked</t>
  </si>
  <si>
    <t>Virgin Money Benevolent Fund Account</t>
  </si>
  <si>
    <t>Transfers</t>
  </si>
  <si>
    <t>GLoS 10% Test Fees</t>
  </si>
  <si>
    <t>Lodge Carron 139 - Virgin Money Benevolent Fund Account</t>
  </si>
  <si>
    <t>Trans 10% of GloS Test Fees</t>
  </si>
  <si>
    <t>LODGE TREASURER</t>
  </si>
  <si>
    <t>GLoS 10% Cap Fee Transfer from Gen Fund</t>
  </si>
  <si>
    <t>GLoS Almoners Appeal</t>
  </si>
  <si>
    <t>BENEVOLENT ACCOUNT 82-68-01  30047012</t>
  </si>
  <si>
    <t>Almoners Appeal</t>
  </si>
  <si>
    <t>Cheque</t>
  </si>
  <si>
    <t>Notes</t>
  </si>
  <si>
    <t>Abstract of Accounts for the Period ending 30 November 2025</t>
  </si>
  <si>
    <t>December 2025</t>
  </si>
  <si>
    <t>CLOSING BALANCE BANK 30 November 2025</t>
  </si>
  <si>
    <t>OPENING BANK BALANCE 1 December 2024</t>
  </si>
  <si>
    <t>Bank charges</t>
  </si>
  <si>
    <t>Bank Charges</t>
  </si>
  <si>
    <t>Transfer to Lodge Carron 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</si>
</sst>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409]d\-mmm\-yy;@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49" fontId="3" fillId="0" borderId="4" xfId="0" applyNumberFormat="1" applyFont="1" applyBorder="1" applyAlignment="1">
      <alignment horizontal="left"/>
    </xf>
    <xf numFmtId="40" fontId="3" fillId="0" borderId="5" xfId="0" applyNumberFormat="1" applyFont="1" applyBorder="1"/>
    <xf numFmtId="0" fontId="3" fillId="0" borderId="5" xfId="0" applyFont="1" applyBorder="1"/>
    <xf numFmtId="49" fontId="3" fillId="0" borderId="5" xfId="0" applyNumberFormat="1" applyFont="1" applyBorder="1" applyAlignment="1">
      <alignment horizontal="left"/>
    </xf>
    <xf numFmtId="40" fontId="3" fillId="0" borderId="6" xfId="0" applyNumberFormat="1" applyFont="1" applyBorder="1"/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0" fontId="3" fillId="0" borderId="5" xfId="0" applyNumberFormat="1" applyFont="1" applyBorder="1" applyAlignment="1">
      <alignment horizontal="right"/>
    </xf>
    <xf numFmtId="40" fontId="3" fillId="0" borderId="6" xfId="0" applyNumberFormat="1" applyFont="1" applyBorder="1" applyAlignment="1">
      <alignment horizontal="right"/>
    </xf>
    <xf numFmtId="40" fontId="3" fillId="0" borderId="4" xfId="0" applyNumberFormat="1" applyFont="1" applyBorder="1" applyAlignment="1">
      <alignment horizontal="left"/>
    </xf>
    <xf numFmtId="40" fontId="2" fillId="0" borderId="5" xfId="0" applyNumberFormat="1" applyFont="1" applyBorder="1"/>
    <xf numFmtId="40" fontId="2" fillId="0" borderId="6" xfId="0" applyNumberFormat="1" applyFont="1" applyBorder="1"/>
    <xf numFmtId="0" fontId="2" fillId="0" borderId="5" xfId="0" applyFont="1" applyBorder="1"/>
    <xf numFmtId="4" fontId="3" fillId="0" borderId="5" xfId="0" applyNumberFormat="1" applyFont="1" applyBorder="1"/>
    <xf numFmtId="49" fontId="3" fillId="0" borderId="7" xfId="0" applyNumberFormat="1" applyFont="1" applyBorder="1" applyAlignment="1">
      <alignment horizontal="left"/>
    </xf>
    <xf numFmtId="40" fontId="3" fillId="0" borderId="8" xfId="0" applyNumberFormat="1" applyFont="1" applyBorder="1"/>
    <xf numFmtId="49" fontId="3" fillId="0" borderId="8" xfId="0" applyNumberFormat="1" applyFont="1" applyBorder="1" applyAlignment="1">
      <alignment horizontal="left"/>
    </xf>
    <xf numFmtId="40" fontId="3" fillId="0" borderId="9" xfId="0" applyNumberFormat="1" applyFont="1" applyBorder="1"/>
    <xf numFmtId="49" fontId="5" fillId="0" borderId="4" xfId="0" applyNumberFormat="1" applyFont="1" applyBorder="1" applyAlignment="1">
      <alignment horizontal="left"/>
    </xf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5" fontId="1" fillId="0" borderId="0" xfId="0" applyNumberFormat="1" applyFont="1"/>
    <xf numFmtId="165" fontId="1" fillId="0" borderId="0" xfId="0" applyNumberFormat="1" applyFont="1" applyAlignment="1">
      <alignment wrapText="1"/>
    </xf>
    <xf numFmtId="165" fontId="0" fillId="0" borderId="0" xfId="0" applyNumberFormat="1" applyAlignment="1">
      <alignment horizontal="center"/>
    </xf>
    <xf numFmtId="8" fontId="3" fillId="0" borderId="5" xfId="0" applyNumberFormat="1" applyFont="1" applyBorder="1"/>
    <xf numFmtId="8" fontId="3" fillId="0" borderId="5" xfId="0" applyNumberFormat="1" applyFont="1" applyBorder="1" applyAlignment="1">
      <alignment horizontal="right"/>
    </xf>
    <xf numFmtId="8" fontId="2" fillId="0" borderId="5" xfId="0" applyNumberFormat="1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5" fontId="0" fillId="0" borderId="0" xfId="0" quotePrefix="1" applyNumberForma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4" fontId="0" fillId="0" borderId="0" xfId="0" applyNumberFormat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8" fontId="2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E18" sqref="E18"/>
    </sheetView>
  </sheetViews>
  <sheetFormatPr defaultRowHeight="14.4" x14ac:dyDescent="0.3"/>
  <cols>
    <col min="1" max="1" width="53.6640625" customWidth="1"/>
    <col min="2" max="2" width="13.6640625" customWidth="1"/>
    <col min="3" max="3" width="10.6640625" customWidth="1"/>
    <col min="4" max="4" width="53.6640625" customWidth="1"/>
    <col min="5" max="5" width="13.6640625" customWidth="1"/>
    <col min="6" max="6" width="10.6640625" customWidth="1"/>
  </cols>
  <sheetData>
    <row r="1" spans="1:6" ht="16.2" customHeight="1" x14ac:dyDescent="0.3">
      <c r="A1" s="39" t="s">
        <v>14</v>
      </c>
      <c r="B1" s="40"/>
      <c r="C1" s="40"/>
      <c r="D1" s="40"/>
      <c r="E1" s="40"/>
      <c r="F1" s="41"/>
    </row>
    <row r="2" spans="1:6" ht="16.2" customHeight="1" x14ac:dyDescent="0.3">
      <c r="A2" s="42" t="s">
        <v>23</v>
      </c>
      <c r="B2" s="43"/>
      <c r="C2" s="43"/>
      <c r="D2" s="43"/>
      <c r="E2" s="43"/>
      <c r="F2" s="44"/>
    </row>
    <row r="3" spans="1:6" ht="16.2" customHeight="1" x14ac:dyDescent="0.3">
      <c r="A3" s="47" t="s">
        <v>19</v>
      </c>
      <c r="B3" s="48"/>
      <c r="C3" s="48"/>
      <c r="D3" s="48"/>
      <c r="E3" s="48"/>
      <c r="F3" s="49"/>
    </row>
    <row r="4" spans="1:6" ht="16.2" customHeight="1" x14ac:dyDescent="0.3">
      <c r="A4" s="10" t="s">
        <v>0</v>
      </c>
      <c r="B4" s="6"/>
      <c r="C4" s="7"/>
      <c r="D4" s="11" t="s">
        <v>1</v>
      </c>
      <c r="E4" s="6"/>
      <c r="F4" s="9"/>
    </row>
    <row r="5" spans="1:6" ht="16.2" customHeight="1" x14ac:dyDescent="0.3">
      <c r="A5" s="5" t="s">
        <v>15</v>
      </c>
      <c r="B5" s="30">
        <f>Income!C14</f>
        <v>218</v>
      </c>
      <c r="C5" s="7"/>
      <c r="D5" s="8" t="s">
        <v>6</v>
      </c>
      <c r="E5" s="30">
        <v>0</v>
      </c>
      <c r="F5" s="9"/>
    </row>
    <row r="6" spans="1:6" ht="16.2" customHeight="1" x14ac:dyDescent="0.3">
      <c r="A6" s="5" t="s">
        <v>20</v>
      </c>
      <c r="B6" s="31">
        <f>Income!G14</f>
        <v>0</v>
      </c>
      <c r="C6" s="12"/>
      <c r="D6" s="8" t="s">
        <v>29</v>
      </c>
      <c r="E6" s="31">
        <f>Expenditure!G13</f>
        <v>355.7</v>
      </c>
      <c r="F6" s="13"/>
    </row>
    <row r="7" spans="1:6" ht="16.2" customHeight="1" x14ac:dyDescent="0.3">
      <c r="A7" s="5"/>
      <c r="B7" s="31"/>
      <c r="C7" s="7"/>
      <c r="D7" s="8" t="s">
        <v>28</v>
      </c>
      <c r="E7" s="31">
        <f>Expenditure!E13</f>
        <v>58.5</v>
      </c>
      <c r="F7" s="13"/>
    </row>
    <row r="8" spans="1:6" ht="16.2" customHeight="1" x14ac:dyDescent="0.3">
      <c r="A8" s="5"/>
      <c r="B8" s="31"/>
      <c r="C8" s="7"/>
      <c r="D8" s="8"/>
      <c r="E8" s="30"/>
      <c r="F8" s="9"/>
    </row>
    <row r="9" spans="1:6" ht="16.2" customHeight="1" x14ac:dyDescent="0.3">
      <c r="A9" s="5"/>
      <c r="B9" s="31"/>
      <c r="C9" s="7"/>
      <c r="D9" s="8"/>
      <c r="E9" s="30"/>
      <c r="F9" s="9"/>
    </row>
    <row r="10" spans="1:6" ht="16.2" customHeight="1" x14ac:dyDescent="0.3">
      <c r="A10" s="14"/>
      <c r="B10" s="31"/>
      <c r="C10" s="7"/>
      <c r="D10" s="8"/>
      <c r="E10" s="30"/>
      <c r="F10" s="9"/>
    </row>
    <row r="11" spans="1:6" ht="16.2" customHeight="1" x14ac:dyDescent="0.3">
      <c r="A11" s="5"/>
      <c r="B11" s="30"/>
      <c r="C11" s="12"/>
      <c r="D11" s="8"/>
      <c r="E11" s="30"/>
      <c r="F11" s="9"/>
    </row>
    <row r="12" spans="1:6" ht="16.2" customHeight="1" x14ac:dyDescent="0.3">
      <c r="A12" s="5"/>
      <c r="B12" s="30"/>
      <c r="C12" s="7"/>
      <c r="D12" s="8"/>
      <c r="E12" s="30"/>
      <c r="F12" s="9"/>
    </row>
    <row r="13" spans="1:6" ht="16.2" customHeight="1" x14ac:dyDescent="0.3">
      <c r="A13" s="5"/>
      <c r="B13" s="30"/>
      <c r="C13" s="7"/>
      <c r="D13" s="8"/>
      <c r="E13" s="30"/>
      <c r="F13" s="9"/>
    </row>
    <row r="14" spans="1:6" ht="16.2" customHeight="1" x14ac:dyDescent="0.3">
      <c r="A14" s="10" t="s">
        <v>2</v>
      </c>
      <c r="B14" s="32">
        <f>SUM(B5:B12)</f>
        <v>218</v>
      </c>
      <c r="C14" s="15"/>
      <c r="D14" s="11" t="s">
        <v>3</v>
      </c>
      <c r="E14" s="32">
        <f>SUM(E5:E12)</f>
        <v>414.2</v>
      </c>
      <c r="F14" s="16"/>
    </row>
    <row r="15" spans="1:6" ht="16.2" customHeight="1" x14ac:dyDescent="0.3">
      <c r="A15" s="5"/>
      <c r="B15" s="30"/>
      <c r="C15" s="7"/>
      <c r="D15" s="8"/>
      <c r="E15" s="30"/>
      <c r="F15" s="9"/>
    </row>
    <row r="16" spans="1:6" ht="16.2" customHeight="1" x14ac:dyDescent="0.3">
      <c r="A16" s="5"/>
      <c r="B16" s="30"/>
      <c r="C16" s="7"/>
      <c r="D16" s="8"/>
      <c r="E16" s="30"/>
      <c r="F16" s="16"/>
    </row>
    <row r="17" spans="1:6" ht="16.2" customHeight="1" x14ac:dyDescent="0.3">
      <c r="A17" s="10"/>
      <c r="B17" s="32"/>
      <c r="C17" s="17"/>
      <c r="D17" s="11"/>
      <c r="E17" s="32"/>
      <c r="F17" s="16"/>
    </row>
    <row r="18" spans="1:6" ht="16.2" customHeight="1" x14ac:dyDescent="0.3">
      <c r="A18" s="10" t="s">
        <v>26</v>
      </c>
      <c r="B18" s="50">
        <v>1855.7</v>
      </c>
      <c r="C18" s="18"/>
      <c r="D18" s="11" t="s">
        <v>25</v>
      </c>
      <c r="E18" s="50">
        <f>SUM(B18+B14-E14)</f>
        <v>1659.4999999999998</v>
      </c>
      <c r="F18" s="9"/>
    </row>
    <row r="19" spans="1:6" ht="16.2" customHeight="1" x14ac:dyDescent="0.3">
      <c r="A19" s="23"/>
      <c r="B19" s="6"/>
      <c r="C19" s="7"/>
      <c r="D19" s="6"/>
      <c r="E19" s="32"/>
      <c r="F19" s="9"/>
    </row>
    <row r="20" spans="1:6" ht="16.2" customHeight="1" x14ac:dyDescent="0.3">
      <c r="A20" s="5" t="s">
        <v>16</v>
      </c>
      <c r="B20" s="6"/>
      <c r="C20" s="7"/>
      <c r="D20" s="6"/>
      <c r="E20" s="8"/>
      <c r="F20" s="9"/>
    </row>
    <row r="21" spans="1:6" ht="16.2" customHeight="1" x14ac:dyDescent="0.3">
      <c r="A21" s="5"/>
      <c r="B21" s="6"/>
      <c r="C21" s="6"/>
      <c r="D21" s="6"/>
      <c r="E21" s="8"/>
      <c r="F21" s="9"/>
    </row>
    <row r="22" spans="1:6" ht="16.2" customHeight="1" x14ac:dyDescent="0.3">
      <c r="A22" s="5"/>
      <c r="B22" s="6"/>
      <c r="C22" s="6"/>
      <c r="D22" s="6"/>
      <c r="E22" s="8"/>
      <c r="F22" s="9"/>
    </row>
    <row r="23" spans="1:6" ht="16.2" customHeight="1" thickBot="1" x14ac:dyDescent="0.35">
      <c r="A23" s="19" t="s">
        <v>24</v>
      </c>
      <c r="B23" s="20"/>
      <c r="C23" s="20"/>
      <c r="D23" s="20"/>
      <c r="E23" s="21"/>
      <c r="F23" s="22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B3" sqref="B3"/>
    </sheetView>
  </sheetViews>
  <sheetFormatPr defaultRowHeight="14.4" x14ac:dyDescent="0.3"/>
  <cols>
    <col min="1" max="1" width="11.33203125" customWidth="1"/>
    <col min="2" max="2" width="53.33203125" bestFit="1" customWidth="1"/>
    <col min="3" max="3" width="14.109375" customWidth="1"/>
    <col min="4" max="4" width="14.6640625" customWidth="1"/>
    <col min="5" max="7" width="13.6640625" customWidth="1"/>
  </cols>
  <sheetData>
    <row r="1" spans="1:10" ht="21" x14ac:dyDescent="0.4">
      <c r="A1" s="45" t="s">
        <v>11</v>
      </c>
      <c r="B1" s="45"/>
      <c r="C1" s="45"/>
      <c r="D1" s="45"/>
      <c r="E1" s="45"/>
      <c r="F1" s="45"/>
      <c r="G1" s="45"/>
    </row>
    <row r="2" spans="1:10" s="2" customFormat="1" ht="43.2" x14ac:dyDescent="0.3">
      <c r="A2" s="33" t="s">
        <v>7</v>
      </c>
      <c r="B2" s="33" t="s">
        <v>8</v>
      </c>
      <c r="C2" s="34" t="s">
        <v>9</v>
      </c>
      <c r="D2" s="34" t="s">
        <v>10</v>
      </c>
      <c r="E2" s="34" t="s">
        <v>12</v>
      </c>
      <c r="F2" s="34" t="s">
        <v>13</v>
      </c>
      <c r="G2" s="34" t="s">
        <v>18</v>
      </c>
      <c r="H2" s="3"/>
      <c r="I2" s="3"/>
    </row>
    <row r="3" spans="1:10" x14ac:dyDescent="0.3">
      <c r="A3" s="4">
        <v>45902</v>
      </c>
      <c r="B3" t="s">
        <v>17</v>
      </c>
      <c r="C3" s="25">
        <v>218</v>
      </c>
      <c r="D3" s="25"/>
      <c r="E3" s="25">
        <v>218</v>
      </c>
      <c r="F3" s="25"/>
      <c r="G3" s="25"/>
    </row>
    <row r="4" spans="1:10" x14ac:dyDescent="0.3">
      <c r="A4" s="4"/>
      <c r="C4" s="25"/>
      <c r="D4" s="25"/>
      <c r="E4" s="25"/>
      <c r="F4" s="25"/>
      <c r="G4" s="25"/>
    </row>
    <row r="5" spans="1:10" x14ac:dyDescent="0.3">
      <c r="A5" s="4"/>
      <c r="C5" s="25"/>
      <c r="D5" s="25"/>
      <c r="E5" s="25"/>
      <c r="F5" s="25"/>
      <c r="G5" s="25"/>
    </row>
    <row r="6" spans="1:10" x14ac:dyDescent="0.3">
      <c r="A6" s="4"/>
      <c r="C6" s="25"/>
      <c r="D6" s="25"/>
      <c r="E6" s="25"/>
      <c r="F6" s="25"/>
      <c r="G6" s="25"/>
    </row>
    <row r="7" spans="1:10" x14ac:dyDescent="0.3">
      <c r="A7" s="4"/>
      <c r="C7" s="25"/>
      <c r="D7" s="25"/>
      <c r="E7" s="25"/>
      <c r="F7" s="25"/>
      <c r="G7" s="25"/>
    </row>
    <row r="8" spans="1:10" x14ac:dyDescent="0.3">
      <c r="A8" s="4"/>
      <c r="C8" s="25"/>
      <c r="D8" s="29"/>
      <c r="E8" s="25"/>
      <c r="F8" s="25"/>
      <c r="G8" s="25"/>
    </row>
    <row r="9" spans="1:10" x14ac:dyDescent="0.3">
      <c r="A9" s="4"/>
      <c r="C9" s="25"/>
      <c r="D9" s="25"/>
      <c r="E9" s="25"/>
      <c r="F9" s="25"/>
      <c r="G9" s="25"/>
    </row>
    <row r="10" spans="1:10" x14ac:dyDescent="0.3">
      <c r="A10" s="4"/>
      <c r="C10" s="25"/>
      <c r="D10" s="25"/>
      <c r="E10" s="25"/>
      <c r="F10" s="25"/>
      <c r="G10" s="25"/>
    </row>
    <row r="11" spans="1:10" x14ac:dyDescent="0.3">
      <c r="A11" s="4"/>
      <c r="C11" s="25"/>
      <c r="D11" s="25"/>
      <c r="E11" s="25"/>
      <c r="F11" s="25"/>
      <c r="G11" s="25"/>
    </row>
    <row r="12" spans="1:10" x14ac:dyDescent="0.3">
      <c r="A12" s="4"/>
      <c r="C12" s="25"/>
      <c r="D12" s="25"/>
      <c r="E12" s="25"/>
      <c r="F12" s="25"/>
      <c r="G12" s="25"/>
    </row>
    <row r="13" spans="1:10" x14ac:dyDescent="0.3">
      <c r="A13" s="4"/>
      <c r="C13" s="25"/>
      <c r="D13" s="25"/>
      <c r="E13" s="25"/>
      <c r="F13" s="25"/>
      <c r="G13" s="25"/>
      <c r="J13" t="s">
        <v>4</v>
      </c>
    </row>
    <row r="14" spans="1:10" s="2" customFormat="1" x14ac:dyDescent="0.3">
      <c r="A14" s="2" t="s">
        <v>4</v>
      </c>
      <c r="C14" s="27">
        <f>SUM(C3:C12)</f>
        <v>218</v>
      </c>
      <c r="D14" s="27"/>
      <c r="E14" s="27">
        <f>SUM(E3:E10)</f>
        <v>218</v>
      </c>
      <c r="F14" s="27">
        <f>SUM(F3:F12)</f>
        <v>0</v>
      </c>
      <c r="G14" s="27">
        <f>SUM(G3:G12)</f>
        <v>0</v>
      </c>
      <c r="J14" s="27">
        <f>SUM(E14:G14)</f>
        <v>218</v>
      </c>
    </row>
    <row r="15" spans="1:10" x14ac:dyDescent="0.3">
      <c r="C15" s="1"/>
      <c r="D15" s="1"/>
      <c r="E15" s="1"/>
      <c r="F15" s="1"/>
      <c r="G15" s="1"/>
    </row>
    <row r="16" spans="1:10" x14ac:dyDescent="0.3">
      <c r="C16" s="1"/>
      <c r="D16" s="1"/>
      <c r="E16" s="1"/>
      <c r="F16" s="1"/>
      <c r="G16" s="1"/>
    </row>
    <row r="17" spans="3:7" x14ac:dyDescent="0.3">
      <c r="C17" s="1"/>
      <c r="D17" s="1"/>
      <c r="E17" s="1"/>
      <c r="F17" s="1"/>
      <c r="G17" s="1"/>
    </row>
    <row r="18" spans="3:7" x14ac:dyDescent="0.3">
      <c r="C18" s="1"/>
      <c r="D18" s="1"/>
      <c r="E18" s="1"/>
      <c r="F18" s="1"/>
      <c r="G18" s="1"/>
    </row>
    <row r="19" spans="3:7" x14ac:dyDescent="0.3">
      <c r="C19" s="1"/>
      <c r="D19" s="1"/>
      <c r="E19" s="1"/>
      <c r="F19" s="1"/>
      <c r="G19" s="1"/>
    </row>
    <row r="20" spans="3:7" x14ac:dyDescent="0.3">
      <c r="C20" s="1"/>
      <c r="D20" s="1"/>
      <c r="E20" s="1"/>
      <c r="F20" s="1"/>
      <c r="G20" s="1"/>
    </row>
    <row r="21" spans="3:7" x14ac:dyDescent="0.3">
      <c r="C21" s="1"/>
      <c r="D21" s="1"/>
      <c r="E21" s="1"/>
      <c r="F21" s="1"/>
      <c r="G21" s="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E12" sqref="E12"/>
    </sheetView>
  </sheetViews>
  <sheetFormatPr defaultRowHeight="14.4" x14ac:dyDescent="0.3"/>
  <cols>
    <col min="1" max="1" width="10.5546875" bestFit="1" customWidth="1"/>
    <col min="2" max="2" width="43.6640625" customWidth="1"/>
    <col min="3" max="3" width="16.6640625" customWidth="1"/>
    <col min="4" max="5" width="9.6640625" customWidth="1"/>
    <col min="6" max="6" width="16.6640625" customWidth="1"/>
    <col min="7" max="7" width="14" style="24" customWidth="1"/>
    <col min="8" max="8" width="15.88671875" bestFit="1" customWidth="1"/>
  </cols>
  <sheetData>
    <row r="1" spans="1:8" ht="21" x14ac:dyDescent="0.4">
      <c r="A1" s="45" t="s">
        <v>11</v>
      </c>
      <c r="B1" s="46"/>
      <c r="C1" s="46"/>
      <c r="D1" s="46"/>
      <c r="E1" s="46"/>
      <c r="F1" s="46"/>
      <c r="G1" s="46"/>
    </row>
    <row r="2" spans="1:8" s="2" customFormat="1" ht="28.8" x14ac:dyDescent="0.3">
      <c r="A2" s="36" t="s">
        <v>7</v>
      </c>
      <c r="B2" s="36" t="s">
        <v>8</v>
      </c>
      <c r="C2" s="36" t="s">
        <v>9</v>
      </c>
      <c r="D2" s="36" t="s">
        <v>21</v>
      </c>
      <c r="E2" s="37" t="s">
        <v>27</v>
      </c>
      <c r="F2" s="36" t="s">
        <v>6</v>
      </c>
      <c r="G2" s="37" t="s">
        <v>18</v>
      </c>
      <c r="H2" s="36" t="s">
        <v>22</v>
      </c>
    </row>
    <row r="3" spans="1:8" x14ac:dyDescent="0.3">
      <c r="A3" s="38">
        <v>45699</v>
      </c>
      <c r="B3" t="s">
        <v>18</v>
      </c>
      <c r="C3" s="25">
        <v>355.7</v>
      </c>
      <c r="D3" s="35"/>
      <c r="E3" s="35"/>
      <c r="F3" s="25"/>
      <c r="G3" s="26">
        <v>355.7</v>
      </c>
    </row>
    <row r="4" spans="1:8" x14ac:dyDescent="0.3">
      <c r="A4" s="38">
        <v>45717</v>
      </c>
      <c r="B4" t="s">
        <v>27</v>
      </c>
      <c r="C4" s="25">
        <v>6.5</v>
      </c>
      <c r="D4" s="25"/>
      <c r="E4" s="25">
        <v>6.5</v>
      </c>
      <c r="F4" s="25"/>
      <c r="G4" s="26"/>
    </row>
    <row r="5" spans="1:8" x14ac:dyDescent="0.3">
      <c r="A5" s="38">
        <v>45748</v>
      </c>
      <c r="B5" t="s">
        <v>27</v>
      </c>
      <c r="C5" s="25">
        <v>6.5</v>
      </c>
      <c r="D5" s="25"/>
      <c r="E5" s="25">
        <v>6.5</v>
      </c>
      <c r="F5" s="25"/>
      <c r="G5" s="26"/>
    </row>
    <row r="6" spans="1:8" x14ac:dyDescent="0.3">
      <c r="A6" s="38">
        <v>45778</v>
      </c>
      <c r="B6" t="s">
        <v>27</v>
      </c>
      <c r="C6" s="25">
        <v>6.5</v>
      </c>
      <c r="D6" s="25"/>
      <c r="E6" s="25">
        <v>6.5</v>
      </c>
      <c r="F6" s="25"/>
      <c r="G6" s="26"/>
    </row>
    <row r="7" spans="1:8" x14ac:dyDescent="0.3">
      <c r="A7" s="38">
        <v>45809</v>
      </c>
      <c r="B7" t="s">
        <v>27</v>
      </c>
      <c r="C7" s="25">
        <v>6.5</v>
      </c>
      <c r="D7" s="25"/>
      <c r="E7" s="25">
        <v>6.5</v>
      </c>
      <c r="F7" s="25"/>
      <c r="G7" s="26"/>
    </row>
    <row r="8" spans="1:8" x14ac:dyDescent="0.3">
      <c r="A8" s="38">
        <v>45839</v>
      </c>
      <c r="B8" t="s">
        <v>27</v>
      </c>
      <c r="C8" s="25">
        <v>6.5</v>
      </c>
      <c r="D8" s="25"/>
      <c r="E8" s="25">
        <v>6.5</v>
      </c>
      <c r="F8" s="25"/>
      <c r="G8" s="26"/>
    </row>
    <row r="9" spans="1:8" x14ac:dyDescent="0.3">
      <c r="A9" s="38">
        <v>45870</v>
      </c>
      <c r="B9" t="s">
        <v>27</v>
      </c>
      <c r="C9" s="25">
        <v>6.5</v>
      </c>
      <c r="D9" s="25"/>
      <c r="E9" s="25">
        <v>6.5</v>
      </c>
      <c r="F9" s="25"/>
      <c r="G9" s="26"/>
    </row>
    <row r="10" spans="1:8" x14ac:dyDescent="0.3">
      <c r="A10" s="38">
        <v>45901</v>
      </c>
      <c r="B10" t="s">
        <v>27</v>
      </c>
      <c r="C10" s="25">
        <v>6.5</v>
      </c>
      <c r="D10" s="25"/>
      <c r="E10" s="25">
        <v>6.5</v>
      </c>
      <c r="F10" s="25"/>
      <c r="G10" s="26"/>
    </row>
    <row r="11" spans="1:8" x14ac:dyDescent="0.3">
      <c r="A11" s="38">
        <v>45931</v>
      </c>
      <c r="B11" t="s">
        <v>27</v>
      </c>
      <c r="C11" s="25">
        <v>6.5</v>
      </c>
      <c r="D11" s="25"/>
      <c r="E11" s="25">
        <v>6.5</v>
      </c>
      <c r="F11" s="25"/>
      <c r="G11" s="26"/>
    </row>
    <row r="12" spans="1:8" x14ac:dyDescent="0.3">
      <c r="A12" s="38">
        <v>45932</v>
      </c>
      <c r="B12" t="s">
        <v>27</v>
      </c>
      <c r="C12" s="25">
        <v>6.5</v>
      </c>
      <c r="D12" s="25"/>
      <c r="E12" s="25">
        <v>6.5</v>
      </c>
      <c r="F12" s="25"/>
      <c r="G12" s="26"/>
    </row>
    <row r="13" spans="1:8" s="2" customFormat="1" x14ac:dyDescent="0.3">
      <c r="A13" s="2" t="s">
        <v>5</v>
      </c>
      <c r="C13" s="27">
        <f>SUM(C3:C5)</f>
        <v>368.7</v>
      </c>
      <c r="D13" s="27"/>
      <c r="E13" s="27">
        <f>SUM(E4:E12)</f>
        <v>58.5</v>
      </c>
      <c r="F13" s="27"/>
      <c r="G13" s="28">
        <f>SUM(G3:G5)</f>
        <v>355.7</v>
      </c>
    </row>
    <row r="14" spans="1:8" x14ac:dyDescent="0.3">
      <c r="C14" s="1"/>
      <c r="F14" s="1"/>
    </row>
    <row r="15" spans="1:8" x14ac:dyDescent="0.3">
      <c r="C15" s="1"/>
      <c r="F15" s="1"/>
    </row>
    <row r="16" spans="1:8" x14ac:dyDescent="0.3">
      <c r="C16" s="1"/>
      <c r="F16" s="1"/>
    </row>
  </sheetData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B2E22BC-19BF-4878-BD03-EC8A9C0B9C20}"/>
</file>

<file path=customXml/itemProps2.xml><?xml version="1.0" encoding="utf-8"?>
<ds:datastoreItem xmlns:ds="http://schemas.openxmlformats.org/officeDocument/2006/customXml" ds:itemID="{36B891A6-6215-4312-9DBE-F1FB43F5B3AE}"/>
</file>

<file path=customXml/itemProps3.xml><?xml version="1.0" encoding="utf-8"?>
<ds:datastoreItem xmlns:ds="http://schemas.openxmlformats.org/officeDocument/2006/customXml" ds:itemID="{C68BB093-80D8-413B-ABEC-C0278D291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Abstract of Accounts</vt:lpstr>
      <vt:lpstr>Income</vt:lpstr>
      <vt:lpstr>Expenditure</vt:lpstr>
      <vt:lpstr>'Abstract of Accounts'!Print_Area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McM Edwards</dc:creator>
  <cp:lastModifiedBy>PC</cp:lastModifiedBy>
  <cp:lastPrinted>2026-03-27T09:11:13Z</cp:lastPrinted>
  <dcterms:created xsi:type="dcterms:W3CDTF">2022-10-04T12:41:48Z</dcterms:created>
  <dcterms:modified xsi:type="dcterms:W3CDTF">2026-03-27T09:11:58Z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