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rna\Documents\Link Club Islay\"/>
    </mc:Choice>
  </mc:AlternateContent>
  <xr:revisionPtr revIDLastSave="0" documentId="13_ncr:1_{5E86755F-A2B0-4804-9F04-4912CC8CDF92}" xr6:coauthVersionLast="47" xr6:coauthVersionMax="47" xr10:uidLastSave="{00000000-0000-0000-0000-000000000000}"/>
  <bookViews>
    <workbookView xWindow="-120" yWindow="-120" windowWidth="24240" windowHeight="13140" xr2:uid="{6052A0E2-2189-4107-BAB6-26429C63804C}"/>
  </bookViews>
  <sheets>
    <sheet name="as at 30 nov 2025" sheetId="1" r:id="rId1"/>
    <sheet name="ledger 2024 to 25" sheetId="3" state="hidden" r:id="rId2"/>
  </sheets>
  <definedNames>
    <definedName name="_xlnm.Print_Area" localSheetId="0">'as at 30 nov 2025'!$A$1:$E$87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6" i="1" l="1"/>
  <c r="C38" i="1" s="1"/>
  <c r="C32" i="1"/>
  <c r="C31" i="1"/>
  <c r="C30" i="1"/>
  <c r="C16" i="1"/>
  <c r="C42" i="1"/>
  <c r="C44" i="1"/>
  <c r="C45" i="1"/>
  <c r="D47" i="1"/>
  <c r="C11" i="1"/>
  <c r="C9" i="1"/>
  <c r="B17" i="3"/>
  <c r="C17" i="3"/>
  <c r="D17" i="3"/>
  <c r="C19" i="1"/>
  <c r="C47" i="1" l="1"/>
  <c r="C12" i="1"/>
  <c r="C21" i="1" s="1"/>
</calcChain>
</file>

<file path=xl/sharedStrings.xml><?xml version="1.0" encoding="utf-8"?>
<sst xmlns="http://schemas.openxmlformats.org/spreadsheetml/2006/main" count="87" uniqueCount="80">
  <si>
    <t>Islay Link Club</t>
  </si>
  <si>
    <t>SC043571</t>
  </si>
  <si>
    <t>Receipts and Payments Account</t>
  </si>
  <si>
    <t>As at 30th November 2024</t>
  </si>
  <si>
    <t>2023-24</t>
  </si>
  <si>
    <t>Unrestricted Funds</t>
  </si>
  <si>
    <t>Restricted Funds</t>
  </si>
  <si>
    <t>£</t>
  </si>
  <si>
    <t>Receipts</t>
  </si>
  <si>
    <t>Grants</t>
  </si>
  <si>
    <t>Donations</t>
  </si>
  <si>
    <t>Income from Fundraising</t>
  </si>
  <si>
    <t>Income from Investments</t>
  </si>
  <si>
    <t>Payments</t>
  </si>
  <si>
    <t>Payments directly relating to Charitable Activities</t>
  </si>
  <si>
    <t>Payments directly relating to Fundraising Activities</t>
  </si>
  <si>
    <t>Governance</t>
  </si>
  <si>
    <t>Net Surplus / Deficit</t>
  </si>
  <si>
    <t>Statement of Balances</t>
  </si>
  <si>
    <t>Cash Funds</t>
  </si>
  <si>
    <t>Cash and Bank Balance at start of year</t>
  </si>
  <si>
    <t>Net surplus / deficit</t>
  </si>
  <si>
    <t>Cash and Bank Balance at end of year</t>
  </si>
  <si>
    <t>Nature and Purpose of Funds</t>
  </si>
  <si>
    <t>Page 1</t>
  </si>
  <si>
    <t>unrestricted</t>
  </si>
  <si>
    <t>restricted</t>
  </si>
  <si>
    <t>balance</t>
  </si>
  <si>
    <t>interest</t>
  </si>
  <si>
    <t>date</t>
  </si>
  <si>
    <t>cheque</t>
  </si>
  <si>
    <t>donations</t>
  </si>
  <si>
    <t>receipt</t>
  </si>
  <si>
    <t>Unrestricted Funds at start of year</t>
  </si>
  <si>
    <t>No Trustees were remunerated during the year.</t>
  </si>
  <si>
    <t>All funds arried forward are unrestricted</t>
  </si>
  <si>
    <t>OSCR Report of Financial Examiner</t>
  </si>
  <si>
    <t>The charity’s trustees are responsible for the preparation of the accounts in accordance with the terms</t>
  </si>
  <si>
    <t>of the Charities and Trustee Investment (Scotland) 2005 Act and the Charities Accounts (Scotland)</t>
  </si>
  <si>
    <t>Regulations 2006.  The charity trustees consider that the audit requirement of Regulation 10(1) (d)</t>
  </si>
  <si>
    <t xml:space="preserve"> of the Accounts Regulations does not apply. </t>
  </si>
  <si>
    <t>It is my responsibility to examine the accounts as required under section 44(1) (c) of the Act</t>
  </si>
  <si>
    <t>and to state whether particular matters have come to my attention.</t>
  </si>
  <si>
    <t>My examination is carried out in accordance with Regulation 11 of the Charities Accounts (Scotland) Regulations 2006</t>
  </si>
  <si>
    <t xml:space="preserve">An examination includes a review of the accounting records kept by the charity and a comparison of the </t>
  </si>
  <si>
    <t xml:space="preserve">accounts presented with those records. It also includes consideration of any unusual items or disclosures </t>
  </si>
  <si>
    <t xml:space="preserve">in the accounts and seeks explanations from the trustees concerning any such matters. The procedures </t>
  </si>
  <si>
    <t>undertaken do not provide all the evidence that would be required in an audit and, consequently,</t>
  </si>
  <si>
    <t xml:space="preserve"> I do not express an audit opinion on the accounts.</t>
  </si>
  <si>
    <t>In the course of my examination, no matter has come to my attention except noted below)</t>
  </si>
  <si>
    <t>which gives me reasonable cause to believe that in any material respect the requirements:</t>
  </si>
  <si>
    <t>to keep accounting records in accordance with section 44(1) (a) of the 2005 Act and Regulation 4</t>
  </si>
  <si>
    <t>of the 2006 Accounts Regulations, and</t>
  </si>
  <si>
    <t xml:space="preserve">to prepare accounts which accord with the accounting records and comply with Regulation 9 </t>
  </si>
  <si>
    <t>of the 2006 Accounts Regulations have not been met, or</t>
  </si>
  <si>
    <t xml:space="preserve">to which, in my opinion, attention should be drawn in order to enable a proper understanding </t>
  </si>
  <si>
    <t>of the accounts to be reached.</t>
  </si>
  <si>
    <t>Date</t>
  </si>
  <si>
    <t>William Scott Currie</t>
  </si>
  <si>
    <t>Bruichladdich</t>
  </si>
  <si>
    <t>Isle of Islay PA49 7UN</t>
  </si>
  <si>
    <t>Typed</t>
  </si>
  <si>
    <t>ledger entries 1st  december 2024 to 30th november 2025</t>
  </si>
  <si>
    <t>Flyer</t>
  </si>
  <si>
    <t>Ileach</t>
  </si>
  <si>
    <t>insurance</t>
  </si>
  <si>
    <t>icci activity</t>
  </si>
  <si>
    <t>meetings</t>
  </si>
  <si>
    <t>leaflets</t>
  </si>
  <si>
    <t>As at 30th November 2025</t>
  </si>
  <si>
    <t>Charitable Expenditure Detail</t>
  </si>
  <si>
    <t>Advertising/Publicity</t>
  </si>
  <si>
    <t>Resercher costs</t>
  </si>
  <si>
    <t>Group Activities</t>
  </si>
  <si>
    <t>Miscellanous</t>
  </si>
  <si>
    <t>Insurance</t>
  </si>
  <si>
    <t>2024-25</t>
  </si>
  <si>
    <t>Two trustees were refunded to total of £312.34 for purchaes made on behalf of the charity</t>
  </si>
  <si>
    <t>Year 1st December 2024 to 30th November 2025</t>
  </si>
  <si>
    <t>Signed Typed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</si>
</sst>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3" fontId="0" fillId="0" borderId="0" xfId="0" applyNumberFormat="1"/>
    <xf numFmtId="0" fontId="1" fillId="0" borderId="0" xfId="0" applyFont="1"/>
    <xf numFmtId="3" fontId="1" fillId="0" borderId="1" xfId="0" applyNumberFormat="1" applyFont="1" applyBorder="1"/>
    <xf numFmtId="3" fontId="1" fillId="0" borderId="0" xfId="0" applyNumberFormat="1" applyFont="1"/>
    <xf numFmtId="3" fontId="1" fillId="0" borderId="2" xfId="0" applyNumberFormat="1" applyFont="1" applyBorder="1"/>
    <xf numFmtId="14" fontId="0" fillId="0" borderId="0" xfId="0" applyNumberFormat="1"/>
    <xf numFmtId="0" fontId="0" fillId="0" borderId="0" xfId="0" quotePrefix="1"/>
    <xf numFmtId="3" fontId="1" fillId="3" borderId="0" xfId="0" applyNumberFormat="1" applyFont="1" applyFill="1"/>
    <xf numFmtId="0" fontId="2" fillId="2" borderId="0" xfId="0" applyFont="1" applyFill="1"/>
    <xf numFmtId="0" fontId="3" fillId="0" borderId="0" xfId="0" applyFont="1" applyAlignment="1">
      <alignment vertical="center"/>
    </xf>
    <xf numFmtId="0" fontId="3" fillId="0" borderId="0" xfId="0" applyFont="1"/>
    <xf numFmtId="3" fontId="3" fillId="0" borderId="0" xfId="0" applyNumberFormat="1" applyFont="1"/>
    <xf numFmtId="0" fontId="4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indent="3"/>
    </xf>
    <xf numFmtId="0" fontId="5" fillId="0" borderId="0" xfId="0" applyFont="1"/>
    <xf numFmtId="1" fontId="0" fillId="0" borderId="0" xfId="0" applyNumberFormat="1"/>
    <xf numFmtId="1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A460D-14D3-4D1D-A75B-C8B7AFE29897}">
  <sheetPr>
    <pageSetUpPr fitToPage="1"/>
  </sheetPr>
  <dimension ref="A1:L87"/>
  <sheetViews>
    <sheetView tabSelected="1" topLeftCell="A73" workbookViewId="0">
      <selection activeCell="A87" sqref="A1:E87"/>
    </sheetView>
  </sheetViews>
  <sheetFormatPr defaultRowHeight="15" x14ac:dyDescent="0.25"/>
  <cols>
    <col min="1" max="1" width="45.28515625" customWidth="1"/>
    <col min="2" max="2" width="3.140625" customWidth="1"/>
    <col min="3" max="3" width="18.28515625" customWidth="1"/>
    <col min="4" max="4" width="18.5703125" customWidth="1"/>
  </cols>
  <sheetData>
    <row r="1" spans="1:5" x14ac:dyDescent="0.25">
      <c r="A1" s="2" t="s">
        <v>0</v>
      </c>
      <c r="B1" t="s">
        <v>1</v>
      </c>
    </row>
    <row r="2" spans="1:5" x14ac:dyDescent="0.25">
      <c r="A2" s="2" t="s">
        <v>2</v>
      </c>
    </row>
    <row r="3" spans="1:5" x14ac:dyDescent="0.25">
      <c r="A3" s="2" t="s">
        <v>69</v>
      </c>
    </row>
    <row r="4" spans="1:5" x14ac:dyDescent="0.25">
      <c r="C4" t="s">
        <v>76</v>
      </c>
      <c r="E4" t="s">
        <v>4</v>
      </c>
    </row>
    <row r="5" spans="1:5" x14ac:dyDescent="0.25">
      <c r="C5" t="s">
        <v>5</v>
      </c>
    </row>
    <row r="6" spans="1:5" x14ac:dyDescent="0.25">
      <c r="A6" s="2" t="s">
        <v>8</v>
      </c>
      <c r="C6" t="s">
        <v>7</v>
      </c>
      <c r="E6" t="s">
        <v>7</v>
      </c>
    </row>
    <row r="8" spans="1:5" x14ac:dyDescent="0.25">
      <c r="A8" t="s">
        <v>9</v>
      </c>
      <c r="C8" s="1">
        <v>0</v>
      </c>
      <c r="D8" s="1"/>
      <c r="E8" s="1">
        <v>0</v>
      </c>
    </row>
    <row r="9" spans="1:5" x14ac:dyDescent="0.25">
      <c r="A9" t="s">
        <v>10</v>
      </c>
      <c r="C9" s="1">
        <f>'ledger 2024 to 25'!C17</f>
        <v>0</v>
      </c>
      <c r="D9" s="1"/>
      <c r="E9" s="1">
        <v>65</v>
      </c>
    </row>
    <row r="10" spans="1:5" x14ac:dyDescent="0.25">
      <c r="A10" t="s">
        <v>11</v>
      </c>
      <c r="C10" s="1">
        <v>0</v>
      </c>
      <c r="D10" s="1"/>
      <c r="E10" s="1">
        <v>0</v>
      </c>
    </row>
    <row r="11" spans="1:5" x14ac:dyDescent="0.25">
      <c r="A11" t="s">
        <v>12</v>
      </c>
      <c r="C11" s="1">
        <f>'ledger 2024 to 25'!B17</f>
        <v>50.39</v>
      </c>
      <c r="D11" s="1"/>
      <c r="E11" s="1">
        <v>79.66</v>
      </c>
    </row>
    <row r="12" spans="1:5" x14ac:dyDescent="0.25">
      <c r="C12" s="3">
        <f t="shared" ref="C12" si="0">SUM(C8:C11)</f>
        <v>50.39</v>
      </c>
      <c r="D12" s="3"/>
      <c r="E12" s="3">
        <v>144.66</v>
      </c>
    </row>
    <row r="14" spans="1:5" x14ac:dyDescent="0.25">
      <c r="A14" s="2" t="s">
        <v>13</v>
      </c>
    </row>
    <row r="16" spans="1:5" x14ac:dyDescent="0.25">
      <c r="A16" t="s">
        <v>14</v>
      </c>
      <c r="C16" s="1">
        <f>C47</f>
        <v>981.74</v>
      </c>
      <c r="D16" s="1"/>
      <c r="E16" s="1">
        <v>2938.06</v>
      </c>
    </row>
    <row r="17" spans="1:6" x14ac:dyDescent="0.25">
      <c r="A17" t="s">
        <v>15</v>
      </c>
      <c r="C17" s="1">
        <v>0</v>
      </c>
      <c r="D17" s="1"/>
      <c r="E17" s="1">
        <v>0</v>
      </c>
    </row>
    <row r="18" spans="1:6" x14ac:dyDescent="0.25">
      <c r="A18" t="s">
        <v>16</v>
      </c>
      <c r="C18" s="1">
        <v>0</v>
      </c>
      <c r="D18" s="1"/>
      <c r="E18" s="1">
        <v>0</v>
      </c>
    </row>
    <row r="19" spans="1:6" x14ac:dyDescent="0.25">
      <c r="C19" s="3">
        <f t="shared" ref="C19" si="1">SUM(C15:C18)</f>
        <v>981.74</v>
      </c>
      <c r="D19" s="3"/>
      <c r="E19" s="3">
        <v>2938.06</v>
      </c>
    </row>
    <row r="21" spans="1:6" x14ac:dyDescent="0.25">
      <c r="A21" s="2" t="s">
        <v>17</v>
      </c>
      <c r="C21" s="4">
        <f>C12-C19</f>
        <v>-931.35</v>
      </c>
      <c r="D21" s="8"/>
      <c r="E21" s="4">
        <v>-2793.4</v>
      </c>
      <c r="F21" s="4"/>
    </row>
    <row r="23" spans="1:6" x14ac:dyDescent="0.25">
      <c r="C23" t="s">
        <v>24</v>
      </c>
    </row>
    <row r="24" spans="1:6" x14ac:dyDescent="0.25">
      <c r="A24" s="2" t="s">
        <v>19</v>
      </c>
      <c r="B24" t="s">
        <v>1</v>
      </c>
    </row>
    <row r="25" spans="1:6" x14ac:dyDescent="0.25">
      <c r="A25" s="2" t="s">
        <v>18</v>
      </c>
    </row>
    <row r="26" spans="1:6" x14ac:dyDescent="0.25">
      <c r="A26" s="2" t="s">
        <v>3</v>
      </c>
    </row>
    <row r="27" spans="1:6" x14ac:dyDescent="0.25">
      <c r="C27" t="s">
        <v>76</v>
      </c>
      <c r="D27" t="s">
        <v>4</v>
      </c>
    </row>
    <row r="28" spans="1:6" x14ac:dyDescent="0.25">
      <c r="A28" s="2" t="s">
        <v>19</v>
      </c>
      <c r="C28" t="s">
        <v>7</v>
      </c>
      <c r="D28" t="s">
        <v>7</v>
      </c>
    </row>
    <row r="30" spans="1:6" x14ac:dyDescent="0.25">
      <c r="A30" s="2" t="s">
        <v>20</v>
      </c>
      <c r="C30" s="4">
        <f>D32</f>
        <v>4552.58</v>
      </c>
      <c r="D30" s="4">
        <v>7345.98</v>
      </c>
    </row>
    <row r="31" spans="1:6" x14ac:dyDescent="0.25">
      <c r="A31" t="s">
        <v>21</v>
      </c>
      <c r="C31" s="8">
        <f>C21</f>
        <v>-931.35</v>
      </c>
      <c r="D31" s="4">
        <v>-2793.3999999999996</v>
      </c>
      <c r="E31" s="1"/>
    </row>
    <row r="32" spans="1:6" ht="15.75" thickBot="1" x14ac:dyDescent="0.3">
      <c r="A32" s="2" t="s">
        <v>22</v>
      </c>
      <c r="C32" s="5">
        <f>C30+C31</f>
        <v>3621.23</v>
      </c>
      <c r="D32" s="5">
        <v>4552.58</v>
      </c>
      <c r="E32" s="1"/>
    </row>
    <row r="33" spans="1:12" ht="15.75" thickTop="1" x14ac:dyDescent="0.25">
      <c r="C33" s="1"/>
    </row>
    <row r="34" spans="1:12" x14ac:dyDescent="0.25">
      <c r="A34" s="2" t="s">
        <v>23</v>
      </c>
    </row>
    <row r="36" spans="1:12" x14ac:dyDescent="0.25">
      <c r="A36" t="s">
        <v>33</v>
      </c>
      <c r="C36" s="4">
        <f>D32</f>
        <v>4552.58</v>
      </c>
      <c r="D36" s="4">
        <v>4946</v>
      </c>
    </row>
    <row r="37" spans="1:12" x14ac:dyDescent="0.25">
      <c r="A37" t="s">
        <v>6</v>
      </c>
      <c r="C37" s="4">
        <v>0</v>
      </c>
      <c r="D37" s="4">
        <v>2400</v>
      </c>
    </row>
    <row r="38" spans="1:12" ht="15.75" thickBot="1" x14ac:dyDescent="0.3">
      <c r="C38" s="5">
        <f>C36+C37</f>
        <v>4552.58</v>
      </c>
      <c r="D38" s="5">
        <v>7346</v>
      </c>
    </row>
    <row r="39" spans="1:12" ht="15.75" thickTop="1" x14ac:dyDescent="0.25"/>
    <row r="40" spans="1:12" x14ac:dyDescent="0.25">
      <c r="A40" s="2" t="s">
        <v>70</v>
      </c>
    </row>
    <row r="42" spans="1:12" x14ac:dyDescent="0.25">
      <c r="A42" t="s">
        <v>71</v>
      </c>
      <c r="C42" s="17">
        <f>'ledger 2024 to 25'!D6+'ledger 2024 to 25'!D13+'ledger 2024 to 25'!D7+'ledger 2024 to 25'!D12</f>
        <v>440.04999999999995</v>
      </c>
      <c r="D42" s="17">
        <v>295</v>
      </c>
    </row>
    <row r="43" spans="1:12" x14ac:dyDescent="0.25">
      <c r="A43" s="16" t="s">
        <v>72</v>
      </c>
      <c r="C43" s="17">
        <v>0</v>
      </c>
      <c r="D43" s="17">
        <v>2400</v>
      </c>
    </row>
    <row r="44" spans="1:12" x14ac:dyDescent="0.25">
      <c r="A44" s="16" t="s">
        <v>73</v>
      </c>
      <c r="C44" s="17">
        <f>'ledger 2024 to 25'!D10+'ledger 2024 to 25'!D9</f>
        <v>350.51</v>
      </c>
      <c r="D44" s="17">
        <v>243.06</v>
      </c>
    </row>
    <row r="45" spans="1:12" x14ac:dyDescent="0.25">
      <c r="A45" s="16" t="s">
        <v>75</v>
      </c>
      <c r="C45" s="17">
        <f>'ledger 2024 to 25'!D8</f>
        <v>191.18</v>
      </c>
      <c r="D45" s="17">
        <v>0</v>
      </c>
    </row>
    <row r="46" spans="1:12" x14ac:dyDescent="0.25">
      <c r="A46" s="16" t="s">
        <v>74</v>
      </c>
      <c r="C46" s="17"/>
      <c r="D46" s="17">
        <v>0</v>
      </c>
    </row>
    <row r="47" spans="1:12" x14ac:dyDescent="0.25">
      <c r="C47" s="18">
        <f>SUM(C42:C46)</f>
        <v>981.74</v>
      </c>
      <c r="D47" s="18">
        <f>SUM(D42:D46)</f>
        <v>2938.06</v>
      </c>
      <c r="E47" s="2"/>
      <c r="G47" s="4"/>
      <c r="H47" s="4"/>
      <c r="I47" s="4"/>
      <c r="J47" s="4"/>
      <c r="K47" s="2"/>
      <c r="L47" s="2"/>
    </row>
    <row r="48" spans="1:12" x14ac:dyDescent="0.25">
      <c r="C48" s="17"/>
      <c r="D48" s="17"/>
      <c r="E48" s="2"/>
      <c r="G48" s="4"/>
      <c r="H48" s="4"/>
      <c r="I48" s="4"/>
      <c r="J48" s="4"/>
      <c r="K48" s="2"/>
      <c r="L48" s="2"/>
    </row>
    <row r="49" spans="1:10" x14ac:dyDescent="0.25">
      <c r="A49" t="s">
        <v>34</v>
      </c>
      <c r="E49" s="1"/>
      <c r="F49" s="1"/>
      <c r="G49" s="1"/>
      <c r="H49" s="1"/>
      <c r="I49" s="1"/>
      <c r="J49" s="1"/>
    </row>
    <row r="50" spans="1:10" x14ac:dyDescent="0.25">
      <c r="B50" s="11"/>
      <c r="C50" s="11"/>
      <c r="D50" s="11"/>
      <c r="E50" s="12"/>
      <c r="F50" s="12"/>
      <c r="G50" s="12"/>
      <c r="H50" s="12"/>
      <c r="I50" s="12"/>
      <c r="J50" s="12"/>
    </row>
    <row r="51" spans="1:10" x14ac:dyDescent="0.25">
      <c r="A51" t="s">
        <v>77</v>
      </c>
      <c r="B51" s="11"/>
      <c r="C51" s="11"/>
      <c r="D51" s="11"/>
      <c r="E51" s="12"/>
      <c r="F51" s="12"/>
      <c r="G51" s="12"/>
      <c r="H51" s="12"/>
      <c r="I51" s="12"/>
      <c r="J51" s="12"/>
    </row>
    <row r="52" spans="1:10" x14ac:dyDescent="0.25">
      <c r="B52" s="11"/>
      <c r="C52" s="11"/>
      <c r="D52" s="11"/>
      <c r="E52" s="12"/>
      <c r="F52" s="12"/>
      <c r="G52" s="12"/>
      <c r="H52" s="12"/>
      <c r="I52" s="12"/>
      <c r="J52" s="12"/>
    </row>
    <row r="53" spans="1:10" x14ac:dyDescent="0.25">
      <c r="A53" t="s">
        <v>35</v>
      </c>
      <c r="B53" s="11"/>
      <c r="C53" s="11"/>
      <c r="D53" s="11"/>
      <c r="E53" s="12"/>
      <c r="F53" s="12"/>
      <c r="G53" s="12"/>
      <c r="H53" s="12"/>
      <c r="I53" s="12"/>
      <c r="J53" s="12"/>
    </row>
    <row r="54" spans="1:10" x14ac:dyDescent="0.25">
      <c r="B54" s="11"/>
      <c r="C54" s="11"/>
      <c r="D54" s="11"/>
      <c r="E54" s="12"/>
      <c r="F54" s="12"/>
      <c r="G54" s="12"/>
      <c r="H54" s="12"/>
      <c r="I54" s="12"/>
      <c r="J54" s="12"/>
    </row>
    <row r="55" spans="1:10" x14ac:dyDescent="0.25">
      <c r="A55" s="2" t="s">
        <v>36</v>
      </c>
      <c r="B55" s="2" t="s">
        <v>78</v>
      </c>
      <c r="C55" s="11"/>
      <c r="D55" s="11"/>
      <c r="E55" s="12"/>
      <c r="F55" s="12"/>
      <c r="G55" s="12"/>
      <c r="H55" s="12"/>
      <c r="I55" s="12"/>
      <c r="J55" s="12"/>
    </row>
    <row r="56" spans="1:10" x14ac:dyDescent="0.25">
      <c r="B56" s="11"/>
      <c r="C56" s="11"/>
      <c r="D56" s="11"/>
      <c r="E56" s="12"/>
      <c r="F56" s="12"/>
      <c r="G56" s="12"/>
      <c r="H56" s="12"/>
      <c r="I56" s="12"/>
      <c r="J56" s="12"/>
    </row>
    <row r="57" spans="1:10" x14ac:dyDescent="0.25">
      <c r="A57" s="10" t="s">
        <v>37</v>
      </c>
      <c r="B57" s="11"/>
      <c r="C57" s="11"/>
      <c r="D57" s="11"/>
      <c r="E57" s="12"/>
      <c r="F57" s="12"/>
      <c r="G57" s="12"/>
      <c r="H57" s="12"/>
      <c r="I57" s="12"/>
      <c r="J57" s="12"/>
    </row>
    <row r="58" spans="1:10" x14ac:dyDescent="0.25">
      <c r="A58" s="11" t="s">
        <v>38</v>
      </c>
      <c r="B58" s="11"/>
      <c r="C58" s="11"/>
      <c r="D58" s="11"/>
      <c r="E58" s="12"/>
      <c r="F58" s="12"/>
      <c r="G58" s="12"/>
      <c r="H58" s="12"/>
      <c r="I58" s="12"/>
      <c r="J58" s="12"/>
    </row>
    <row r="59" spans="1:10" x14ac:dyDescent="0.25">
      <c r="A59" s="11" t="s">
        <v>39</v>
      </c>
      <c r="B59" s="11"/>
      <c r="C59" s="11"/>
      <c r="D59" s="11"/>
      <c r="E59" s="12"/>
      <c r="F59" s="12"/>
      <c r="G59" s="12"/>
      <c r="H59" s="12"/>
      <c r="I59" s="12"/>
      <c r="J59" s="12"/>
    </row>
    <row r="60" spans="1:10" x14ac:dyDescent="0.25">
      <c r="A60" s="11" t="s">
        <v>40</v>
      </c>
      <c r="B60" s="11"/>
      <c r="C60" s="11"/>
      <c r="D60" s="11"/>
      <c r="E60" s="12"/>
      <c r="F60" s="12"/>
      <c r="G60" s="12"/>
      <c r="H60" s="12"/>
      <c r="I60" s="12"/>
      <c r="J60" s="12"/>
    </row>
    <row r="61" spans="1:10" x14ac:dyDescent="0.25">
      <c r="A61" s="11"/>
      <c r="B61" s="11"/>
      <c r="C61" s="11"/>
      <c r="D61" s="11"/>
      <c r="E61" s="12"/>
      <c r="F61" s="12"/>
      <c r="G61" s="12"/>
      <c r="H61" s="12"/>
      <c r="I61" s="12"/>
      <c r="J61" s="12"/>
    </row>
    <row r="62" spans="1:10" x14ac:dyDescent="0.25">
      <c r="A62" s="10" t="s">
        <v>41</v>
      </c>
      <c r="B62" s="11"/>
      <c r="C62" s="11"/>
      <c r="D62" s="11"/>
      <c r="E62" s="12"/>
      <c r="F62" s="12"/>
      <c r="G62" s="12"/>
      <c r="H62" s="12"/>
      <c r="I62" s="12"/>
      <c r="J62" s="12"/>
    </row>
    <row r="63" spans="1:10" x14ac:dyDescent="0.25">
      <c r="A63" s="10" t="s">
        <v>42</v>
      </c>
      <c r="E63" s="1"/>
      <c r="F63" s="1"/>
      <c r="G63" s="1"/>
      <c r="H63" s="1"/>
      <c r="I63" s="1"/>
      <c r="J63" s="1"/>
    </row>
    <row r="64" spans="1:10" x14ac:dyDescent="0.25">
      <c r="A64" s="11" t="s">
        <v>43</v>
      </c>
      <c r="E64" s="1"/>
      <c r="F64" s="1"/>
      <c r="G64" s="1"/>
      <c r="H64" s="1"/>
      <c r="I64" s="1"/>
      <c r="J64" s="1"/>
    </row>
    <row r="65" spans="1:10" x14ac:dyDescent="0.25">
      <c r="A65" s="11"/>
      <c r="B65" s="11"/>
      <c r="C65" s="11"/>
      <c r="D65" s="11"/>
      <c r="E65" s="12"/>
      <c r="F65" s="12"/>
      <c r="G65" s="12"/>
      <c r="H65" s="12"/>
      <c r="I65" s="12"/>
      <c r="J65" s="12"/>
    </row>
    <row r="66" spans="1:10" x14ac:dyDescent="0.25">
      <c r="A66" s="13" t="s">
        <v>44</v>
      </c>
      <c r="B66" s="11"/>
      <c r="C66" s="11"/>
      <c r="D66" s="11"/>
      <c r="E66" s="12"/>
      <c r="F66" s="12"/>
      <c r="G66" s="12"/>
      <c r="H66" s="12"/>
      <c r="I66" s="12"/>
      <c r="J66" s="12"/>
    </row>
    <row r="67" spans="1:10" x14ac:dyDescent="0.25">
      <c r="A67" s="11" t="s">
        <v>45</v>
      </c>
      <c r="B67" s="11"/>
      <c r="C67" s="11"/>
      <c r="D67" s="11"/>
      <c r="E67" s="12"/>
      <c r="F67" s="12"/>
      <c r="G67" s="12"/>
      <c r="H67" s="12"/>
      <c r="I67" s="12"/>
      <c r="J67" s="12"/>
    </row>
    <row r="68" spans="1:10" x14ac:dyDescent="0.25">
      <c r="A68" s="11" t="s">
        <v>46</v>
      </c>
      <c r="B68" s="11"/>
      <c r="C68" s="11"/>
      <c r="D68" s="11"/>
      <c r="E68" s="12"/>
      <c r="F68" s="12"/>
      <c r="G68" s="12"/>
      <c r="H68" s="12"/>
      <c r="I68" s="12"/>
      <c r="J68" s="12"/>
    </row>
    <row r="69" spans="1:10" x14ac:dyDescent="0.25">
      <c r="A69" s="11" t="s">
        <v>47</v>
      </c>
      <c r="B69" s="11"/>
      <c r="C69" s="11"/>
      <c r="D69" s="11"/>
      <c r="E69" s="12"/>
      <c r="F69" s="12"/>
      <c r="G69" s="12"/>
      <c r="H69" s="12"/>
      <c r="I69" s="12"/>
      <c r="J69" s="12"/>
    </row>
    <row r="70" spans="1:10" x14ac:dyDescent="0.25">
      <c r="A70" s="11" t="s">
        <v>48</v>
      </c>
      <c r="B70" s="11"/>
      <c r="C70" s="11"/>
      <c r="D70" s="11"/>
      <c r="E70" s="12"/>
      <c r="F70" s="12"/>
      <c r="G70" s="12"/>
      <c r="H70" s="12"/>
      <c r="I70" s="12"/>
      <c r="J70" s="12"/>
    </row>
    <row r="71" spans="1:10" x14ac:dyDescent="0.25">
      <c r="A71" s="11"/>
      <c r="B71" s="11"/>
      <c r="C71" s="11"/>
      <c r="D71" s="11"/>
      <c r="E71" s="12"/>
      <c r="F71" s="12"/>
      <c r="G71" s="12"/>
      <c r="H71" s="12"/>
      <c r="I71" s="12"/>
      <c r="J71" s="12"/>
    </row>
    <row r="72" spans="1:10" x14ac:dyDescent="0.25">
      <c r="A72" s="11" t="s">
        <v>49</v>
      </c>
      <c r="B72" s="11"/>
      <c r="C72" s="11"/>
      <c r="D72" s="11"/>
      <c r="E72" s="12"/>
      <c r="F72" s="12"/>
      <c r="G72" s="12"/>
      <c r="H72" s="12"/>
      <c r="I72" s="12"/>
      <c r="J72" s="12"/>
    </row>
    <row r="73" spans="1:10" x14ac:dyDescent="0.25">
      <c r="A73" s="14"/>
      <c r="B73" s="11"/>
      <c r="C73" s="11"/>
      <c r="D73" s="11"/>
      <c r="E73" s="12"/>
      <c r="F73" s="12"/>
      <c r="G73" s="12"/>
      <c r="H73" s="12"/>
      <c r="I73" s="12"/>
      <c r="J73" s="12"/>
    </row>
    <row r="74" spans="1:10" x14ac:dyDescent="0.25">
      <c r="A74" s="15" t="s">
        <v>50</v>
      </c>
      <c r="B74" s="11"/>
      <c r="C74" s="11"/>
      <c r="D74" s="11"/>
      <c r="E74" s="12"/>
      <c r="F74" s="12"/>
      <c r="G74" s="12"/>
      <c r="H74" s="12"/>
      <c r="I74" s="12"/>
      <c r="J74" s="12"/>
    </row>
    <row r="75" spans="1:10" x14ac:dyDescent="0.25">
      <c r="A75" s="15" t="s">
        <v>51</v>
      </c>
      <c r="B75" s="6"/>
      <c r="C75" s="6">
        <v>46265</v>
      </c>
    </row>
    <row r="76" spans="1:10" x14ac:dyDescent="0.25">
      <c r="A76" s="15" t="s">
        <v>52</v>
      </c>
      <c r="C76" t="s">
        <v>61</v>
      </c>
    </row>
    <row r="77" spans="1:10" x14ac:dyDescent="0.25">
      <c r="A77" s="15" t="s">
        <v>53</v>
      </c>
    </row>
    <row r="78" spans="1:10" x14ac:dyDescent="0.25">
      <c r="A78" s="15" t="s">
        <v>54</v>
      </c>
    </row>
    <row r="79" spans="1:10" x14ac:dyDescent="0.25">
      <c r="A79" s="15" t="s">
        <v>55</v>
      </c>
    </row>
    <row r="80" spans="1:10" x14ac:dyDescent="0.25">
      <c r="A80" s="11" t="s">
        <v>56</v>
      </c>
    </row>
    <row r="81" spans="1:1" x14ac:dyDescent="0.25">
      <c r="A81" s="15"/>
    </row>
    <row r="82" spans="1:1" x14ac:dyDescent="0.25">
      <c r="A82" s="16" t="s">
        <v>57</v>
      </c>
    </row>
    <row r="83" spans="1:1" x14ac:dyDescent="0.25">
      <c r="A83" s="16" t="s">
        <v>79</v>
      </c>
    </row>
    <row r="85" spans="1:1" x14ac:dyDescent="0.25">
      <c r="A85" s="16" t="s">
        <v>58</v>
      </c>
    </row>
    <row r="86" spans="1:1" x14ac:dyDescent="0.25">
      <c r="A86" s="16" t="s">
        <v>59</v>
      </c>
    </row>
    <row r="87" spans="1:1" x14ac:dyDescent="0.25">
      <c r="A87" s="16" t="s">
        <v>60</v>
      </c>
    </row>
  </sheetData>
  <pageMargins left="0.7" right="0.7" top="0.75" bottom="0.75" header="0.3" footer="0.3"/>
  <pageSetup paperSize="9" scale="58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EFE4B-4469-4A61-933B-A6F4B9A5328B}">
  <dimension ref="A1:L17"/>
  <sheetViews>
    <sheetView zoomScale="85" zoomScaleNormal="85" workbookViewId="0">
      <selection activeCell="D13" activeCellId="2" sqref="D13"/>
    </sheetView>
  </sheetViews>
  <sheetFormatPr defaultRowHeight="15" x14ac:dyDescent="0.25"/>
  <cols>
    <col min="1" max="1" width="10.5703125" customWidth="1"/>
    <col min="4" max="4" width="13.28515625" customWidth="1"/>
    <col min="5" max="5" width="12.28515625" customWidth="1"/>
    <col min="6" max="6" width="10.140625" customWidth="1"/>
    <col min="12" max="12" width="10.85546875" bestFit="1" customWidth="1"/>
  </cols>
  <sheetData>
    <row r="1" spans="1:12" x14ac:dyDescent="0.25">
      <c r="A1" t="s">
        <v>62</v>
      </c>
    </row>
    <row r="2" spans="1:12" x14ac:dyDescent="0.25">
      <c r="D2" t="s">
        <v>25</v>
      </c>
      <c r="E2" t="s">
        <v>26</v>
      </c>
    </row>
    <row r="3" spans="1:12" x14ac:dyDescent="0.25">
      <c r="A3" t="s">
        <v>29</v>
      </c>
      <c r="B3" t="s">
        <v>28</v>
      </c>
      <c r="C3" t="s">
        <v>31</v>
      </c>
      <c r="D3" t="s">
        <v>30</v>
      </c>
      <c r="F3" t="s">
        <v>27</v>
      </c>
    </row>
    <row r="4" spans="1:12" x14ac:dyDescent="0.25">
      <c r="F4">
        <v>4552.58</v>
      </c>
    </row>
    <row r="5" spans="1:12" x14ac:dyDescent="0.25">
      <c r="A5" s="6">
        <v>45656</v>
      </c>
      <c r="B5">
        <v>16.48</v>
      </c>
      <c r="F5">
        <v>4569.0600000000004</v>
      </c>
    </row>
    <row r="6" spans="1:12" x14ac:dyDescent="0.25">
      <c r="A6" s="6">
        <v>45674</v>
      </c>
      <c r="D6">
        <v>70</v>
      </c>
      <c r="F6">
        <v>4499.0600000000004</v>
      </c>
      <c r="G6" t="s">
        <v>63</v>
      </c>
      <c r="I6" t="s">
        <v>32</v>
      </c>
    </row>
    <row r="7" spans="1:12" x14ac:dyDescent="0.25">
      <c r="A7" s="6">
        <v>45687</v>
      </c>
      <c r="D7">
        <v>304.39999999999998</v>
      </c>
      <c r="F7">
        <v>4194.66</v>
      </c>
      <c r="G7" s="7" t="s">
        <v>64</v>
      </c>
    </row>
    <row r="8" spans="1:12" x14ac:dyDescent="0.25">
      <c r="A8" s="6">
        <v>45707</v>
      </c>
      <c r="D8">
        <v>191.18</v>
      </c>
      <c r="F8">
        <v>4003.48</v>
      </c>
      <c r="G8" t="s">
        <v>65</v>
      </c>
    </row>
    <row r="9" spans="1:12" x14ac:dyDescent="0.25">
      <c r="A9" s="6">
        <v>45720</v>
      </c>
      <c r="D9">
        <v>250</v>
      </c>
      <c r="F9">
        <v>3753.48</v>
      </c>
      <c r="G9" t="s">
        <v>66</v>
      </c>
      <c r="L9" s="9"/>
    </row>
    <row r="10" spans="1:12" x14ac:dyDescent="0.25">
      <c r="A10" s="6">
        <v>45722</v>
      </c>
      <c r="D10">
        <v>100.51</v>
      </c>
      <c r="F10">
        <v>3652.97</v>
      </c>
      <c r="G10" s="7" t="s">
        <v>67</v>
      </c>
    </row>
    <row r="11" spans="1:12" x14ac:dyDescent="0.25">
      <c r="A11" s="6">
        <v>45744</v>
      </c>
      <c r="B11">
        <v>13.61</v>
      </c>
      <c r="F11">
        <v>3666.58</v>
      </c>
    </row>
    <row r="12" spans="1:12" x14ac:dyDescent="0.25">
      <c r="A12" s="6">
        <v>45812</v>
      </c>
      <c r="D12">
        <v>45</v>
      </c>
      <c r="F12">
        <v>3621.58</v>
      </c>
      <c r="G12" s="7"/>
    </row>
    <row r="13" spans="1:12" x14ac:dyDescent="0.25">
      <c r="A13" s="6">
        <v>45812</v>
      </c>
      <c r="D13">
        <v>20.65</v>
      </c>
      <c r="F13">
        <v>3600.93</v>
      </c>
      <c r="G13" t="s">
        <v>68</v>
      </c>
    </row>
    <row r="14" spans="1:12" x14ac:dyDescent="0.25">
      <c r="A14" s="6">
        <v>45835</v>
      </c>
      <c r="B14">
        <v>10.6</v>
      </c>
      <c r="F14">
        <v>3611.53</v>
      </c>
      <c r="G14" s="7"/>
    </row>
    <row r="15" spans="1:12" x14ac:dyDescent="0.25">
      <c r="A15" s="6">
        <v>45929</v>
      </c>
      <c r="B15">
        <v>9.6999999999999993</v>
      </c>
      <c r="F15">
        <v>3621.23</v>
      </c>
    </row>
    <row r="17" spans="2:4" x14ac:dyDescent="0.25">
      <c r="B17">
        <f>SUM(B5:B16)</f>
        <v>50.39</v>
      </c>
      <c r="C17">
        <f>SUM(C5:C15)</f>
        <v>0</v>
      </c>
      <c r="D17">
        <f>SUM(D5:D15)</f>
        <v>981.7399999999999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6C5414EB-0A48-4908-955F-501FCC9C131C}"/>
</file>

<file path=customXml/itemProps2.xml><?xml version="1.0" encoding="utf-8"?>
<ds:datastoreItem xmlns:ds="http://schemas.openxmlformats.org/officeDocument/2006/customXml" ds:itemID="{845C9867-9D64-411B-A7A5-260B080688C8}"/>
</file>

<file path=customXml/itemProps3.xml><?xml version="1.0" encoding="utf-8"?>
<ds:datastoreItem xmlns:ds="http://schemas.openxmlformats.org/officeDocument/2006/customXml" ds:itemID="{AF3CBF20-6EC2-4BA5-9ED4-156861AEC3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as at 30 nov 2025</vt:lpstr>
      <vt:lpstr>ledger 2024 to 25</vt:lpstr>
      <vt:lpstr>'as at 30 nov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lorna mcfadzean</dc:creator>
  <cp:lastModifiedBy>lorna mcfadzean</cp:lastModifiedBy>
  <cp:lastPrinted>2026-09-03T13:58:20Z</cp:lastPrinted>
  <dcterms:created xsi:type="dcterms:W3CDTF">2025-05-14T13:40:59Z</dcterms:created>
  <dcterms:modified xsi:type="dcterms:W3CDTF">2026-09-03T15:06:04Z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