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ndeecitygovuk-my.sharepoint.com/personal/carolanne_narey_dundeecity_gov_uk/Documents/"/>
    </mc:Choice>
  </mc:AlternateContent>
  <xr:revisionPtr revIDLastSave="194" documentId="8_{FF5A5E7C-D6BE-43D0-82D5-36D386FC980A}" xr6:coauthVersionLast="47" xr6:coauthVersionMax="47" xr10:uidLastSave="{19FAE2A2-BC16-4419-9A9C-4C3505C4C482}"/>
  <bookViews>
    <workbookView xWindow="-108" yWindow="-108" windowWidth="23256" windowHeight="12456" xr2:uid="{01EDEB19-B0B3-44A4-B5B8-E727C88709BC}"/>
  </bookViews>
  <sheets>
    <sheet name="Receipts and Payments" sheetId="1" r:id="rId1"/>
    <sheet name="Statement of Balanc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15" i="1"/>
  <c r="D46" i="1"/>
  <c r="D14" i="1"/>
  <c r="D12" i="1"/>
  <c r="D13" i="1"/>
  <c r="D39" i="1"/>
  <c r="D17" i="1" l="1"/>
  <c r="D25" i="1" l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41" i="1"/>
  <c r="D42" i="1"/>
  <c r="D43" i="1"/>
  <c r="D44" i="1"/>
  <c r="D45" i="1"/>
  <c r="D48" i="1"/>
  <c r="D49" i="1"/>
  <c r="D50" i="1"/>
  <c r="D24" i="1"/>
  <c r="C51" i="1"/>
  <c r="B51" i="1"/>
  <c r="B17" i="1"/>
  <c r="C17" i="1"/>
  <c r="D51" i="1" l="1"/>
  <c r="D53" i="1" s="1"/>
</calcChain>
</file>

<file path=xl/sharedStrings.xml><?xml version="1.0" encoding="utf-8"?>
<sst xmlns="http://schemas.openxmlformats.org/spreadsheetml/2006/main" count="69" uniqueCount="54">
  <si>
    <t>Craigiebarn Owls Out of School Club</t>
  </si>
  <si>
    <t>Scottish Charity Number: SC034561</t>
  </si>
  <si>
    <t>Receipts and Payments Accounts for the year ended</t>
  </si>
  <si>
    <t>March 2025</t>
  </si>
  <si>
    <t>£</t>
  </si>
  <si>
    <t>Restricted</t>
  </si>
  <si>
    <t>Unrestricted</t>
  </si>
  <si>
    <t>Total</t>
  </si>
  <si>
    <t>Membership Fees</t>
  </si>
  <si>
    <t>Fees</t>
  </si>
  <si>
    <t>Funding</t>
  </si>
  <si>
    <t>Interest</t>
  </si>
  <si>
    <t>Refund</t>
  </si>
  <si>
    <t>Total Receipts</t>
  </si>
  <si>
    <t>Transfers/Furlough</t>
  </si>
  <si>
    <t>total</t>
  </si>
  <si>
    <t>unrestricted</t>
  </si>
  <si>
    <t>restricted</t>
  </si>
  <si>
    <t>payments</t>
  </si>
  <si>
    <t>Salaries and HMRC</t>
  </si>
  <si>
    <t>Inland Revenue</t>
  </si>
  <si>
    <t>Pension</t>
  </si>
  <si>
    <t>Consumbales (1st aid, Cleaning etc)</t>
  </si>
  <si>
    <t>Play Materials</t>
  </si>
  <si>
    <t>Play Equipment (Capital)</t>
  </si>
  <si>
    <t>SSC/Disclosure/CI Reg</t>
  </si>
  <si>
    <t>Staff Expenses- (Training deposits/uniform)</t>
  </si>
  <si>
    <t>IE Costs</t>
  </si>
  <si>
    <t>Phone/Wifi</t>
  </si>
  <si>
    <t>Stationary</t>
  </si>
  <si>
    <t>Insurance</t>
  </si>
  <si>
    <t>Bank Charges</t>
  </si>
  <si>
    <t>SCVO</t>
  </si>
  <si>
    <t>Gifts/Donations</t>
  </si>
  <si>
    <t>Trips and Activities</t>
  </si>
  <si>
    <t>Fundraising Expenses</t>
  </si>
  <si>
    <t>Volunteer Expenses</t>
  </si>
  <si>
    <t>Unpaid Cheques</t>
  </si>
  <si>
    <t>Subscriptions</t>
  </si>
  <si>
    <t>Awards for All</t>
  </si>
  <si>
    <t>Dundee Bairns</t>
  </si>
  <si>
    <t>Total Payments</t>
  </si>
  <si>
    <t>Statement of Balances as at 31st March 2025</t>
  </si>
  <si>
    <t>BANK AND CASH IN HAND</t>
  </si>
  <si>
    <t>Opening Balances</t>
  </si>
  <si>
    <t>Bank Accounts</t>
  </si>
  <si>
    <t>Cash In Hand</t>
  </si>
  <si>
    <t>Surplus or (Deficit) for Year</t>
  </si>
  <si>
    <t>Closing Balances</t>
  </si>
  <si>
    <t>Reserves</t>
  </si>
  <si>
    <t>Approved by the Trustees and signed on their behalf by:</t>
  </si>
  <si>
    <t>EAC Funding</t>
  </si>
  <si>
    <t xml:space="preserve">Food/Snacks </t>
  </si>
  <si>
    <t>auditing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</si>
</sst>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C86A-72E1-499A-BA59-D6221C7E6074}">
  <sheetPr>
    <pageSetUpPr fitToPage="1"/>
  </sheetPr>
  <dimension ref="A1:F56"/>
  <sheetViews>
    <sheetView tabSelected="1" workbookViewId="0">
      <selection activeCell="M52" sqref="M52"/>
    </sheetView>
  </sheetViews>
  <sheetFormatPr defaultRowHeight="14.4" x14ac:dyDescent="0.3"/>
  <cols>
    <col min="1" max="1" width="53.6640625" customWidth="1"/>
    <col min="2" max="2" width="13.77734375" customWidth="1"/>
    <col min="3" max="3" width="12.6640625" customWidth="1"/>
    <col min="4" max="4" width="13.5546875" customWidth="1"/>
    <col min="6" max="6" width="11" bestFit="1" customWidth="1"/>
  </cols>
  <sheetData>
    <row r="1" spans="1:6" x14ac:dyDescent="0.3">
      <c r="A1" s="1" t="s">
        <v>0</v>
      </c>
      <c r="B1" s="1"/>
      <c r="C1" s="1"/>
      <c r="D1" s="1"/>
      <c r="E1" s="1"/>
    </row>
    <row r="2" spans="1:6" x14ac:dyDescent="0.3">
      <c r="A2" s="1" t="s">
        <v>1</v>
      </c>
      <c r="B2" s="1"/>
      <c r="C2" s="1"/>
      <c r="D2" s="1"/>
      <c r="E2" s="1"/>
    </row>
    <row r="3" spans="1:6" x14ac:dyDescent="0.3">
      <c r="A3" s="1"/>
      <c r="B3" s="1"/>
      <c r="C3" s="1"/>
      <c r="D3" s="1"/>
      <c r="E3" s="1"/>
    </row>
    <row r="4" spans="1:6" x14ac:dyDescent="0.3">
      <c r="A4" s="1" t="s">
        <v>2</v>
      </c>
      <c r="B4" s="1"/>
      <c r="C4" s="1"/>
      <c r="D4" s="1"/>
      <c r="E4" s="1"/>
    </row>
    <row r="5" spans="1:6" x14ac:dyDescent="0.3">
      <c r="A5" s="1"/>
      <c r="B5" s="1"/>
      <c r="C5" s="1"/>
      <c r="D5" s="1"/>
      <c r="E5" s="1"/>
    </row>
    <row r="6" spans="1:6" x14ac:dyDescent="0.3">
      <c r="A6" s="2" t="s">
        <v>3</v>
      </c>
      <c r="B6" s="1"/>
      <c r="C6" s="1"/>
      <c r="D6" s="1"/>
      <c r="E6" s="1"/>
    </row>
    <row r="7" spans="1:6" x14ac:dyDescent="0.3">
      <c r="B7" s="1"/>
      <c r="C7" s="3">
        <v>2025</v>
      </c>
      <c r="D7" s="1"/>
      <c r="E7" s="1"/>
      <c r="F7" s="4">
        <v>2024</v>
      </c>
    </row>
    <row r="8" spans="1:6" x14ac:dyDescent="0.3">
      <c r="B8" s="1" t="s">
        <v>4</v>
      </c>
      <c r="C8" s="1" t="s">
        <v>4</v>
      </c>
      <c r="D8" s="1" t="s">
        <v>4</v>
      </c>
      <c r="E8" s="1"/>
      <c r="F8" s="1"/>
    </row>
    <row r="9" spans="1:6" x14ac:dyDescent="0.3">
      <c r="B9" s="1" t="s">
        <v>5</v>
      </c>
      <c r="C9" s="1" t="s">
        <v>6</v>
      </c>
      <c r="D9" s="1" t="s">
        <v>7</v>
      </c>
      <c r="E9" s="1"/>
      <c r="F9" s="1" t="s">
        <v>6</v>
      </c>
    </row>
    <row r="11" spans="1:6" x14ac:dyDescent="0.3">
      <c r="A11" s="1" t="s">
        <v>8</v>
      </c>
    </row>
    <row r="12" spans="1:6" x14ac:dyDescent="0.3">
      <c r="A12" t="s">
        <v>9</v>
      </c>
      <c r="C12">
        <v>43685.919999999998</v>
      </c>
      <c r="D12">
        <f>SUM(B12:C12)</f>
        <v>43685.919999999998</v>
      </c>
      <c r="F12">
        <v>60970</v>
      </c>
    </row>
    <row r="13" spans="1:6" x14ac:dyDescent="0.3">
      <c r="A13" s="1" t="s">
        <v>10</v>
      </c>
      <c r="B13">
        <v>84999.57</v>
      </c>
      <c r="D13">
        <f>SUM(B13:C13)</f>
        <v>84999.57</v>
      </c>
      <c r="F13">
        <v>0</v>
      </c>
    </row>
    <row r="14" spans="1:6" x14ac:dyDescent="0.3">
      <c r="A14" s="1" t="s">
        <v>11</v>
      </c>
      <c r="C14">
        <v>217.67</v>
      </c>
      <c r="D14">
        <f>SUM(B14:C14)</f>
        <v>217.67</v>
      </c>
      <c r="F14">
        <v>99</v>
      </c>
    </row>
    <row r="15" spans="1:6" x14ac:dyDescent="0.3">
      <c r="A15" s="1" t="s">
        <v>14</v>
      </c>
      <c r="C15">
        <v>90171.22</v>
      </c>
      <c r="D15">
        <f>SUM(B15:C15)</f>
        <v>90171.22</v>
      </c>
      <c r="F15">
        <v>0</v>
      </c>
    </row>
    <row r="16" spans="1:6" x14ac:dyDescent="0.3">
      <c r="A16" t="s">
        <v>12</v>
      </c>
      <c r="F16">
        <v>0</v>
      </c>
    </row>
    <row r="17" spans="1:6" ht="15" thickBot="1" x14ac:dyDescent="0.35">
      <c r="A17" t="s">
        <v>13</v>
      </c>
      <c r="B17" s="5">
        <f>SUM(B12:B16)</f>
        <v>84999.57</v>
      </c>
      <c r="C17" s="5">
        <f>SUM(C12:C16)</f>
        <v>134074.81</v>
      </c>
      <c r="D17" s="5">
        <f>SUM(D12:D16)</f>
        <v>219074.38</v>
      </c>
      <c r="F17" s="5">
        <v>61069</v>
      </c>
    </row>
    <row r="18" spans="1:6" ht="15" thickTop="1" x14ac:dyDescent="0.3"/>
    <row r="19" spans="1:6" x14ac:dyDescent="0.3">
      <c r="B19" s="1"/>
      <c r="C19" s="1"/>
      <c r="D19" s="1">
        <v>2025</v>
      </c>
      <c r="E19" s="1"/>
      <c r="F19" s="1">
        <v>2024</v>
      </c>
    </row>
    <row r="20" spans="1:6" x14ac:dyDescent="0.3">
      <c r="B20" s="1" t="s">
        <v>17</v>
      </c>
      <c r="C20" s="1" t="s">
        <v>16</v>
      </c>
      <c r="D20" s="1" t="s">
        <v>15</v>
      </c>
      <c r="E20" s="1"/>
      <c r="F20" s="1" t="s">
        <v>15</v>
      </c>
    </row>
    <row r="22" spans="1:6" x14ac:dyDescent="0.3">
      <c r="A22" s="1" t="s">
        <v>18</v>
      </c>
    </row>
    <row r="24" spans="1:6" x14ac:dyDescent="0.3">
      <c r="A24" t="s">
        <v>19</v>
      </c>
      <c r="C24">
        <v>67169.83</v>
      </c>
      <c r="D24">
        <f>SUM(B24+C24)</f>
        <v>67169.83</v>
      </c>
      <c r="F24">
        <v>55841</v>
      </c>
    </row>
    <row r="25" spans="1:6" x14ac:dyDescent="0.3">
      <c r="A25" t="s">
        <v>20</v>
      </c>
      <c r="C25">
        <v>6002.21</v>
      </c>
      <c r="D25">
        <f t="shared" ref="D25:D50" si="0">SUM(B25+C25)</f>
        <v>6002.21</v>
      </c>
      <c r="F25">
        <v>5285</v>
      </c>
    </row>
    <row r="26" spans="1:6" x14ac:dyDescent="0.3">
      <c r="A26" t="s">
        <v>21</v>
      </c>
      <c r="D26">
        <f t="shared" si="0"/>
        <v>0</v>
      </c>
    </row>
    <row r="27" spans="1:6" x14ac:dyDescent="0.3">
      <c r="A27" t="s">
        <v>22</v>
      </c>
      <c r="D27">
        <f t="shared" si="0"/>
        <v>0</v>
      </c>
    </row>
    <row r="28" spans="1:6" x14ac:dyDescent="0.3">
      <c r="A28" t="s">
        <v>23</v>
      </c>
      <c r="C28">
        <v>6095.55</v>
      </c>
      <c r="D28">
        <f t="shared" si="0"/>
        <v>6095.55</v>
      </c>
    </row>
    <row r="29" spans="1:6" x14ac:dyDescent="0.3">
      <c r="A29" t="s">
        <v>24</v>
      </c>
      <c r="C29">
        <v>240.98</v>
      </c>
      <c r="D29">
        <f t="shared" si="0"/>
        <v>240.98</v>
      </c>
      <c r="F29">
        <v>35</v>
      </c>
    </row>
    <row r="30" spans="1:6" x14ac:dyDescent="0.3">
      <c r="A30" t="s">
        <v>25</v>
      </c>
      <c r="C30">
        <v>170</v>
      </c>
      <c r="D30">
        <f t="shared" si="0"/>
        <v>170</v>
      </c>
    </row>
    <row r="31" spans="1:6" x14ac:dyDescent="0.3">
      <c r="A31" t="s">
        <v>26</v>
      </c>
      <c r="C31">
        <v>1149</v>
      </c>
      <c r="D31">
        <f t="shared" si="0"/>
        <v>1149</v>
      </c>
    </row>
    <row r="32" spans="1:6" x14ac:dyDescent="0.3">
      <c r="A32" t="s">
        <v>27</v>
      </c>
      <c r="D32">
        <f t="shared" si="0"/>
        <v>0</v>
      </c>
    </row>
    <row r="33" spans="1:6" x14ac:dyDescent="0.3">
      <c r="A33" t="s">
        <v>28</v>
      </c>
      <c r="C33">
        <v>2071.81</v>
      </c>
      <c r="D33">
        <f t="shared" si="0"/>
        <v>2071.81</v>
      </c>
      <c r="F33">
        <v>1944</v>
      </c>
    </row>
    <row r="34" spans="1:6" x14ac:dyDescent="0.3">
      <c r="A34" t="s">
        <v>29</v>
      </c>
      <c r="C34">
        <v>18.489999999999998</v>
      </c>
      <c r="D34">
        <f t="shared" si="0"/>
        <v>18.489999999999998</v>
      </c>
    </row>
    <row r="35" spans="1:6" x14ac:dyDescent="0.3">
      <c r="A35" t="s">
        <v>30</v>
      </c>
      <c r="C35">
        <v>470.29</v>
      </c>
      <c r="D35">
        <f t="shared" si="0"/>
        <v>470.29</v>
      </c>
    </row>
    <row r="36" spans="1:6" x14ac:dyDescent="0.3">
      <c r="A36" t="s">
        <v>31</v>
      </c>
      <c r="C36">
        <v>35</v>
      </c>
      <c r="D36">
        <f t="shared" si="0"/>
        <v>35</v>
      </c>
    </row>
    <row r="37" spans="1:6" x14ac:dyDescent="0.3">
      <c r="A37" t="s">
        <v>32</v>
      </c>
      <c r="C37">
        <v>1138.82</v>
      </c>
      <c r="D37">
        <f t="shared" si="0"/>
        <v>1138.82</v>
      </c>
      <c r="F37">
        <v>983</v>
      </c>
    </row>
    <row r="38" spans="1:6" x14ac:dyDescent="0.3">
      <c r="A38" t="s">
        <v>33</v>
      </c>
      <c r="C38">
        <v>48.45</v>
      </c>
      <c r="D38">
        <f t="shared" si="0"/>
        <v>48.45</v>
      </c>
    </row>
    <row r="39" spans="1:6" x14ac:dyDescent="0.3">
      <c r="A39" t="s">
        <v>34</v>
      </c>
      <c r="C39">
        <v>2834</v>
      </c>
      <c r="D39">
        <f t="shared" si="0"/>
        <v>2834</v>
      </c>
    </row>
    <row r="40" spans="1:6" x14ac:dyDescent="0.3">
      <c r="A40" t="s">
        <v>35</v>
      </c>
      <c r="D40">
        <f t="shared" si="0"/>
        <v>0</v>
      </c>
    </row>
    <row r="41" spans="1:6" x14ac:dyDescent="0.3">
      <c r="A41" t="s">
        <v>36</v>
      </c>
      <c r="D41">
        <f t="shared" si="0"/>
        <v>0</v>
      </c>
    </row>
    <row r="42" spans="1:6" x14ac:dyDescent="0.3">
      <c r="A42" t="s">
        <v>52</v>
      </c>
      <c r="C42">
        <v>137.30000000000001</v>
      </c>
      <c r="D42">
        <f t="shared" si="0"/>
        <v>137.30000000000001</v>
      </c>
      <c r="F42">
        <v>216</v>
      </c>
    </row>
    <row r="43" spans="1:6" x14ac:dyDescent="0.3">
      <c r="A43" t="s">
        <v>37</v>
      </c>
      <c r="D43">
        <f t="shared" si="0"/>
        <v>0</v>
      </c>
    </row>
    <row r="44" spans="1:6" x14ac:dyDescent="0.3">
      <c r="A44" t="s">
        <v>38</v>
      </c>
      <c r="C44">
        <v>811.2</v>
      </c>
      <c r="D44">
        <f t="shared" si="0"/>
        <v>811.2</v>
      </c>
    </row>
    <row r="45" spans="1:6" x14ac:dyDescent="0.3">
      <c r="A45" t="s">
        <v>12</v>
      </c>
      <c r="C45">
        <v>437.76</v>
      </c>
      <c r="D45">
        <f t="shared" si="0"/>
        <v>437.76</v>
      </c>
    </row>
    <row r="46" spans="1:6" x14ac:dyDescent="0.3">
      <c r="A46" t="s">
        <v>53</v>
      </c>
      <c r="C46">
        <v>2000</v>
      </c>
      <c r="D46">
        <f t="shared" si="0"/>
        <v>2000</v>
      </c>
    </row>
    <row r="47" spans="1:6" x14ac:dyDescent="0.3">
      <c r="A47" t="s">
        <v>14</v>
      </c>
      <c r="C47">
        <v>96139.22</v>
      </c>
      <c r="D47">
        <f t="shared" si="0"/>
        <v>96139.22</v>
      </c>
    </row>
    <row r="48" spans="1:6" x14ac:dyDescent="0.3">
      <c r="A48" s="1" t="s">
        <v>40</v>
      </c>
      <c r="D48">
        <f t="shared" si="0"/>
        <v>0</v>
      </c>
    </row>
    <row r="49" spans="1:6" x14ac:dyDescent="0.3">
      <c r="A49" s="1" t="s">
        <v>51</v>
      </c>
      <c r="B49">
        <v>5800</v>
      </c>
      <c r="D49">
        <f t="shared" si="0"/>
        <v>5800</v>
      </c>
    </row>
    <row r="50" spans="1:6" x14ac:dyDescent="0.3">
      <c r="A50" s="1" t="s">
        <v>39</v>
      </c>
      <c r="D50">
        <f t="shared" si="0"/>
        <v>0</v>
      </c>
    </row>
    <row r="51" spans="1:6" ht="15" thickBot="1" x14ac:dyDescent="0.35">
      <c r="A51" t="s">
        <v>41</v>
      </c>
      <c r="B51" s="5">
        <f>SUM(B24:B50)</f>
        <v>5800</v>
      </c>
      <c r="C51" s="5">
        <f>SUM(C23:C50)</f>
        <v>186969.91</v>
      </c>
      <c r="D51" s="5">
        <f>SUM(D24:D50)</f>
        <v>192769.91</v>
      </c>
      <c r="F51" s="5">
        <v>64305</v>
      </c>
    </row>
    <row r="52" spans="1:6" ht="15" thickTop="1" x14ac:dyDescent="0.3"/>
    <row r="53" spans="1:6" ht="15" thickBot="1" x14ac:dyDescent="0.35">
      <c r="B53" s="6"/>
      <c r="C53" s="6"/>
      <c r="D53" s="6">
        <f>(D17-D51)</f>
        <v>26304.47</v>
      </c>
      <c r="F53" s="6">
        <v>-3235</v>
      </c>
    </row>
    <row r="54" spans="1:6" ht="15" thickTop="1" x14ac:dyDescent="0.3"/>
    <row r="56" spans="1:6" x14ac:dyDescent="0.3">
      <c r="C56" s="7"/>
      <c r="D56" s="7"/>
    </row>
  </sheetData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CBF2-59E7-4C01-8363-0CB8C66640F3}">
  <dimension ref="A1:I27"/>
  <sheetViews>
    <sheetView topLeftCell="A3" workbookViewId="0">
      <selection activeCell="F13" sqref="F13"/>
    </sheetView>
  </sheetViews>
  <sheetFormatPr defaultRowHeight="14.4" x14ac:dyDescent="0.3"/>
  <sheetData>
    <row r="1" spans="1:9" x14ac:dyDescent="0.3">
      <c r="A1" s="1" t="s">
        <v>0</v>
      </c>
    </row>
    <row r="2" spans="1:9" x14ac:dyDescent="0.3">
      <c r="A2" s="1" t="s">
        <v>1</v>
      </c>
    </row>
    <row r="3" spans="1:9" x14ac:dyDescent="0.3">
      <c r="A3" s="1"/>
    </row>
    <row r="4" spans="1:9" x14ac:dyDescent="0.3">
      <c r="A4" s="1" t="s">
        <v>42</v>
      </c>
    </row>
    <row r="6" spans="1:9" x14ac:dyDescent="0.3">
      <c r="F6" s="1">
        <v>2025</v>
      </c>
      <c r="G6" s="1"/>
      <c r="H6" s="1"/>
      <c r="I6" s="1">
        <v>2024</v>
      </c>
    </row>
    <row r="7" spans="1:9" x14ac:dyDescent="0.3">
      <c r="F7" s="1" t="s">
        <v>4</v>
      </c>
      <c r="G7" s="1"/>
      <c r="H7" s="1"/>
      <c r="I7" s="1" t="s">
        <v>4</v>
      </c>
    </row>
    <row r="8" spans="1:9" x14ac:dyDescent="0.3">
      <c r="F8" s="1" t="s">
        <v>7</v>
      </c>
      <c r="G8" s="1"/>
      <c r="H8" s="1"/>
      <c r="I8" s="1" t="s">
        <v>7</v>
      </c>
    </row>
    <row r="9" spans="1:9" x14ac:dyDescent="0.3">
      <c r="A9" s="1" t="s">
        <v>43</v>
      </c>
      <c r="B9" s="1"/>
      <c r="C9" s="1"/>
      <c r="D9" s="1"/>
      <c r="E9" s="1"/>
    </row>
    <row r="10" spans="1:9" x14ac:dyDescent="0.3">
      <c r="A10" s="1" t="s">
        <v>44</v>
      </c>
      <c r="B10" s="1"/>
      <c r="C10" s="1"/>
      <c r="D10" s="1"/>
      <c r="E10" s="1"/>
      <c r="F10">
        <v>8529.15</v>
      </c>
      <c r="I10">
        <v>11764</v>
      </c>
    </row>
    <row r="11" spans="1:9" x14ac:dyDescent="0.3">
      <c r="A11" s="1" t="s">
        <v>45</v>
      </c>
      <c r="B11" s="1"/>
      <c r="C11" s="1"/>
      <c r="D11" s="1"/>
      <c r="E11" s="1"/>
    </row>
    <row r="12" spans="1:9" x14ac:dyDescent="0.3">
      <c r="A12" s="1" t="s">
        <v>46</v>
      </c>
      <c r="B12" s="1"/>
      <c r="C12" s="1"/>
      <c r="D12" s="1"/>
      <c r="E12" s="1"/>
    </row>
    <row r="13" spans="1:9" x14ac:dyDescent="0.3">
      <c r="A13" s="1" t="s">
        <v>47</v>
      </c>
      <c r="B13" s="1"/>
      <c r="C13" s="1"/>
      <c r="D13" s="1"/>
      <c r="E13" s="1"/>
      <c r="F13">
        <v>26300.47</v>
      </c>
      <c r="I13">
        <v>-3235</v>
      </c>
    </row>
    <row r="14" spans="1:9" x14ac:dyDescent="0.3">
      <c r="A14" s="1"/>
      <c r="B14" s="1"/>
      <c r="C14" s="1"/>
      <c r="D14" s="1"/>
      <c r="E14" s="1"/>
    </row>
    <row r="15" spans="1:9" x14ac:dyDescent="0.3">
      <c r="A15" s="1"/>
      <c r="B15" s="1"/>
      <c r="C15" s="1"/>
      <c r="D15" s="1"/>
      <c r="E15" s="1"/>
    </row>
    <row r="16" spans="1:9" ht="15" thickBot="1" x14ac:dyDescent="0.35">
      <c r="A16" s="1" t="s">
        <v>48</v>
      </c>
      <c r="B16" s="1"/>
      <c r="C16" s="1"/>
      <c r="D16" s="1"/>
      <c r="E16" s="1"/>
      <c r="F16" s="6">
        <v>34829.620000000003</v>
      </c>
      <c r="G16" s="1"/>
      <c r="H16" s="1"/>
      <c r="I16" s="6">
        <v>8529</v>
      </c>
    </row>
    <row r="17" spans="1:9" ht="15" thickTop="1" x14ac:dyDescent="0.3">
      <c r="A17" s="1"/>
      <c r="B17" s="1"/>
      <c r="C17" s="1"/>
      <c r="D17" s="1"/>
      <c r="E17" s="1"/>
    </row>
    <row r="18" spans="1:9" x14ac:dyDescent="0.3">
      <c r="A18" s="1" t="s">
        <v>49</v>
      </c>
      <c r="B18" s="1"/>
      <c r="C18" s="1"/>
      <c r="D18" s="1"/>
      <c r="E18" s="1"/>
      <c r="F18">
        <v>0</v>
      </c>
      <c r="I18">
        <v>0</v>
      </c>
    </row>
    <row r="19" spans="1:9" x14ac:dyDescent="0.3">
      <c r="A19" s="1"/>
      <c r="B19" s="1"/>
      <c r="C19" s="1"/>
      <c r="D19" s="1"/>
      <c r="E19" s="1"/>
    </row>
    <row r="20" spans="1:9" x14ac:dyDescent="0.3">
      <c r="A20" s="1" t="s">
        <v>45</v>
      </c>
      <c r="B20" s="1"/>
      <c r="C20" s="1"/>
      <c r="D20" s="1"/>
      <c r="E20" s="1"/>
      <c r="F20">
        <v>34829.620000000003</v>
      </c>
      <c r="I20">
        <v>8529</v>
      </c>
    </row>
    <row r="21" spans="1:9" x14ac:dyDescent="0.3">
      <c r="A21" s="1" t="s">
        <v>46</v>
      </c>
      <c r="B21" s="1"/>
      <c r="C21" s="1"/>
      <c r="D21" s="1"/>
      <c r="E21" s="1"/>
    </row>
    <row r="22" spans="1:9" x14ac:dyDescent="0.3">
      <c r="A22" s="1"/>
      <c r="B22" s="1"/>
      <c r="C22" s="1"/>
      <c r="D22" s="1"/>
      <c r="E22" s="1"/>
    </row>
    <row r="23" spans="1:9" ht="15" thickBot="1" x14ac:dyDescent="0.35">
      <c r="A23" s="1" t="s">
        <v>48</v>
      </c>
      <c r="B23" s="1"/>
      <c r="C23" s="1"/>
      <c r="D23" s="1"/>
      <c r="E23" s="1"/>
      <c r="F23" s="6">
        <v>34829.620000000003</v>
      </c>
      <c r="G23" s="1"/>
      <c r="H23" s="1"/>
      <c r="I23" s="6">
        <v>8529</v>
      </c>
    </row>
    <row r="24" spans="1:9" ht="15" thickTop="1" x14ac:dyDescent="0.3">
      <c r="A24" s="1"/>
      <c r="B24" s="1"/>
      <c r="C24" s="1"/>
      <c r="D24" s="1"/>
      <c r="E24" s="1"/>
    </row>
    <row r="25" spans="1:9" x14ac:dyDescent="0.3">
      <c r="A25" s="1"/>
      <c r="B25" s="1"/>
      <c r="C25" s="1"/>
      <c r="D25" s="1"/>
      <c r="E25" s="1"/>
    </row>
    <row r="26" spans="1:9" x14ac:dyDescent="0.3">
      <c r="A26" s="1"/>
      <c r="B26" s="1"/>
      <c r="C26" s="1"/>
      <c r="D26" s="1"/>
      <c r="E26" s="1"/>
    </row>
    <row r="27" spans="1:9" x14ac:dyDescent="0.3">
      <c r="A27" s="1" t="s">
        <v>50</v>
      </c>
      <c r="B27" s="1"/>
      <c r="C27" s="1"/>
      <c r="D27" s="1"/>
      <c r="E27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2A638869-A6C4-4B52-83F5-18B594885423}"/>
</file>

<file path=customXml/itemProps2.xml><?xml version="1.0" encoding="utf-8"?>
<ds:datastoreItem xmlns:ds="http://schemas.openxmlformats.org/officeDocument/2006/customXml" ds:itemID="{9E62B1E7-D422-41F6-8675-1D8DFC6AA2C9}"/>
</file>

<file path=customXml/itemProps3.xml><?xml version="1.0" encoding="utf-8"?>
<ds:datastoreItem xmlns:ds="http://schemas.openxmlformats.org/officeDocument/2006/customXml" ds:itemID="{3F50E01E-D86A-419C-A1D4-9C732416D5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Receipts and Payments</vt:lpstr>
      <vt:lpstr>Statement of Balances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Carolanne Narey</dc:creator>
  <cp:lastModifiedBy>Carolanne Narey</cp:lastModifiedBy>
  <cp:lastPrinted>2026-03-18T14:08:12Z</cp:lastPrinted>
  <dcterms:created xsi:type="dcterms:W3CDTF">2026-03-12T16:05:10Z</dcterms:created>
  <dcterms:modified xsi:type="dcterms:W3CDTF">2026-03-19T14:41:26Z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