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8f28e6d7fd7ff83/Documents/"/>
    </mc:Choice>
  </mc:AlternateContent>
  <xr:revisionPtr revIDLastSave="58" documentId="8_{79C2E3B9-15E2-49D6-BCFD-12AAF960907E}" xr6:coauthVersionLast="47" xr6:coauthVersionMax="47" xr10:uidLastSave="{FF91EF14-7C81-4F85-83E7-82DB87DAA29D}"/>
  <bookViews>
    <workbookView xWindow="-120" yWindow="-120" windowWidth="20730" windowHeight="11040" xr2:uid="{F80E64A5-C7F2-4B7B-A2E4-89DB2544760F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45" i="1" l="1"/>
  <c r="P45" i="1"/>
  <c r="O45" i="1"/>
  <c r="N45" i="1"/>
  <c r="M45" i="1"/>
  <c r="L45" i="1"/>
  <c r="K45" i="1"/>
  <c r="I45" i="1"/>
  <c r="H45" i="1"/>
  <c r="G45" i="1"/>
  <c r="F45" i="1"/>
  <c r="E45" i="1"/>
  <c r="D45" i="1"/>
  <c r="O1" i="1"/>
  <c r="D1" i="1"/>
  <c r="E47" i="1" l="1"/>
  <c r="Q47" i="1"/>
</calcChain>
</file>

<file path=xl/sharedStrings.xml><?xml version="1.0" encoding="utf-8"?>
<sst xmlns="http://schemas.openxmlformats.org/spreadsheetml/2006/main" count="97" uniqueCount="81">
  <si>
    <t>UNIT NAME</t>
  </si>
  <si>
    <t xml:space="preserve">CHARITY NUMBER  </t>
  </si>
  <si>
    <t>RECEIPTS SHEET FOR THE PERIOD    FROM</t>
  </si>
  <si>
    <t>TO</t>
  </si>
  <si>
    <t>DATE</t>
  </si>
  <si>
    <t>DESCRIPTION</t>
  </si>
  <si>
    <t>Ref</t>
  </si>
  <si>
    <t>AMOUNT RECEIVED</t>
  </si>
  <si>
    <t>Contra deposit to bank</t>
  </si>
  <si>
    <t>Subscriptions</t>
  </si>
  <si>
    <t>Fund Raising Income</t>
  </si>
  <si>
    <t>Guiding Activities</t>
  </si>
  <si>
    <t>Charitable Income</t>
  </si>
  <si>
    <t>Bank Interest</t>
  </si>
  <si>
    <t>Sundry Sales</t>
  </si>
  <si>
    <t>Other income</t>
  </si>
  <si>
    <t>Paid in to</t>
  </si>
  <si>
    <t>Kept in</t>
  </si>
  <si>
    <t>Monies Received</t>
  </si>
  <si>
    <t>Gift Aid</t>
  </si>
  <si>
    <t>BANK</t>
  </si>
  <si>
    <t>CASH</t>
  </si>
  <si>
    <t>Donations</t>
  </si>
  <si>
    <t>Grants</t>
  </si>
  <si>
    <t>Legacies</t>
  </si>
  <si>
    <t>02ndSep24</t>
  </si>
  <si>
    <t>Subs Nieve Lindsay</t>
  </si>
  <si>
    <t>Easy Fundraising</t>
  </si>
  <si>
    <t>TOTALS</t>
  </si>
  <si>
    <t>Proof of Balance</t>
  </si>
  <si>
    <t>30th June 2026</t>
  </si>
  <si>
    <t>1st July 2025</t>
  </si>
  <si>
    <t>A D'Andrea overpayment</t>
  </si>
  <si>
    <t>Subs Wren Davidson</t>
  </si>
  <si>
    <t>Subs Erin James</t>
  </si>
  <si>
    <t>New start bag Erin James</t>
  </si>
  <si>
    <t>Subs Catherine Steel</t>
  </si>
  <si>
    <t>Subs Willis Dundas</t>
  </si>
  <si>
    <t>21stAug/25</t>
  </si>
  <si>
    <t>21st Aug/25</t>
  </si>
  <si>
    <t>22ndAug/25</t>
  </si>
  <si>
    <t>26thAug/25</t>
  </si>
  <si>
    <t>Subs Erin Thomson</t>
  </si>
  <si>
    <t>Subs Flora/Maisie Macmillian</t>
  </si>
  <si>
    <t>New start bag Flora MacMillan</t>
  </si>
  <si>
    <t>Subs Luct Fleming</t>
  </si>
  <si>
    <t>Subs Isla McGregor</t>
  </si>
  <si>
    <t>27thAug/25</t>
  </si>
  <si>
    <t>Subs Emma Hamill</t>
  </si>
  <si>
    <t>Subs Emma Alexander</t>
  </si>
  <si>
    <t>28thAug25</t>
  </si>
  <si>
    <t>Subs Eilidh Dickson</t>
  </si>
  <si>
    <t>29thAug25</t>
  </si>
  <si>
    <t>Subs Ella Hemsi</t>
  </si>
  <si>
    <t>1stSep/25</t>
  </si>
  <si>
    <t>Subs Lily Thomson</t>
  </si>
  <si>
    <t>New start bag Lucy Fleming</t>
  </si>
  <si>
    <t>Subs Amelia Morgan</t>
  </si>
  <si>
    <t>Subs Zoe Reevil</t>
  </si>
  <si>
    <t>Subs Matilda Russell</t>
  </si>
  <si>
    <t>Subs Auri MacDougall</t>
  </si>
  <si>
    <t>Subs Tilly Wilson</t>
  </si>
  <si>
    <t>22ndSep/25</t>
  </si>
  <si>
    <t>26thSep/25</t>
  </si>
  <si>
    <t>Subs and new start bag Grace Leslie</t>
  </si>
  <si>
    <t>30thOct/25</t>
  </si>
  <si>
    <t>24thNov/25</t>
  </si>
  <si>
    <t>Subs Iris McBride</t>
  </si>
  <si>
    <t>Subs Anna Duncanson</t>
  </si>
  <si>
    <t>Subs Honor Fleming</t>
  </si>
  <si>
    <t>Subs Izzi McFarlane</t>
  </si>
  <si>
    <t>2nd Dec/25</t>
  </si>
  <si>
    <t>New start bag Anna Duncanson</t>
  </si>
  <si>
    <t>12thJan/26</t>
  </si>
  <si>
    <t>New start bag Honor Fleming</t>
  </si>
  <si>
    <t>2ndFeb/26</t>
  </si>
  <si>
    <t>New start bag Iris McBride</t>
  </si>
  <si>
    <t>refunded £90</t>
  </si>
  <si>
    <t>14thMay/26</t>
  </si>
  <si>
    <t>26th Aug 25</t>
  </si>
  <si>
    <t>Subs Olivia Dunsmore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</si>
</sst>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\-mmm\-yy"/>
    <numFmt numFmtId="165" formatCode="dd/mm/yy;@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0"/>
      <color rgb="FF0000FF"/>
      <name val="Arial"/>
      <family val="2"/>
    </font>
    <font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1" xfId="0" applyNumberFormat="1" applyFont="1" applyBorder="1"/>
    <xf numFmtId="2" fontId="2" fillId="0" borderId="0" xfId="0" applyNumberFormat="1" applyFont="1"/>
    <xf numFmtId="0" fontId="2" fillId="0" borderId="5" xfId="0" applyFont="1" applyBorder="1"/>
    <xf numFmtId="164" fontId="2" fillId="2" borderId="0" xfId="0" applyNumberFormat="1" applyFont="1" applyFill="1" applyAlignment="1">
      <alignment horizontal="center"/>
    </xf>
    <xf numFmtId="4" fontId="2" fillId="0" borderId="0" xfId="0" applyNumberFormat="1" applyFont="1"/>
    <xf numFmtId="4" fontId="2" fillId="0" borderId="5" xfId="0" applyNumberFormat="1" applyFont="1" applyBorder="1"/>
    <xf numFmtId="4" fontId="2" fillId="0" borderId="7" xfId="0" applyNumberFormat="1" applyFont="1" applyBorder="1" applyAlignment="1">
      <alignment horizontal="center"/>
    </xf>
    <xf numFmtId="4" fontId="2" fillId="0" borderId="8" xfId="0" applyNumberFormat="1" applyFont="1" applyBorder="1" applyAlignment="1">
      <alignment horizontal="center"/>
    </xf>
    <xf numFmtId="4" fontId="2" fillId="0" borderId="8" xfId="0" applyNumberFormat="1" applyFont="1" applyBorder="1" applyAlignment="1">
      <alignment horizontal="center" wrapText="1"/>
    </xf>
    <xf numFmtId="4" fontId="2" fillId="0" borderId="9" xfId="0" applyNumberFormat="1" applyFont="1" applyBorder="1" applyAlignment="1">
      <alignment horizontal="center"/>
    </xf>
    <xf numFmtId="4" fontId="2" fillId="0" borderId="6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 wrapText="1"/>
    </xf>
    <xf numFmtId="4" fontId="2" fillId="0" borderId="11" xfId="0" applyNumberFormat="1" applyFont="1" applyBorder="1" applyAlignment="1">
      <alignment horizontal="center"/>
    </xf>
    <xf numFmtId="4" fontId="2" fillId="0" borderId="12" xfId="0" applyNumberFormat="1" applyFont="1" applyBorder="1" applyAlignment="1">
      <alignment horizontal="center" wrapText="1"/>
    </xf>
    <xf numFmtId="4" fontId="2" fillId="0" borderId="13" xfId="0" applyNumberFormat="1" applyFont="1" applyBorder="1" applyAlignment="1">
      <alignment horizontal="center"/>
    </xf>
    <xf numFmtId="164" fontId="0" fillId="0" borderId="1" xfId="0" applyNumberFormat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0" fillId="0" borderId="10" xfId="0" applyBorder="1" applyAlignment="1" applyProtection="1">
      <alignment horizontal="center"/>
      <protection locked="0"/>
    </xf>
    <xf numFmtId="4" fontId="0" fillId="0" borderId="1" xfId="0" applyNumberFormat="1" applyBorder="1"/>
    <xf numFmtId="4" fontId="0" fillId="0" borderId="10" xfId="0" applyNumberFormat="1" applyBorder="1"/>
    <xf numFmtId="4" fontId="0" fillId="0" borderId="0" xfId="0" applyNumberFormat="1" applyProtection="1">
      <protection locked="0"/>
    </xf>
    <xf numFmtId="4" fontId="0" fillId="0" borderId="10" xfId="0" applyNumberFormat="1" applyBorder="1" applyProtection="1">
      <protection locked="0"/>
    </xf>
    <xf numFmtId="4" fontId="0" fillId="0" borderId="6" xfId="0" applyNumberFormat="1" applyBorder="1" applyProtection="1">
      <protection locked="0"/>
    </xf>
    <xf numFmtId="43" fontId="4" fillId="0" borderId="10" xfId="1" applyFont="1" applyBorder="1" applyProtection="1">
      <protection locked="0"/>
    </xf>
    <xf numFmtId="4" fontId="0" fillId="0" borderId="1" xfId="0" applyNumberFormat="1" applyBorder="1" applyProtection="1">
      <protection locked="0"/>
    </xf>
    <xf numFmtId="17" fontId="0" fillId="0" borderId="1" xfId="0" applyNumberFormat="1" applyBorder="1" applyAlignment="1" applyProtection="1">
      <alignment horizontal="left"/>
      <protection locked="0"/>
    </xf>
    <xf numFmtId="43" fontId="4" fillId="0" borderId="10" xfId="1" applyFont="1" applyFill="1" applyBorder="1" applyProtection="1">
      <protection locked="0"/>
    </xf>
    <xf numFmtId="4" fontId="0" fillId="0" borderId="0" xfId="0" applyNumberFormat="1"/>
    <xf numFmtId="165" fontId="0" fillId="0" borderId="1" xfId="0" applyNumberFormat="1" applyBorder="1" applyAlignment="1" applyProtection="1">
      <alignment horizontal="left"/>
      <protection locked="0"/>
    </xf>
    <xf numFmtId="164" fontId="0" fillId="0" borderId="14" xfId="0" applyNumberFormat="1" applyBorder="1" applyAlignment="1" applyProtection="1">
      <alignment horizontal="left"/>
      <protection locked="0"/>
    </xf>
    <xf numFmtId="0" fontId="0" fillId="0" borderId="14" xfId="0" applyBorder="1" applyProtection="1">
      <protection locked="0"/>
    </xf>
    <xf numFmtId="0" fontId="0" fillId="0" borderId="11" xfId="0" applyBorder="1" applyAlignment="1" applyProtection="1">
      <alignment horizontal="center"/>
      <protection locked="0"/>
    </xf>
    <xf numFmtId="4" fontId="0" fillId="0" borderId="14" xfId="0" applyNumberFormat="1" applyBorder="1"/>
    <xf numFmtId="4" fontId="0" fillId="0" borderId="11" xfId="0" applyNumberFormat="1" applyBorder="1"/>
    <xf numFmtId="4" fontId="0" fillId="0" borderId="15" xfId="0" applyNumberFormat="1" applyBorder="1" applyProtection="1">
      <protection locked="0"/>
    </xf>
    <xf numFmtId="4" fontId="0" fillId="0" borderId="11" xfId="0" applyNumberFormat="1" applyBorder="1" applyProtection="1">
      <protection locked="0"/>
    </xf>
    <xf numFmtId="43" fontId="4" fillId="0" borderId="11" xfId="1" applyFont="1" applyBorder="1" applyProtection="1">
      <protection locked="0"/>
    </xf>
    <xf numFmtId="4" fontId="0" fillId="0" borderId="14" xfId="0" applyNumberFormat="1" applyBorder="1" applyProtection="1">
      <protection locked="0"/>
    </xf>
    <xf numFmtId="164" fontId="0" fillId="0" borderId="1" xfId="0" applyNumberFormat="1" applyBorder="1"/>
    <xf numFmtId="4" fontId="0" fillId="2" borderId="2" xfId="0" applyNumberFormat="1" applyFill="1" applyBorder="1"/>
    <xf numFmtId="4" fontId="0" fillId="2" borderId="13" xfId="0" applyNumberFormat="1" applyFill="1" applyBorder="1"/>
    <xf numFmtId="4" fontId="0" fillId="2" borderId="3" xfId="0" applyNumberFormat="1" applyFill="1" applyBorder="1"/>
    <xf numFmtId="2" fontId="4" fillId="2" borderId="2" xfId="0" applyNumberFormat="1" applyFont="1" applyFill="1" applyBorder="1"/>
    <xf numFmtId="2" fontId="0" fillId="0" borderId="0" xfId="0" applyNumberFormat="1"/>
    <xf numFmtId="4" fontId="0" fillId="0" borderId="5" xfId="0" applyNumberFormat="1" applyBorder="1"/>
    <xf numFmtId="4" fontId="0" fillId="2" borderId="0" xfId="0" applyNumberFormat="1" applyFill="1"/>
    <xf numFmtId="4" fontId="0" fillId="2" borderId="5" xfId="0" applyNumberFormat="1" applyFill="1" applyBorder="1"/>
    <xf numFmtId="164" fontId="0" fillId="0" borderId="14" xfId="0" applyNumberFormat="1" applyBorder="1"/>
    <xf numFmtId="0" fontId="0" fillId="0" borderId="15" xfId="0" applyBorder="1"/>
    <xf numFmtId="0" fontId="0" fillId="0" borderId="15" xfId="0" applyBorder="1" applyAlignment="1">
      <alignment horizontal="center"/>
    </xf>
    <xf numFmtId="4" fontId="0" fillId="0" borderId="15" xfId="0" applyNumberFormat="1" applyBorder="1"/>
    <xf numFmtId="2" fontId="0" fillId="0" borderId="15" xfId="0" applyNumberFormat="1" applyBorder="1"/>
    <xf numFmtId="4" fontId="0" fillId="0" borderId="12" xfId="0" applyNumberFormat="1" applyBorder="1"/>
    <xf numFmtId="4" fontId="2" fillId="0" borderId="6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wrapText="1"/>
    </xf>
    <xf numFmtId="4" fontId="2" fillId="0" borderId="11" xfId="0" applyNumberFormat="1" applyFont="1" applyBorder="1" applyAlignment="1">
      <alignment horizontal="center" wrapText="1"/>
    </xf>
    <xf numFmtId="4" fontId="2" fillId="0" borderId="6" xfId="0" applyNumberFormat="1" applyFont="1" applyBorder="1" applyAlignment="1">
      <alignment horizontal="center"/>
    </xf>
    <xf numFmtId="4" fontId="2" fillId="0" borderId="11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4" fontId="2" fillId="0" borderId="8" xfId="0" applyNumberFormat="1" applyFont="1" applyBorder="1" applyAlignment="1">
      <alignment horizontal="center" wrapText="1"/>
    </xf>
    <xf numFmtId="4" fontId="2" fillId="0" borderId="5" xfId="0" applyNumberFormat="1" applyFont="1" applyBorder="1" applyAlignment="1">
      <alignment horizontal="center" wrapText="1"/>
    </xf>
    <xf numFmtId="4" fontId="2" fillId="0" borderId="12" xfId="0" applyNumberFormat="1" applyFont="1" applyBorder="1" applyAlignment="1">
      <alignment horizontal="center" wrapText="1"/>
    </xf>
    <xf numFmtId="2" fontId="3" fillId="0" borderId="6" xfId="0" applyNumberFormat="1" applyFont="1" applyBorder="1" applyAlignment="1">
      <alignment horizontal="center" wrapText="1"/>
    </xf>
    <xf numFmtId="2" fontId="3" fillId="0" borderId="10" xfId="0" applyNumberFormat="1" applyFont="1" applyBorder="1" applyAlignment="1">
      <alignment horizontal="center" wrapText="1"/>
    </xf>
    <xf numFmtId="2" fontId="3" fillId="0" borderId="11" xfId="0" applyNumberFormat="1" applyFont="1" applyBorder="1" applyAlignment="1">
      <alignment horizontal="center" wrapText="1"/>
    </xf>
    <xf numFmtId="4" fontId="2" fillId="0" borderId="7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8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" fontId="2" fillId="0" borderId="10" xfId="0" applyNumberFormat="1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Brownies\2024-25%20Accounts%20(4LB)%20passworded.xlsx" TargetMode="External"/><Relationship Id="rId1" Type="http://schemas.openxmlformats.org/officeDocument/2006/relationships/externalLinkPath" Target="file:///D:\Brownies\2024-25%20Accounts%20(4LB)%20password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udget"/>
      <sheetName val="Subs"/>
      <sheetName val="Bank Rec"/>
      <sheetName val="Details 1"/>
      <sheetName val="Summary"/>
      <sheetName val="Receipts"/>
      <sheetName val="Payments"/>
      <sheetName val="Gift Aid Register"/>
      <sheetName val="Trustee Report"/>
      <sheetName val="Examination Certificate"/>
      <sheetName val="Details 2"/>
      <sheetName val="Bank details"/>
    </sheetNames>
    <sheetDataSet>
      <sheetData sheetId="0" refreshError="1"/>
      <sheetData sheetId="1" refreshError="1"/>
      <sheetData sheetId="2" refreshError="1"/>
      <sheetData sheetId="3">
        <row r="3">
          <cell r="D3" t="str">
            <v>4th Lenzie Brownies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C8DDF-2274-4DD6-8617-A81F98B32C5F}">
  <dimension ref="A1:R48"/>
  <sheetViews>
    <sheetView tabSelected="1" topLeftCell="A28" workbookViewId="0">
      <selection activeCell="P49" sqref="P49"/>
    </sheetView>
  </sheetViews>
  <sheetFormatPr defaultRowHeight="15" x14ac:dyDescent="0.25"/>
  <cols>
    <col min="1" max="1" width="13.7109375" customWidth="1"/>
    <col min="3" max="3" width="26" customWidth="1"/>
  </cols>
  <sheetData>
    <row r="1" spans="1:17" ht="15.75" thickBot="1" x14ac:dyDescent="0.3">
      <c r="A1" s="74" t="s">
        <v>0</v>
      </c>
      <c r="B1" s="75"/>
      <c r="C1" s="1"/>
      <c r="D1" s="76">
        <f>'[1]Details 1'!C2</f>
        <v>0</v>
      </c>
      <c r="E1" s="77"/>
      <c r="F1" s="77"/>
      <c r="G1" s="77"/>
      <c r="H1" s="77"/>
      <c r="I1" s="77"/>
      <c r="J1" s="77"/>
      <c r="K1" s="77"/>
      <c r="L1" s="78"/>
      <c r="M1" s="2" t="s">
        <v>1</v>
      </c>
      <c r="N1" s="2"/>
      <c r="O1" s="76">
        <f>'[1]Details 1'!D4</f>
        <v>0</v>
      </c>
      <c r="P1" s="77"/>
      <c r="Q1" s="78"/>
    </row>
    <row r="2" spans="1:17" ht="15.75" thickBot="1" x14ac:dyDescent="0.3">
      <c r="A2" s="3"/>
      <c r="B2" s="2"/>
      <c r="C2" s="1"/>
      <c r="D2" s="2"/>
      <c r="E2" s="2"/>
      <c r="F2" s="2"/>
      <c r="G2" s="2"/>
      <c r="H2" s="2"/>
      <c r="I2" s="2"/>
      <c r="J2" s="2"/>
      <c r="K2" s="4"/>
      <c r="L2" s="2"/>
      <c r="M2" s="2"/>
      <c r="N2" s="2"/>
      <c r="O2" s="2"/>
      <c r="P2" s="2"/>
      <c r="Q2" s="5"/>
    </row>
    <row r="3" spans="1:17" ht="15.75" thickBot="1" x14ac:dyDescent="0.3">
      <c r="A3" s="3" t="s">
        <v>2</v>
      </c>
      <c r="B3" s="2"/>
      <c r="C3" s="1"/>
      <c r="D3" s="2"/>
      <c r="E3" s="79" t="s">
        <v>31</v>
      </c>
      <c r="F3" s="80"/>
      <c r="G3" s="80"/>
      <c r="H3" s="80"/>
      <c r="I3" s="81"/>
      <c r="J3" s="6"/>
      <c r="K3" s="4"/>
      <c r="L3" s="1" t="s">
        <v>3</v>
      </c>
      <c r="M3" s="79" t="s">
        <v>30</v>
      </c>
      <c r="N3" s="80"/>
      <c r="O3" s="80"/>
      <c r="P3" s="81"/>
      <c r="Q3" s="5"/>
    </row>
    <row r="4" spans="1:17" ht="15.75" thickBot="1" x14ac:dyDescent="0.3">
      <c r="A4" s="3"/>
      <c r="B4" s="2"/>
      <c r="C4" s="1"/>
      <c r="D4" s="7"/>
      <c r="E4" s="7"/>
      <c r="F4" s="7"/>
      <c r="G4" s="7"/>
      <c r="H4" s="7"/>
      <c r="I4" s="7"/>
      <c r="J4" s="7"/>
      <c r="K4" s="4"/>
      <c r="L4" s="7"/>
      <c r="M4" s="7"/>
      <c r="N4" s="7"/>
      <c r="O4" s="7"/>
      <c r="P4" s="7"/>
      <c r="Q4" s="8"/>
    </row>
    <row r="5" spans="1:17" ht="15.75" thickBot="1" x14ac:dyDescent="0.3">
      <c r="A5" s="82" t="s">
        <v>4</v>
      </c>
      <c r="B5" s="85" t="s">
        <v>5</v>
      </c>
      <c r="C5" s="85" t="s">
        <v>6</v>
      </c>
      <c r="D5" s="71" t="s">
        <v>7</v>
      </c>
      <c r="E5" s="73"/>
      <c r="F5" s="59" t="s">
        <v>8</v>
      </c>
      <c r="G5" s="63" t="s">
        <v>9</v>
      </c>
      <c r="H5" s="64"/>
      <c r="I5" s="65" t="s">
        <v>10</v>
      </c>
      <c r="J5" s="11"/>
      <c r="K5" s="68" t="s">
        <v>11</v>
      </c>
      <c r="L5" s="71" t="s">
        <v>12</v>
      </c>
      <c r="M5" s="72"/>
      <c r="N5" s="73"/>
      <c r="O5" s="56" t="s">
        <v>13</v>
      </c>
      <c r="P5" s="56" t="s">
        <v>14</v>
      </c>
      <c r="Q5" s="56" t="s">
        <v>15</v>
      </c>
    </row>
    <row r="6" spans="1:17" ht="15.75" thickBot="1" x14ac:dyDescent="0.3">
      <c r="A6" s="83"/>
      <c r="B6" s="86"/>
      <c r="C6" s="86"/>
      <c r="D6" s="13" t="s">
        <v>16</v>
      </c>
      <c r="E6" s="13" t="s">
        <v>17</v>
      </c>
      <c r="F6" s="88"/>
      <c r="G6" s="59" t="s">
        <v>18</v>
      </c>
      <c r="H6" s="61" t="s">
        <v>19</v>
      </c>
      <c r="I6" s="66"/>
      <c r="J6" s="14"/>
      <c r="K6" s="69"/>
      <c r="L6" s="9"/>
      <c r="M6" s="12"/>
      <c r="N6" s="10"/>
      <c r="O6" s="57"/>
      <c r="P6" s="57"/>
      <c r="Q6" s="57"/>
    </row>
    <row r="7" spans="1:17" ht="15.75" thickBot="1" x14ac:dyDescent="0.3">
      <c r="A7" s="84"/>
      <c r="B7" s="87"/>
      <c r="C7" s="87"/>
      <c r="D7" s="15" t="s">
        <v>20</v>
      </c>
      <c r="E7" s="15" t="s">
        <v>21</v>
      </c>
      <c r="F7" s="60"/>
      <c r="G7" s="60"/>
      <c r="H7" s="62"/>
      <c r="I7" s="67"/>
      <c r="J7" s="16"/>
      <c r="K7" s="70"/>
      <c r="L7" s="17" t="s">
        <v>22</v>
      </c>
      <c r="M7" s="17" t="s">
        <v>23</v>
      </c>
      <c r="N7" s="17" t="s">
        <v>24</v>
      </c>
      <c r="O7" s="58"/>
      <c r="P7" s="58"/>
      <c r="Q7" s="58"/>
    </row>
    <row r="8" spans="1:17" x14ac:dyDescent="0.25">
      <c r="A8" s="18">
        <v>45859</v>
      </c>
      <c r="B8" s="19" t="s">
        <v>32</v>
      </c>
      <c r="C8" s="20"/>
      <c r="D8" s="21">
        <v>0.45</v>
      </c>
      <c r="E8" s="22"/>
      <c r="F8" s="23"/>
      <c r="G8" s="24"/>
      <c r="H8" s="24"/>
      <c r="I8" s="25"/>
      <c r="J8" s="23"/>
      <c r="K8" s="26"/>
      <c r="L8" s="27"/>
      <c r="M8" s="24"/>
      <c r="N8" s="24"/>
      <c r="O8" s="24"/>
      <c r="P8" s="23"/>
      <c r="Q8" s="24">
        <v>0.45</v>
      </c>
    </row>
    <row r="9" spans="1:17" x14ac:dyDescent="0.25">
      <c r="A9" s="28" t="s">
        <v>38</v>
      </c>
      <c r="B9" s="19" t="s">
        <v>33</v>
      </c>
      <c r="C9" s="20"/>
      <c r="D9" s="21">
        <v>30</v>
      </c>
      <c r="E9" s="22"/>
      <c r="F9" s="23"/>
      <c r="G9" s="24">
        <v>30</v>
      </c>
      <c r="H9" s="24"/>
      <c r="I9" s="24"/>
      <c r="J9" s="23"/>
      <c r="K9" s="26"/>
      <c r="L9" s="27"/>
      <c r="M9" s="24"/>
      <c r="N9" s="24"/>
      <c r="O9" s="24"/>
      <c r="P9" s="23"/>
      <c r="Q9" s="24"/>
    </row>
    <row r="10" spans="1:17" x14ac:dyDescent="0.25">
      <c r="A10" s="28" t="s">
        <v>39</v>
      </c>
      <c r="B10" s="19" t="s">
        <v>34</v>
      </c>
      <c r="C10" s="20"/>
      <c r="D10" s="21">
        <v>130</v>
      </c>
      <c r="E10" s="22"/>
      <c r="F10" s="23"/>
      <c r="G10" s="24">
        <v>130</v>
      </c>
      <c r="H10" s="24"/>
      <c r="I10" s="24"/>
      <c r="J10" s="23"/>
      <c r="K10" s="26"/>
      <c r="L10" s="27"/>
      <c r="M10" s="24"/>
      <c r="N10" s="24"/>
      <c r="O10" s="24"/>
      <c r="P10" s="23"/>
      <c r="Q10" s="24"/>
    </row>
    <row r="11" spans="1:17" x14ac:dyDescent="0.25">
      <c r="A11" s="28" t="s">
        <v>39</v>
      </c>
      <c r="B11" s="19" t="s">
        <v>35</v>
      </c>
      <c r="C11" s="20"/>
      <c r="D11" s="21">
        <v>25</v>
      </c>
      <c r="E11" s="22"/>
      <c r="F11" s="23"/>
      <c r="G11" s="24"/>
      <c r="H11" s="24"/>
      <c r="I11" s="24"/>
      <c r="J11" s="23"/>
      <c r="K11" s="26"/>
      <c r="L11" s="27"/>
      <c r="M11" s="24"/>
      <c r="N11" s="24"/>
      <c r="O11" s="24"/>
      <c r="P11" s="23">
        <v>25</v>
      </c>
      <c r="Q11" s="24"/>
    </row>
    <row r="12" spans="1:17" x14ac:dyDescent="0.25">
      <c r="A12" s="28" t="s">
        <v>38</v>
      </c>
      <c r="B12" s="19" t="s">
        <v>36</v>
      </c>
      <c r="C12" s="20"/>
      <c r="D12" s="21">
        <v>130</v>
      </c>
      <c r="E12" s="22"/>
      <c r="F12" s="23"/>
      <c r="G12" s="24">
        <v>130</v>
      </c>
      <c r="H12" s="24"/>
      <c r="I12" s="24"/>
      <c r="J12" s="23"/>
      <c r="K12" s="29"/>
      <c r="L12" s="27"/>
      <c r="M12" s="24"/>
      <c r="N12" s="24"/>
      <c r="O12" s="24"/>
      <c r="P12" s="23"/>
      <c r="Q12" s="24"/>
    </row>
    <row r="13" spans="1:17" x14ac:dyDescent="0.25">
      <c r="A13" s="28" t="s">
        <v>40</v>
      </c>
      <c r="B13" s="19" t="s">
        <v>37</v>
      </c>
      <c r="C13" s="20"/>
      <c r="D13" s="21">
        <v>130</v>
      </c>
      <c r="E13" s="22"/>
      <c r="F13" s="23"/>
      <c r="G13" s="24">
        <v>130</v>
      </c>
      <c r="H13" s="24"/>
      <c r="I13" s="24"/>
      <c r="J13" s="23"/>
      <c r="K13" s="29"/>
      <c r="L13" s="27"/>
      <c r="M13" s="24"/>
      <c r="N13" s="24"/>
      <c r="O13" s="24"/>
      <c r="P13" s="23"/>
      <c r="Q13" s="24"/>
    </row>
    <row r="14" spans="1:17" x14ac:dyDescent="0.25">
      <c r="A14" s="28" t="s">
        <v>41</v>
      </c>
      <c r="B14" s="19" t="s">
        <v>42</v>
      </c>
      <c r="C14" s="20"/>
      <c r="D14" s="21">
        <v>130</v>
      </c>
      <c r="E14" s="22"/>
      <c r="F14" s="23"/>
      <c r="G14" s="24">
        <v>130</v>
      </c>
      <c r="H14" s="24"/>
      <c r="I14" s="24"/>
      <c r="J14" s="23"/>
      <c r="K14" s="29"/>
      <c r="L14" s="23"/>
      <c r="M14" s="24"/>
      <c r="N14" s="24"/>
      <c r="O14" s="24"/>
      <c r="P14" s="23"/>
      <c r="Q14" s="24"/>
    </row>
    <row r="15" spans="1:17" x14ac:dyDescent="0.25">
      <c r="A15" s="28" t="s">
        <v>79</v>
      </c>
      <c r="B15" s="19" t="s">
        <v>80</v>
      </c>
      <c r="C15" s="20"/>
      <c r="D15" s="21">
        <v>130</v>
      </c>
      <c r="E15" s="22"/>
      <c r="F15" s="23"/>
      <c r="G15" s="24">
        <v>130</v>
      </c>
      <c r="H15" s="24"/>
      <c r="I15" s="24"/>
      <c r="J15" s="23"/>
      <c r="K15" s="29"/>
      <c r="L15" s="23"/>
      <c r="M15" s="24"/>
      <c r="N15" s="24"/>
      <c r="O15" s="24"/>
      <c r="P15" s="23"/>
      <c r="Q15" s="24"/>
    </row>
    <row r="16" spans="1:17" x14ac:dyDescent="0.25">
      <c r="A16" s="28" t="s">
        <v>41</v>
      </c>
      <c r="B16" s="19" t="s">
        <v>43</v>
      </c>
      <c r="C16" s="20"/>
      <c r="D16" s="21">
        <v>260</v>
      </c>
      <c r="E16" s="22"/>
      <c r="F16" s="23"/>
      <c r="G16" s="24">
        <v>260</v>
      </c>
      <c r="H16" s="24"/>
      <c r="I16" s="24"/>
      <c r="J16" s="23"/>
      <c r="K16" s="29"/>
      <c r="L16" s="30"/>
      <c r="M16" s="24"/>
      <c r="N16" s="24"/>
      <c r="O16" s="24"/>
      <c r="P16" s="23"/>
      <c r="Q16" s="24"/>
    </row>
    <row r="17" spans="1:17" x14ac:dyDescent="0.25">
      <c r="A17" s="18" t="s">
        <v>41</v>
      </c>
      <c r="B17" s="19" t="s">
        <v>44</v>
      </c>
      <c r="C17" s="20"/>
      <c r="D17" s="21">
        <v>25</v>
      </c>
      <c r="E17" s="22"/>
      <c r="F17" s="23"/>
      <c r="G17" s="24"/>
      <c r="H17" s="24"/>
      <c r="I17" s="24"/>
      <c r="J17" s="23"/>
      <c r="K17" s="29"/>
      <c r="L17" s="30"/>
      <c r="M17" s="24"/>
      <c r="N17" s="24"/>
      <c r="O17" s="24"/>
      <c r="P17" s="23">
        <v>25</v>
      </c>
      <c r="Q17" s="24"/>
    </row>
    <row r="18" spans="1:17" x14ac:dyDescent="0.25">
      <c r="A18" s="28" t="s">
        <v>41</v>
      </c>
      <c r="B18" s="19" t="s">
        <v>45</v>
      </c>
      <c r="C18" s="20"/>
      <c r="D18" s="21">
        <v>130</v>
      </c>
      <c r="E18" s="22"/>
      <c r="F18" s="23"/>
      <c r="G18" s="24">
        <v>130</v>
      </c>
      <c r="H18" s="24"/>
      <c r="I18" s="24"/>
      <c r="J18" s="23"/>
      <c r="K18" s="26"/>
      <c r="L18" s="27"/>
      <c r="M18" s="24"/>
      <c r="N18" s="24"/>
      <c r="O18" s="24"/>
      <c r="P18" s="23"/>
      <c r="Q18" s="24"/>
    </row>
    <row r="19" spans="1:17" x14ac:dyDescent="0.25">
      <c r="A19" s="18" t="s">
        <v>41</v>
      </c>
      <c r="B19" s="19" t="s">
        <v>46</v>
      </c>
      <c r="C19" s="20"/>
      <c r="D19" s="21">
        <v>130</v>
      </c>
      <c r="E19" s="22"/>
      <c r="F19" s="23"/>
      <c r="G19" s="24">
        <v>130</v>
      </c>
      <c r="H19" s="24"/>
      <c r="I19" s="24"/>
      <c r="J19" s="23"/>
      <c r="K19" s="26"/>
      <c r="L19" s="27"/>
      <c r="M19" s="24"/>
      <c r="N19" s="24"/>
      <c r="O19" s="24"/>
      <c r="P19" s="23"/>
      <c r="Q19" s="24"/>
    </row>
    <row r="20" spans="1:17" x14ac:dyDescent="0.25">
      <c r="A20" s="18" t="s">
        <v>47</v>
      </c>
      <c r="B20" s="19" t="s">
        <v>48</v>
      </c>
      <c r="C20" s="20"/>
      <c r="D20" s="21">
        <v>130</v>
      </c>
      <c r="E20" s="22"/>
      <c r="F20" s="23"/>
      <c r="G20" s="24">
        <v>130</v>
      </c>
      <c r="H20" s="24"/>
      <c r="I20" s="24"/>
      <c r="J20" s="23"/>
      <c r="K20" s="26"/>
      <c r="L20" s="27"/>
      <c r="M20" s="24"/>
      <c r="N20" s="24"/>
      <c r="O20" s="24"/>
      <c r="P20" s="23"/>
      <c r="Q20" s="24"/>
    </row>
    <row r="21" spans="1:17" x14ac:dyDescent="0.25">
      <c r="A21" s="28" t="s">
        <v>47</v>
      </c>
      <c r="B21" s="19" t="s">
        <v>49</v>
      </c>
      <c r="C21" s="20"/>
      <c r="D21" s="21">
        <v>130</v>
      </c>
      <c r="E21" s="22"/>
      <c r="F21" s="23"/>
      <c r="G21" s="24">
        <v>130</v>
      </c>
      <c r="H21" s="24"/>
      <c r="I21" s="24"/>
      <c r="J21" s="23"/>
      <c r="K21" s="26"/>
      <c r="L21" s="27"/>
      <c r="M21" s="24"/>
      <c r="N21" s="24"/>
      <c r="O21" s="24"/>
      <c r="P21" s="23"/>
      <c r="Q21" s="24"/>
    </row>
    <row r="22" spans="1:17" x14ac:dyDescent="0.25">
      <c r="A22" s="18" t="s">
        <v>50</v>
      </c>
      <c r="B22" s="19" t="s">
        <v>51</v>
      </c>
      <c r="C22" s="20"/>
      <c r="D22" s="21">
        <v>130</v>
      </c>
      <c r="E22" s="22"/>
      <c r="F22" s="23"/>
      <c r="G22" s="24">
        <v>130</v>
      </c>
      <c r="H22" s="24"/>
      <c r="I22" s="24"/>
      <c r="J22" s="23"/>
      <c r="K22" s="26"/>
      <c r="L22" s="27"/>
      <c r="M22" s="24"/>
      <c r="N22" s="24"/>
      <c r="O22" s="24"/>
      <c r="P22" s="23"/>
      <c r="Q22" s="24"/>
    </row>
    <row r="23" spans="1:17" x14ac:dyDescent="0.25">
      <c r="A23" s="18" t="s">
        <v>52</v>
      </c>
      <c r="B23" s="19" t="s">
        <v>53</v>
      </c>
      <c r="C23" s="20"/>
      <c r="D23" s="21">
        <v>130</v>
      </c>
      <c r="E23" s="22"/>
      <c r="F23" s="23"/>
      <c r="G23" s="24">
        <v>130</v>
      </c>
      <c r="H23" s="24"/>
      <c r="I23" s="24"/>
      <c r="J23" s="23"/>
      <c r="K23" s="26"/>
      <c r="L23" s="27"/>
      <c r="M23" s="24"/>
      <c r="N23" s="24"/>
      <c r="O23" s="24"/>
      <c r="P23" s="23"/>
      <c r="Q23" s="24"/>
    </row>
    <row r="24" spans="1:17" x14ac:dyDescent="0.25">
      <c r="A24" s="31" t="s">
        <v>54</v>
      </c>
      <c r="B24" s="19" t="s">
        <v>55</v>
      </c>
      <c r="C24" s="20"/>
      <c r="D24" s="21">
        <v>130</v>
      </c>
      <c r="E24" s="22"/>
      <c r="F24" s="23"/>
      <c r="G24" s="24">
        <v>130</v>
      </c>
      <c r="H24" s="24"/>
      <c r="I24" s="24"/>
      <c r="J24" s="23"/>
      <c r="K24" s="26"/>
      <c r="L24" s="27"/>
      <c r="M24" s="24"/>
      <c r="N24" s="24"/>
      <c r="O24" s="24"/>
      <c r="P24" s="23"/>
      <c r="Q24" s="24"/>
    </row>
    <row r="25" spans="1:17" x14ac:dyDescent="0.25">
      <c r="A25" s="31" t="s">
        <v>54</v>
      </c>
      <c r="B25" s="19" t="s">
        <v>56</v>
      </c>
      <c r="C25" s="20"/>
      <c r="D25" s="21">
        <v>25</v>
      </c>
      <c r="E25" s="22"/>
      <c r="F25" s="23"/>
      <c r="G25" s="24"/>
      <c r="H25" s="24"/>
      <c r="I25" s="24"/>
      <c r="J25" s="23"/>
      <c r="K25" s="26"/>
      <c r="L25" s="27"/>
      <c r="M25" s="24"/>
      <c r="N25" s="24"/>
      <c r="O25" s="24"/>
      <c r="P25" s="23">
        <v>25</v>
      </c>
      <c r="Q25" s="24"/>
    </row>
    <row r="26" spans="1:17" x14ac:dyDescent="0.25">
      <c r="A26" s="28" t="s">
        <v>54</v>
      </c>
      <c r="B26" s="19" t="s">
        <v>57</v>
      </c>
      <c r="C26" s="20"/>
      <c r="D26" s="21">
        <v>130</v>
      </c>
      <c r="E26" s="22"/>
      <c r="F26" s="23"/>
      <c r="G26" s="24">
        <v>130</v>
      </c>
      <c r="H26" s="24"/>
      <c r="I26" s="24"/>
      <c r="J26" s="23"/>
      <c r="K26" s="26"/>
      <c r="L26" s="27"/>
      <c r="M26" s="24"/>
      <c r="N26" s="24"/>
      <c r="O26" s="24"/>
      <c r="P26" s="23"/>
      <c r="Q26" s="24"/>
    </row>
    <row r="27" spans="1:17" x14ac:dyDescent="0.25">
      <c r="A27" s="28" t="s">
        <v>25</v>
      </c>
      <c r="B27" s="19" t="s">
        <v>58</v>
      </c>
      <c r="C27" s="20"/>
      <c r="D27" s="21">
        <v>130</v>
      </c>
      <c r="E27" s="22"/>
      <c r="F27" s="23"/>
      <c r="G27" s="24">
        <v>130</v>
      </c>
      <c r="H27" s="24"/>
      <c r="I27" s="24"/>
      <c r="J27" s="23"/>
      <c r="K27" s="26"/>
      <c r="L27" s="27"/>
      <c r="M27" s="24"/>
      <c r="N27" s="24"/>
      <c r="O27" s="24"/>
      <c r="P27" s="23"/>
      <c r="Q27" s="24"/>
    </row>
    <row r="28" spans="1:17" x14ac:dyDescent="0.25">
      <c r="A28" s="18" t="s">
        <v>54</v>
      </c>
      <c r="B28" s="19" t="s">
        <v>59</v>
      </c>
      <c r="C28" s="20"/>
      <c r="D28" s="21">
        <v>130</v>
      </c>
      <c r="E28" s="22"/>
      <c r="F28" s="23"/>
      <c r="G28" s="24">
        <v>130</v>
      </c>
      <c r="H28" s="24"/>
      <c r="I28" s="24"/>
      <c r="J28" s="23"/>
      <c r="K28" s="26"/>
      <c r="L28" s="27"/>
      <c r="M28" s="24"/>
      <c r="N28" s="24"/>
      <c r="O28" s="24"/>
      <c r="P28" s="23"/>
      <c r="Q28" s="24"/>
    </row>
    <row r="29" spans="1:17" x14ac:dyDescent="0.25">
      <c r="A29" s="18" t="s">
        <v>54</v>
      </c>
      <c r="B29" s="19" t="s">
        <v>60</v>
      </c>
      <c r="C29" s="20"/>
      <c r="D29" s="21">
        <v>130</v>
      </c>
      <c r="E29" s="22"/>
      <c r="F29" s="23"/>
      <c r="G29" s="24">
        <v>130</v>
      </c>
      <c r="H29" s="24"/>
      <c r="I29" s="24"/>
      <c r="J29" s="23"/>
      <c r="K29" s="26"/>
      <c r="L29" s="27"/>
      <c r="M29" s="24"/>
      <c r="N29" s="24"/>
      <c r="O29" s="24"/>
      <c r="P29" s="23"/>
      <c r="Q29" s="24"/>
    </row>
    <row r="30" spans="1:17" x14ac:dyDescent="0.25">
      <c r="A30" s="18" t="s">
        <v>54</v>
      </c>
      <c r="B30" s="19" t="s">
        <v>61</v>
      </c>
      <c r="C30" s="20"/>
      <c r="D30" s="21">
        <v>130</v>
      </c>
      <c r="E30" s="22"/>
      <c r="F30" s="23"/>
      <c r="G30" s="24">
        <v>130</v>
      </c>
      <c r="H30" s="24"/>
      <c r="I30" s="24"/>
      <c r="J30" s="23"/>
      <c r="K30" s="26"/>
      <c r="L30" s="27"/>
      <c r="M30" s="24"/>
      <c r="N30" s="24"/>
      <c r="O30" s="24"/>
      <c r="P30" s="23"/>
      <c r="Q30" s="24"/>
    </row>
    <row r="31" spans="1:17" x14ac:dyDescent="0.25">
      <c r="A31" s="18" t="s">
        <v>62</v>
      </c>
      <c r="B31" s="19" t="s">
        <v>26</v>
      </c>
      <c r="C31" s="20"/>
      <c r="D31" s="21">
        <v>130</v>
      </c>
      <c r="E31" s="22"/>
      <c r="F31" s="23"/>
      <c r="G31" s="24">
        <v>130</v>
      </c>
      <c r="H31" s="24"/>
      <c r="I31" s="24"/>
      <c r="J31" s="23"/>
      <c r="K31" s="26"/>
      <c r="L31" s="27"/>
      <c r="M31" s="24"/>
      <c r="N31" s="24"/>
      <c r="O31" s="24"/>
      <c r="P31" s="23"/>
      <c r="Q31" s="24"/>
    </row>
    <row r="32" spans="1:17" x14ac:dyDescent="0.25">
      <c r="A32" s="18" t="s">
        <v>63</v>
      </c>
      <c r="B32" s="19" t="s">
        <v>64</v>
      </c>
      <c r="C32" s="20"/>
      <c r="D32" s="21">
        <v>155</v>
      </c>
      <c r="E32" s="22"/>
      <c r="F32" s="23"/>
      <c r="G32" s="24">
        <v>130</v>
      </c>
      <c r="H32" s="24"/>
      <c r="I32" s="24"/>
      <c r="J32" s="23"/>
      <c r="K32" s="26"/>
      <c r="L32" s="27"/>
      <c r="M32" s="24"/>
      <c r="N32" s="24"/>
      <c r="O32" s="24"/>
      <c r="P32" s="23">
        <v>25</v>
      </c>
      <c r="Q32" s="24"/>
    </row>
    <row r="33" spans="1:18" x14ac:dyDescent="0.25">
      <c r="A33" s="18" t="s">
        <v>65</v>
      </c>
      <c r="B33" s="19" t="s">
        <v>19</v>
      </c>
      <c r="C33" s="20"/>
      <c r="D33" s="21">
        <v>724.23</v>
      </c>
      <c r="E33" s="22"/>
      <c r="F33" s="23"/>
      <c r="G33" s="24"/>
      <c r="H33" s="24">
        <v>724.23</v>
      </c>
      <c r="I33" s="24"/>
      <c r="J33" s="23"/>
      <c r="K33" s="26"/>
      <c r="L33" s="27"/>
      <c r="M33" s="24"/>
      <c r="N33" s="24"/>
      <c r="O33" s="24"/>
      <c r="P33" s="23"/>
      <c r="Q33" s="24"/>
    </row>
    <row r="34" spans="1:18" x14ac:dyDescent="0.25">
      <c r="A34" s="18" t="s">
        <v>66</v>
      </c>
      <c r="B34" s="19" t="s">
        <v>67</v>
      </c>
      <c r="C34" s="20"/>
      <c r="D34" s="21">
        <v>100</v>
      </c>
      <c r="E34" s="22"/>
      <c r="F34" s="23"/>
      <c r="G34" s="24">
        <v>100</v>
      </c>
      <c r="H34" s="24"/>
      <c r="I34" s="24"/>
      <c r="J34" s="23"/>
      <c r="K34" s="26"/>
      <c r="L34" s="27"/>
      <c r="M34" s="24"/>
      <c r="N34" s="24"/>
      <c r="O34" s="24"/>
      <c r="P34" s="23"/>
      <c r="Q34" s="24"/>
    </row>
    <row r="35" spans="1:18" x14ac:dyDescent="0.25">
      <c r="A35" s="18" t="s">
        <v>66</v>
      </c>
      <c r="B35" s="19" t="s">
        <v>68</v>
      </c>
      <c r="C35" s="20"/>
      <c r="D35" s="21">
        <v>100</v>
      </c>
      <c r="E35" s="22"/>
      <c r="F35" s="23"/>
      <c r="G35" s="24">
        <v>100</v>
      </c>
      <c r="H35" s="24"/>
      <c r="I35" s="24"/>
      <c r="J35" s="23"/>
      <c r="K35" s="26"/>
      <c r="L35" s="27"/>
      <c r="M35" s="24"/>
      <c r="N35" s="24"/>
      <c r="O35" s="24"/>
      <c r="P35" s="23"/>
      <c r="Q35" s="24"/>
    </row>
    <row r="36" spans="1:18" x14ac:dyDescent="0.25">
      <c r="A36" s="18" t="s">
        <v>66</v>
      </c>
      <c r="B36" s="19" t="s">
        <v>69</v>
      </c>
      <c r="C36" s="20"/>
      <c r="D36" s="21">
        <v>100</v>
      </c>
      <c r="E36" s="22"/>
      <c r="F36" s="23"/>
      <c r="G36" s="24">
        <v>100</v>
      </c>
      <c r="H36" s="24"/>
      <c r="I36" s="24"/>
      <c r="J36" s="23"/>
      <c r="K36" s="26"/>
      <c r="L36" s="27"/>
      <c r="M36" s="24"/>
      <c r="N36" s="24"/>
      <c r="O36" s="24"/>
      <c r="P36" s="23"/>
      <c r="Q36" s="24"/>
    </row>
    <row r="37" spans="1:18" x14ac:dyDescent="0.25">
      <c r="A37" s="18" t="s">
        <v>66</v>
      </c>
      <c r="B37" s="19" t="s">
        <v>70</v>
      </c>
      <c r="C37" s="20"/>
      <c r="D37" s="21">
        <v>100</v>
      </c>
      <c r="E37" s="22"/>
      <c r="F37" s="23"/>
      <c r="G37" s="24">
        <v>100</v>
      </c>
      <c r="H37" s="24"/>
      <c r="I37" s="24"/>
      <c r="J37" s="23"/>
      <c r="K37" s="26"/>
      <c r="L37" s="27"/>
      <c r="M37" s="24"/>
      <c r="N37" s="24"/>
      <c r="O37" s="24"/>
      <c r="P37" s="23"/>
      <c r="Q37" s="24"/>
      <c r="R37" t="s">
        <v>77</v>
      </c>
    </row>
    <row r="38" spans="1:18" x14ac:dyDescent="0.25">
      <c r="A38" s="18" t="s">
        <v>71</v>
      </c>
      <c r="B38" s="19" t="s">
        <v>72</v>
      </c>
      <c r="C38" s="20"/>
      <c r="D38" s="21">
        <v>25</v>
      </c>
      <c r="E38" s="22"/>
      <c r="F38" s="23"/>
      <c r="G38" s="24"/>
      <c r="H38" s="24"/>
      <c r="I38" s="24"/>
      <c r="J38" s="23"/>
      <c r="K38" s="26"/>
      <c r="L38" s="27"/>
      <c r="M38" s="24"/>
      <c r="N38" s="24"/>
      <c r="O38" s="24"/>
      <c r="P38" s="23">
        <v>25</v>
      </c>
      <c r="Q38" s="24"/>
    </row>
    <row r="39" spans="1:18" x14ac:dyDescent="0.25">
      <c r="A39" s="18" t="s">
        <v>73</v>
      </c>
      <c r="B39" s="19" t="s">
        <v>74</v>
      </c>
      <c r="C39" s="20"/>
      <c r="D39" s="21">
        <v>25</v>
      </c>
      <c r="E39" s="22"/>
      <c r="F39" s="23"/>
      <c r="G39" s="24"/>
      <c r="H39" s="24"/>
      <c r="I39" s="24"/>
      <c r="J39" s="23"/>
      <c r="K39" s="26"/>
      <c r="L39" s="27"/>
      <c r="M39" s="24"/>
      <c r="N39" s="24"/>
      <c r="O39" s="24"/>
      <c r="P39" s="23">
        <v>25</v>
      </c>
      <c r="Q39" s="24"/>
    </row>
    <row r="40" spans="1:18" x14ac:dyDescent="0.25">
      <c r="A40" s="18" t="s">
        <v>75</v>
      </c>
      <c r="B40" s="19" t="s">
        <v>76</v>
      </c>
      <c r="C40" s="20"/>
      <c r="D40" s="21">
        <v>25</v>
      </c>
      <c r="E40" s="22"/>
      <c r="F40" s="23"/>
      <c r="G40" s="24"/>
      <c r="H40" s="24"/>
      <c r="I40" s="24"/>
      <c r="J40" s="23"/>
      <c r="K40" s="26"/>
      <c r="L40" s="27"/>
      <c r="M40" s="24"/>
      <c r="N40" s="24"/>
      <c r="O40" s="24"/>
      <c r="P40" s="23">
        <v>25</v>
      </c>
      <c r="Q40" s="24"/>
    </row>
    <row r="41" spans="1:18" x14ac:dyDescent="0.25">
      <c r="A41" s="18" t="s">
        <v>78</v>
      </c>
      <c r="B41" s="19" t="s">
        <v>27</v>
      </c>
      <c r="C41" s="20"/>
      <c r="D41" s="21">
        <v>19.18</v>
      </c>
      <c r="E41" s="22"/>
      <c r="F41" s="23"/>
      <c r="G41" s="24"/>
      <c r="H41" s="24"/>
      <c r="I41" s="24">
        <v>19.18</v>
      </c>
      <c r="J41" s="23"/>
      <c r="K41" s="26"/>
      <c r="L41" s="27"/>
      <c r="M41" s="24"/>
      <c r="N41" s="24"/>
      <c r="O41" s="24"/>
      <c r="P41" s="23"/>
      <c r="Q41" s="24"/>
    </row>
    <row r="42" spans="1:18" x14ac:dyDescent="0.25">
      <c r="A42" s="18"/>
      <c r="B42" s="19"/>
      <c r="C42" s="20"/>
      <c r="D42" s="21"/>
      <c r="E42" s="22"/>
      <c r="F42" s="23"/>
      <c r="G42" s="24"/>
      <c r="H42" s="24"/>
      <c r="I42" s="24"/>
      <c r="J42" s="23"/>
      <c r="K42" s="26"/>
      <c r="L42" s="27"/>
      <c r="M42" s="24"/>
      <c r="N42" s="24"/>
      <c r="O42" s="24"/>
      <c r="P42" s="23"/>
      <c r="Q42" s="24"/>
    </row>
    <row r="43" spans="1:18" x14ac:dyDescent="0.25">
      <c r="A43" s="18"/>
      <c r="B43" s="19"/>
      <c r="C43" s="20"/>
      <c r="D43" s="21"/>
      <c r="E43" s="22"/>
      <c r="F43" s="23"/>
      <c r="G43" s="24"/>
      <c r="H43" s="24"/>
      <c r="I43" s="24"/>
      <c r="J43" s="23"/>
      <c r="K43" s="26"/>
      <c r="L43" s="27"/>
      <c r="M43" s="24"/>
      <c r="N43" s="24"/>
      <c r="O43" s="24"/>
      <c r="P43" s="23"/>
      <c r="Q43" s="24"/>
    </row>
    <row r="44" spans="1:18" ht="15.75" thickBot="1" x14ac:dyDescent="0.3">
      <c r="A44" s="32"/>
      <c r="B44" s="33"/>
      <c r="C44" s="34"/>
      <c r="D44" s="35"/>
      <c r="E44" s="36"/>
      <c r="F44" s="37"/>
      <c r="G44" s="38"/>
      <c r="H44" s="38"/>
      <c r="I44" s="38"/>
      <c r="J44" s="37"/>
      <c r="K44" s="39"/>
      <c r="L44" s="40"/>
      <c r="M44" s="38"/>
      <c r="N44" s="38"/>
      <c r="O44" s="38"/>
      <c r="P44" s="37"/>
      <c r="Q44" s="38"/>
    </row>
    <row r="45" spans="1:18" ht="15.75" thickBot="1" x14ac:dyDescent="0.3">
      <c r="A45" s="41"/>
      <c r="B45" s="1" t="s">
        <v>28</v>
      </c>
      <c r="C45" s="1"/>
      <c r="D45" s="42">
        <f t="shared" ref="D45:I45" si="0">SUM(D8:D44)</f>
        <v>4078.8599999999997</v>
      </c>
      <c r="E45" s="42">
        <f t="shared" si="0"/>
        <v>0</v>
      </c>
      <c r="F45" s="42">
        <f t="shared" si="0"/>
        <v>0</v>
      </c>
      <c r="G45" s="42">
        <f t="shared" si="0"/>
        <v>3160</v>
      </c>
      <c r="H45" s="43">
        <f t="shared" si="0"/>
        <v>724.23</v>
      </c>
      <c r="I45" s="44">
        <f t="shared" si="0"/>
        <v>19.18</v>
      </c>
      <c r="J45" s="44"/>
      <c r="K45" s="45">
        <f t="shared" ref="K45:Q45" si="1">SUM(K8:K44)</f>
        <v>0</v>
      </c>
      <c r="L45" s="42">
        <f t="shared" si="1"/>
        <v>0</v>
      </c>
      <c r="M45" s="42">
        <f t="shared" si="1"/>
        <v>0</v>
      </c>
      <c r="N45" s="42">
        <f t="shared" si="1"/>
        <v>0</v>
      </c>
      <c r="O45" s="42">
        <f t="shared" si="1"/>
        <v>0</v>
      </c>
      <c r="P45" s="42">
        <f t="shared" si="1"/>
        <v>175</v>
      </c>
      <c r="Q45" s="43">
        <f t="shared" si="1"/>
        <v>0.45</v>
      </c>
    </row>
    <row r="46" spans="1:18" x14ac:dyDescent="0.25">
      <c r="A46" s="41"/>
      <c r="B46" s="1"/>
      <c r="C46" s="1"/>
      <c r="D46" s="30"/>
      <c r="E46" s="30"/>
      <c r="F46" s="30"/>
      <c r="G46" s="30"/>
      <c r="H46" s="30"/>
      <c r="I46" s="30"/>
      <c r="J46" s="30"/>
      <c r="K46" s="46"/>
      <c r="L46" s="30"/>
      <c r="M46" s="30"/>
      <c r="N46" s="30"/>
      <c r="O46" s="30"/>
      <c r="P46" s="30"/>
      <c r="Q46" s="47"/>
    </row>
    <row r="47" spans="1:18" x14ac:dyDescent="0.25">
      <c r="A47" s="41"/>
      <c r="B47" s="1" t="s">
        <v>29</v>
      </c>
      <c r="C47" s="1"/>
      <c r="D47" s="30"/>
      <c r="E47" s="48">
        <f>D45+E45</f>
        <v>4078.8599999999997</v>
      </c>
      <c r="F47" s="30"/>
      <c r="G47" s="30"/>
      <c r="H47" s="30"/>
      <c r="I47" s="30"/>
      <c r="J47" s="30"/>
      <c r="K47" s="46"/>
      <c r="L47" s="30"/>
      <c r="M47" s="30"/>
      <c r="N47" s="30"/>
      <c r="O47" s="30"/>
      <c r="P47" s="30"/>
      <c r="Q47" s="49">
        <f>F45+G45+H45+I45+K45+L45+M45+N45+O45+P45+Q45</f>
        <v>4078.8599999999997</v>
      </c>
    </row>
    <row r="48" spans="1:18" ht="15.75" thickBot="1" x14ac:dyDescent="0.3">
      <c r="A48" s="50"/>
      <c r="B48" s="51"/>
      <c r="C48" s="52"/>
      <c r="D48" s="53"/>
      <c r="E48" s="53"/>
      <c r="F48" s="53"/>
      <c r="G48" s="53"/>
      <c r="H48" s="53"/>
      <c r="I48" s="53"/>
      <c r="J48" s="53"/>
      <c r="K48" s="54"/>
      <c r="L48" s="53"/>
      <c r="M48" s="53"/>
      <c r="N48" s="53"/>
      <c r="O48" s="53"/>
      <c r="P48" s="53"/>
      <c r="Q48" s="55"/>
    </row>
  </sheetData>
  <mergeCells count="19">
    <mergeCell ref="A5:A7"/>
    <mergeCell ref="B5:B7"/>
    <mergeCell ref="C5:C7"/>
    <mergeCell ref="D5:E5"/>
    <mergeCell ref="F5:F7"/>
    <mergeCell ref="A1:B1"/>
    <mergeCell ref="D1:L1"/>
    <mergeCell ref="O1:Q1"/>
    <mergeCell ref="E3:I3"/>
    <mergeCell ref="M3:P3"/>
    <mergeCell ref="Q5:Q7"/>
    <mergeCell ref="G6:G7"/>
    <mergeCell ref="H6:H7"/>
    <mergeCell ref="G5:H5"/>
    <mergeCell ref="I5:I7"/>
    <mergeCell ref="K5:K7"/>
    <mergeCell ref="L5:N5"/>
    <mergeCell ref="O5:O7"/>
    <mergeCell ref="P5:P7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A9A3ECA7-A803-4732-8A92-0A275BDE8538}"/>
</file>

<file path=customXml/itemProps2.xml><?xml version="1.0" encoding="utf-8"?>
<ds:datastoreItem xmlns:ds="http://schemas.openxmlformats.org/officeDocument/2006/customXml" ds:itemID="{E0DB4D7D-0930-42B4-9146-CD2BCCE13C8E}"/>
</file>

<file path=customXml/itemProps3.xml><?xml version="1.0" encoding="utf-8"?>
<ds:datastoreItem xmlns:ds="http://schemas.openxmlformats.org/officeDocument/2006/customXml" ds:itemID="{466F52E2-3906-49FE-9D20-C00356CB51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Donaldson</dc:creator>
  <cp:lastModifiedBy>Joanne Donaldson</cp:lastModifiedBy>
  <cp:lastPrinted>2026-06-27T12:49:57Z</cp:lastPrinted>
  <dcterms:created xsi:type="dcterms:W3CDTF">2026-06-25T15:38:31Z</dcterms:created>
  <dcterms:modified xsi:type="dcterms:W3CDTF">2026-06-27T13:28:17Z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