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emariecarlin/Desktop/AVIS CHARITY/"/>
    </mc:Choice>
  </mc:AlternateContent>
  <xr:revisionPtr revIDLastSave="0" documentId="13_ncr:1_{B34D6ED4-13C3-1446-A1EB-C2F37C4FB13F}" xr6:coauthVersionLast="47" xr6:coauthVersionMax="47" xr10:uidLastSave="{00000000-0000-0000-0000-000000000000}"/>
  <bookViews>
    <workbookView xWindow="1880" yWindow="500" windowWidth="27640" windowHeight="16940" xr2:uid="{005CACD2-4DF3-E745-B493-A7759F38D1F4}"/>
  </bookViews>
  <sheets>
    <sheet name="Income Outgoing" sheetId="1" r:id="rId1"/>
    <sheet name="Expenditure" sheetId="7" r:id="rId2"/>
    <sheet name="Membership Fees" sheetId="4" r:id="rId3"/>
    <sheet name="Donation fundraising" sheetId="5" r:id="rId4"/>
    <sheet name="Grant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9" i="1" l="1"/>
  <c r="C42" i="5"/>
  <c r="C21" i="4"/>
  <c r="E67" i="1"/>
  <c r="E45" i="1"/>
  <c r="D15" i="7"/>
  <c r="E61" i="1"/>
  <c r="E66" i="1"/>
  <c r="E59" i="1"/>
  <c r="E60" i="1"/>
  <c r="E9" i="1"/>
  <c r="E10" i="1"/>
  <c r="E11" i="1"/>
  <c r="E12" i="1"/>
  <c r="E13" i="1"/>
  <c r="E14" i="1"/>
  <c r="E15" i="1"/>
  <c r="E4" i="1"/>
  <c r="E32" i="1"/>
  <c r="E35" i="1"/>
  <c r="E36" i="1"/>
  <c r="E37" i="1"/>
  <c r="E38" i="1"/>
  <c r="E39" i="1"/>
  <c r="E40" i="1"/>
  <c r="E44" i="1"/>
  <c r="E46" i="1"/>
  <c r="E47" i="1"/>
  <c r="E48" i="1"/>
  <c r="E49" i="1"/>
  <c r="E50" i="1"/>
  <c r="E51" i="1"/>
  <c r="E52" i="1"/>
  <c r="E53" i="1"/>
  <c r="E54" i="1"/>
  <c r="E55" i="1"/>
  <c r="E17" i="1"/>
  <c r="E18" i="1"/>
  <c r="E21" i="1"/>
  <c r="E22" i="1"/>
  <c r="E25" i="1"/>
  <c r="E26" i="1"/>
  <c r="E29" i="1"/>
  <c r="E16" i="1"/>
</calcChain>
</file>

<file path=xl/sharedStrings.xml><?xml version="1.0" encoding="utf-8"?>
<sst xmlns="http://schemas.openxmlformats.org/spreadsheetml/2006/main" count="152" uniqueCount="89">
  <si>
    <t xml:space="preserve">AVIS - THE ASSOCIATION FOR VACCINE INJURY IN SCOTLAND </t>
  </si>
  <si>
    <t>Date</t>
  </si>
  <si>
    <t>£</t>
  </si>
  <si>
    <t>Falcon Digital /Website</t>
  </si>
  <si>
    <t>Donatiions</t>
  </si>
  <si>
    <t>Amount £</t>
  </si>
  <si>
    <t>John Watt</t>
  </si>
  <si>
    <t>August</t>
  </si>
  <si>
    <t>Grants</t>
  </si>
  <si>
    <t>Opening Balance</t>
  </si>
  <si>
    <t>Date July</t>
  </si>
  <si>
    <t>Anne Marie Carlin</t>
  </si>
  <si>
    <t>James/Jane Carlin</t>
  </si>
  <si>
    <t xml:space="preserve"> </t>
  </si>
  <si>
    <t>Paypal Code</t>
  </si>
  <si>
    <t>William/Caitlin McKeown</t>
  </si>
  <si>
    <t>Linda McKeown</t>
  </si>
  <si>
    <t>Expenditure</t>
  </si>
  <si>
    <t>Invoice No.</t>
  </si>
  <si>
    <t>September</t>
  </si>
  <si>
    <t>October</t>
  </si>
  <si>
    <t>Steve Bowie</t>
  </si>
  <si>
    <t>Billy Queen</t>
  </si>
  <si>
    <t>Billy Sponsor Walk</t>
  </si>
  <si>
    <t>Anne Marie Membership Fee</t>
  </si>
  <si>
    <t>Carlins Membership Fee</t>
  </si>
  <si>
    <t>McKeown Membership Fee</t>
  </si>
  <si>
    <t>Linda Membership Fee</t>
  </si>
  <si>
    <t>Steve/Julie Membership Fee</t>
  </si>
  <si>
    <t>John/Nell Membership Fee</t>
  </si>
  <si>
    <t>November</t>
  </si>
  <si>
    <t>December</t>
  </si>
  <si>
    <t>Steve bowie</t>
  </si>
  <si>
    <t>January</t>
  </si>
  <si>
    <t>John Pearson</t>
  </si>
  <si>
    <t>Anne Marie/Jamie Carlin</t>
  </si>
  <si>
    <t>Andy Sutton</t>
  </si>
  <si>
    <t>February</t>
  </si>
  <si>
    <t>Kia O'Connor</t>
  </si>
  <si>
    <t>John Bell</t>
  </si>
  <si>
    <t>Scott Hill</t>
  </si>
  <si>
    <t>Tracy Bloxham</t>
  </si>
  <si>
    <t>Andy and Pat Sutton</t>
  </si>
  <si>
    <t>Billy Queen + 1</t>
  </si>
  <si>
    <t>John/Nell Pearson</t>
  </si>
  <si>
    <t>Swinging Sixties</t>
  </si>
  <si>
    <t>Swinging Sixties via Linda</t>
  </si>
  <si>
    <t>Andy/Lucy Carlin</t>
  </si>
  <si>
    <t>Julia Ticehurst</t>
  </si>
  <si>
    <t>Steve- Saebo Uk - Specialized glove</t>
  </si>
  <si>
    <t>Paul Green</t>
  </si>
  <si>
    <t>Stripe Payments</t>
  </si>
  <si>
    <t xml:space="preserve">fees </t>
  </si>
  <si>
    <t>20p</t>
  </si>
  <si>
    <t>Katy Coleman</t>
  </si>
  <si>
    <t>family</t>
  </si>
  <si>
    <t>JP Beaver</t>
  </si>
  <si>
    <t>Shaz K</t>
  </si>
  <si>
    <t>Alex Mitchell</t>
  </si>
  <si>
    <t>Unemployed Membership</t>
  </si>
  <si>
    <t>individual</t>
  </si>
  <si>
    <t>March</t>
  </si>
  <si>
    <t>Linda/Sally</t>
  </si>
  <si>
    <t>Linda Sally</t>
  </si>
  <si>
    <t>Public Liability Insurance</t>
  </si>
  <si>
    <t>stripe charges/fees</t>
  </si>
  <si>
    <t>gross</t>
  </si>
  <si>
    <t>net</t>
  </si>
  <si>
    <t>April</t>
  </si>
  <si>
    <t>4 hoodies/1 teeshirt printed</t>
  </si>
  <si>
    <t>Coachman Fundraiser</t>
  </si>
  <si>
    <t>Membership Subscription</t>
  </si>
  <si>
    <t>May</t>
  </si>
  <si>
    <t>Donation (Kilt Walk)</t>
  </si>
  <si>
    <t>Donations (cash handed after fundraiser)</t>
  </si>
  <si>
    <t>Donation (kiltwalk)</t>
  </si>
  <si>
    <t>Donation Cash after fundraiser</t>
  </si>
  <si>
    <t>Julia Townsend donation</t>
  </si>
  <si>
    <t>Lui Giaccomelli</t>
  </si>
  <si>
    <t>Susan Watters</t>
  </si>
  <si>
    <t>Dave Tainsh</t>
  </si>
  <si>
    <t>Greag Browning</t>
  </si>
  <si>
    <t>Julia Townsend</t>
  </si>
  <si>
    <t>5/8 - 16/5</t>
  </si>
  <si>
    <t>Stripe Fees/  charges</t>
  </si>
  <si>
    <t>Public Liability</t>
  </si>
  <si>
    <t>Greag Brownong Donation</t>
  </si>
  <si>
    <t>Susan Waters Donation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</si>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</sst>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_);[Red]\(&quot;£&quot;#,##0.00\)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4" fontId="0" fillId="0" borderId="0" xfId="0" applyNumberFormat="1"/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1" fillId="0" borderId="0" xfId="0" applyNumberFormat="1" applyFont="1" applyAlignment="1">
      <alignment horizontal="center"/>
    </xf>
    <xf numFmtId="3" fontId="1" fillId="0" borderId="0" xfId="0" applyNumberFormat="1" applyFont="1"/>
    <xf numFmtId="3" fontId="0" fillId="0" borderId="0" xfId="0" applyNumberFormat="1"/>
    <xf numFmtId="8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2" fillId="0" borderId="0" xfId="0" applyFont="1"/>
    <xf numFmtId="3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0" fontId="0" fillId="0" borderId="0" xfId="0" applyNumberForma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C3FFD-C898-6A4A-BB04-A99844C847C4}">
  <dimension ref="A1:L79"/>
  <sheetViews>
    <sheetView tabSelected="1" topLeftCell="A46" workbookViewId="0">
      <selection activeCell="I69" sqref="I69"/>
    </sheetView>
  </sheetViews>
  <sheetFormatPr baseColWidth="10" defaultRowHeight="16" x14ac:dyDescent="0.2"/>
  <cols>
    <col min="1" max="1" width="18.83203125" style="2" customWidth="1"/>
    <col min="2" max="2" width="51.33203125" customWidth="1"/>
    <col min="3" max="3" width="13.33203125" customWidth="1"/>
    <col min="4" max="4" width="21.83203125" style="2" customWidth="1"/>
    <col min="5" max="5" width="17.33203125" style="2" customWidth="1"/>
    <col min="6" max="6" width="12.1640625" customWidth="1"/>
    <col min="7" max="7" width="19.33203125" customWidth="1"/>
  </cols>
  <sheetData>
    <row r="1" spans="1:10" s="2" customFormat="1" x14ac:dyDescent="0.2">
      <c r="A1" s="6" t="s">
        <v>0</v>
      </c>
      <c r="C1" s="1" t="s">
        <v>66</v>
      </c>
      <c r="D1" s="6" t="s">
        <v>65</v>
      </c>
      <c r="E1" s="6" t="s">
        <v>67</v>
      </c>
      <c r="G1"/>
      <c r="H1"/>
      <c r="I1"/>
      <c r="J1" t="s">
        <v>53</v>
      </c>
    </row>
    <row r="2" spans="1:10" s="2" customFormat="1" x14ac:dyDescent="0.2">
      <c r="A2" s="6" t="s">
        <v>10</v>
      </c>
      <c r="C2" s="1" t="s">
        <v>2</v>
      </c>
      <c r="G2" s="1" t="s">
        <v>51</v>
      </c>
      <c r="H2"/>
      <c r="I2" t="s">
        <v>52</v>
      </c>
      <c r="J2" s="16">
        <v>1.4999999999999999E-2</v>
      </c>
    </row>
    <row r="3" spans="1:10" s="6" customFormat="1" x14ac:dyDescent="0.2">
      <c r="A3" s="8">
        <v>45834</v>
      </c>
      <c r="B3" s="4" t="s">
        <v>9</v>
      </c>
      <c r="C3" s="9">
        <v>2800</v>
      </c>
      <c r="E3" s="12">
        <v>2800</v>
      </c>
      <c r="G3" s="5">
        <v>46050</v>
      </c>
      <c r="H3">
        <v>79.709999999999994</v>
      </c>
      <c r="I3" s="1"/>
      <c r="J3" s="1"/>
    </row>
    <row r="4" spans="1:10" s="2" customFormat="1" x14ac:dyDescent="0.2">
      <c r="A4" s="7">
        <v>45859</v>
      </c>
      <c r="B4" s="3" t="s">
        <v>29</v>
      </c>
      <c r="C4">
        <v>15</v>
      </c>
      <c r="E4" s="2">
        <f>SUM(C4-D4)</f>
        <v>15</v>
      </c>
      <c r="G4"/>
      <c r="H4"/>
      <c r="I4"/>
      <c r="J4"/>
    </row>
    <row r="5" spans="1:10" x14ac:dyDescent="0.2">
      <c r="A5" s="7">
        <v>45859</v>
      </c>
      <c r="B5" t="s">
        <v>3</v>
      </c>
      <c r="C5" s="15">
        <v>-408</v>
      </c>
      <c r="D5"/>
      <c r="E5" s="2">
        <v>-408</v>
      </c>
      <c r="G5" s="5">
        <v>46066</v>
      </c>
      <c r="H5">
        <v>57.7</v>
      </c>
    </row>
    <row r="6" spans="1:10" s="2" customFormat="1" x14ac:dyDescent="0.2">
      <c r="A6" s="7"/>
      <c r="B6" s="3"/>
      <c r="C6"/>
      <c r="G6"/>
      <c r="H6"/>
      <c r="I6"/>
      <c r="J6"/>
    </row>
    <row r="7" spans="1:10" s="2" customFormat="1" x14ac:dyDescent="0.2">
      <c r="A7" s="6" t="s">
        <v>7</v>
      </c>
      <c r="B7" s="3"/>
      <c r="C7"/>
      <c r="G7" s="5">
        <v>46072</v>
      </c>
      <c r="H7">
        <v>14.07</v>
      </c>
      <c r="I7"/>
      <c r="J7"/>
    </row>
    <row r="9" spans="1:10" s="2" customFormat="1" x14ac:dyDescent="0.2">
      <c r="A9" s="7">
        <v>45870</v>
      </c>
      <c r="B9" s="3" t="s">
        <v>14</v>
      </c>
      <c r="C9">
        <v>0.01</v>
      </c>
      <c r="E9" s="2">
        <f t="shared" ref="E9:E15" si="0">SUM(C9-D9)</f>
        <v>0.01</v>
      </c>
      <c r="G9" s="5">
        <v>46164</v>
      </c>
      <c r="H9">
        <v>321.39999999999998</v>
      </c>
      <c r="I9"/>
      <c r="J9"/>
    </row>
    <row r="10" spans="1:10" s="2" customFormat="1" x14ac:dyDescent="0.2">
      <c r="A10" s="7">
        <v>45876</v>
      </c>
      <c r="B10" s="3" t="s">
        <v>24</v>
      </c>
      <c r="C10">
        <v>10</v>
      </c>
      <c r="E10" s="2">
        <f t="shared" si="0"/>
        <v>10</v>
      </c>
      <c r="G10"/>
      <c r="H10"/>
      <c r="I10"/>
      <c r="J10"/>
    </row>
    <row r="11" spans="1:10" s="2" customFormat="1" x14ac:dyDescent="0.2">
      <c r="A11" s="7">
        <v>45876</v>
      </c>
      <c r="B11" s="3" t="s">
        <v>25</v>
      </c>
      <c r="C11">
        <v>15</v>
      </c>
      <c r="E11" s="2">
        <f t="shared" si="0"/>
        <v>15</v>
      </c>
      <c r="G11"/>
      <c r="H11"/>
      <c r="I11"/>
      <c r="J11"/>
    </row>
    <row r="12" spans="1:10" s="2" customFormat="1" x14ac:dyDescent="0.2">
      <c r="A12" s="7">
        <v>45881</v>
      </c>
      <c r="B12" s="3" t="s">
        <v>26</v>
      </c>
      <c r="C12">
        <v>15</v>
      </c>
      <c r="E12" s="2">
        <f t="shared" si="0"/>
        <v>15</v>
      </c>
      <c r="G12"/>
      <c r="H12"/>
      <c r="I12"/>
      <c r="J12"/>
    </row>
    <row r="13" spans="1:10" s="2" customFormat="1" x14ac:dyDescent="0.2">
      <c r="A13" s="7">
        <v>45880</v>
      </c>
      <c r="B13" s="3" t="s">
        <v>27</v>
      </c>
      <c r="C13">
        <v>10</v>
      </c>
      <c r="E13" s="2">
        <f t="shared" si="0"/>
        <v>10</v>
      </c>
      <c r="G13"/>
      <c r="H13"/>
      <c r="I13"/>
      <c r="J13"/>
    </row>
    <row r="14" spans="1:10" s="2" customFormat="1" x14ac:dyDescent="0.2">
      <c r="A14" s="7">
        <v>45880</v>
      </c>
      <c r="B14" s="3" t="s">
        <v>28</v>
      </c>
      <c r="C14">
        <v>15</v>
      </c>
      <c r="E14" s="2">
        <f t="shared" si="0"/>
        <v>15</v>
      </c>
      <c r="G14"/>
      <c r="H14"/>
      <c r="I14"/>
      <c r="J14"/>
    </row>
    <row r="15" spans="1:10" s="2" customFormat="1" x14ac:dyDescent="0.2">
      <c r="A15" s="7">
        <v>45895</v>
      </c>
      <c r="B15" s="3" t="s">
        <v>47</v>
      </c>
      <c r="C15">
        <v>15</v>
      </c>
      <c r="E15" s="2">
        <f t="shared" si="0"/>
        <v>15</v>
      </c>
      <c r="G15"/>
      <c r="H15"/>
      <c r="I15"/>
      <c r="J15"/>
    </row>
    <row r="16" spans="1:10" s="2" customFormat="1" x14ac:dyDescent="0.2">
      <c r="A16" s="7">
        <v>45877</v>
      </c>
      <c r="B16" t="s">
        <v>43</v>
      </c>
      <c r="C16">
        <v>15</v>
      </c>
      <c r="D16" s="2">
        <v>0.9</v>
      </c>
      <c r="E16" s="2">
        <f>SUM(C16-D16)</f>
        <v>14.1</v>
      </c>
      <c r="G16"/>
      <c r="H16"/>
      <c r="I16"/>
      <c r="J16"/>
    </row>
    <row r="17" spans="1:10" s="2" customFormat="1" x14ac:dyDescent="0.2">
      <c r="A17" s="7">
        <v>45878</v>
      </c>
      <c r="B17" t="s">
        <v>38</v>
      </c>
      <c r="C17">
        <v>10</v>
      </c>
      <c r="D17" s="2">
        <v>0.62</v>
      </c>
      <c r="E17" s="2">
        <f t="shared" ref="E17:E61" si="1">SUM(C17-D17)</f>
        <v>9.3800000000000008</v>
      </c>
      <c r="G17"/>
      <c r="H17"/>
      <c r="I17"/>
      <c r="J17"/>
    </row>
    <row r="18" spans="1:10" s="2" customFormat="1" x14ac:dyDescent="0.2">
      <c r="A18" s="7">
        <v>45879</v>
      </c>
      <c r="B18" t="s">
        <v>40</v>
      </c>
      <c r="C18">
        <v>10</v>
      </c>
      <c r="D18" s="2">
        <v>0.62</v>
      </c>
      <c r="E18" s="2">
        <f t="shared" si="1"/>
        <v>9.3800000000000008</v>
      </c>
      <c r="G18"/>
      <c r="H18"/>
      <c r="I18"/>
      <c r="J18"/>
    </row>
    <row r="19" spans="1:10" s="2" customFormat="1" x14ac:dyDescent="0.2">
      <c r="A19" s="7"/>
      <c r="B19" s="3"/>
      <c r="C19"/>
      <c r="G19"/>
      <c r="H19"/>
      <c r="I19"/>
      <c r="J19"/>
    </row>
    <row r="20" spans="1:10" x14ac:dyDescent="0.2">
      <c r="A20" s="6" t="s">
        <v>19</v>
      </c>
      <c r="B20" s="3" t="s">
        <v>13</v>
      </c>
    </row>
    <row r="21" spans="1:10" s="2" customFormat="1" x14ac:dyDescent="0.2">
      <c r="A21" s="7">
        <v>45913</v>
      </c>
      <c r="B21" s="3" t="s">
        <v>21</v>
      </c>
      <c r="C21">
        <v>5</v>
      </c>
      <c r="E21" s="2">
        <f t="shared" si="1"/>
        <v>5</v>
      </c>
      <c r="G21"/>
      <c r="H21"/>
      <c r="I21"/>
      <c r="J21"/>
    </row>
    <row r="22" spans="1:10" s="2" customFormat="1" x14ac:dyDescent="0.2">
      <c r="A22" s="7">
        <v>45906</v>
      </c>
      <c r="B22" t="s">
        <v>41</v>
      </c>
      <c r="C22">
        <v>10</v>
      </c>
      <c r="D22" s="2">
        <v>0.62</v>
      </c>
      <c r="E22" s="2">
        <f t="shared" si="1"/>
        <v>9.3800000000000008</v>
      </c>
      <c r="G22"/>
      <c r="H22"/>
      <c r="I22"/>
      <c r="J22"/>
    </row>
    <row r="23" spans="1:10" s="2" customFormat="1" x14ac:dyDescent="0.2">
      <c r="A23"/>
      <c r="B23"/>
      <c r="C23"/>
      <c r="G23"/>
      <c r="H23"/>
      <c r="I23"/>
      <c r="J23"/>
    </row>
    <row r="24" spans="1:10" s="2" customFormat="1" x14ac:dyDescent="0.2">
      <c r="A24" s="6" t="s">
        <v>20</v>
      </c>
      <c r="B24" s="3"/>
      <c r="C24"/>
      <c r="G24"/>
      <c r="H24"/>
      <c r="I24"/>
      <c r="J24"/>
    </row>
    <row r="25" spans="1:10" s="2" customFormat="1" x14ac:dyDescent="0.2">
      <c r="A25" s="7">
        <v>45943</v>
      </c>
      <c r="B25" s="3" t="s">
        <v>21</v>
      </c>
      <c r="C25">
        <v>5</v>
      </c>
      <c r="E25" s="2">
        <f t="shared" si="1"/>
        <v>5</v>
      </c>
      <c r="G25"/>
      <c r="H25"/>
      <c r="I25"/>
      <c r="J25"/>
    </row>
    <row r="26" spans="1:10" s="2" customFormat="1" x14ac:dyDescent="0.2">
      <c r="A26" s="7">
        <v>45947</v>
      </c>
      <c r="B26" s="3" t="s">
        <v>22</v>
      </c>
      <c r="C26">
        <v>535.5</v>
      </c>
      <c r="E26" s="2">
        <f t="shared" si="1"/>
        <v>535.5</v>
      </c>
      <c r="G26"/>
      <c r="H26"/>
      <c r="I26"/>
      <c r="J26"/>
    </row>
    <row r="27" spans="1:10" s="2" customFormat="1" x14ac:dyDescent="0.2">
      <c r="B27" s="3"/>
      <c r="C27"/>
      <c r="G27"/>
      <c r="H27"/>
      <c r="I27"/>
      <c r="J27"/>
    </row>
    <row r="28" spans="1:10" s="2" customFormat="1" x14ac:dyDescent="0.2">
      <c r="A28" s="6" t="s">
        <v>30</v>
      </c>
      <c r="C28"/>
      <c r="G28"/>
      <c r="H28" s="10"/>
      <c r="I28"/>
      <c r="J28"/>
    </row>
    <row r="29" spans="1:10" s="2" customFormat="1" x14ac:dyDescent="0.2">
      <c r="A29" s="7">
        <v>45973</v>
      </c>
      <c r="B29" s="3" t="s">
        <v>21</v>
      </c>
      <c r="C29">
        <v>5</v>
      </c>
      <c r="E29" s="2">
        <f t="shared" si="1"/>
        <v>5</v>
      </c>
      <c r="G29" s="10"/>
      <c r="H29"/>
      <c r="I29"/>
      <c r="J29"/>
    </row>
    <row r="30" spans="1:10" s="2" customFormat="1" x14ac:dyDescent="0.2">
      <c r="B30" s="3"/>
      <c r="C30" s="10"/>
      <c r="G30"/>
      <c r="H30"/>
      <c r="I30"/>
      <c r="J30"/>
    </row>
    <row r="31" spans="1:10" s="2" customFormat="1" x14ac:dyDescent="0.2">
      <c r="A31" s="6" t="s">
        <v>31</v>
      </c>
      <c r="B31" s="3"/>
      <c r="C31"/>
      <c r="G31"/>
      <c r="H31"/>
      <c r="I31"/>
      <c r="J31"/>
    </row>
    <row r="32" spans="1:10" s="2" customFormat="1" x14ac:dyDescent="0.2">
      <c r="A32" s="7">
        <v>46003</v>
      </c>
      <c r="B32" s="3" t="s">
        <v>32</v>
      </c>
      <c r="C32">
        <v>5</v>
      </c>
      <c r="E32" s="2">
        <f t="shared" si="1"/>
        <v>5</v>
      </c>
      <c r="G32"/>
      <c r="H32"/>
      <c r="I32"/>
      <c r="J32"/>
    </row>
    <row r="33" spans="1:10" s="2" customFormat="1" x14ac:dyDescent="0.2">
      <c r="B33" s="3"/>
      <c r="C33"/>
      <c r="G33"/>
      <c r="H33"/>
      <c r="I33"/>
      <c r="J33"/>
    </row>
    <row r="34" spans="1:10" s="2" customFormat="1" x14ac:dyDescent="0.2">
      <c r="A34" s="6" t="s">
        <v>33</v>
      </c>
      <c r="B34" s="3"/>
      <c r="C34"/>
      <c r="G34"/>
      <c r="H34"/>
      <c r="I34"/>
      <c r="J34"/>
    </row>
    <row r="35" spans="1:10" s="2" customFormat="1" x14ac:dyDescent="0.2">
      <c r="A35" s="7">
        <v>46034</v>
      </c>
      <c r="B35" s="3" t="s">
        <v>21</v>
      </c>
      <c r="C35">
        <v>5</v>
      </c>
      <c r="E35" s="2">
        <f t="shared" si="1"/>
        <v>5</v>
      </c>
      <c r="G35"/>
      <c r="H35"/>
      <c r="I35"/>
      <c r="J35"/>
    </row>
    <row r="36" spans="1:10" s="2" customFormat="1" x14ac:dyDescent="0.2">
      <c r="A36" s="7">
        <v>46042</v>
      </c>
      <c r="B36" s="3" t="s">
        <v>21</v>
      </c>
      <c r="C36">
        <v>5</v>
      </c>
      <c r="D36" s="2">
        <v>0.38</v>
      </c>
      <c r="E36" s="2">
        <f>SUM(C36-D36)</f>
        <v>4.62</v>
      </c>
      <c r="G36"/>
      <c r="H36"/>
      <c r="I36"/>
      <c r="J36"/>
    </row>
    <row r="37" spans="1:10" s="2" customFormat="1" x14ac:dyDescent="0.2">
      <c r="A37" s="7">
        <v>46042</v>
      </c>
      <c r="B37" s="3" t="s">
        <v>16</v>
      </c>
      <c r="C37">
        <v>5</v>
      </c>
      <c r="D37" s="2">
        <v>0.38</v>
      </c>
      <c r="E37" s="2">
        <f t="shared" si="1"/>
        <v>4.62</v>
      </c>
      <c r="G37"/>
      <c r="H37"/>
      <c r="I37"/>
      <c r="J37"/>
    </row>
    <row r="38" spans="1:10" s="2" customFormat="1" x14ac:dyDescent="0.2">
      <c r="A38" s="7">
        <v>46042</v>
      </c>
      <c r="B38" s="3" t="s">
        <v>34</v>
      </c>
      <c r="C38">
        <v>5</v>
      </c>
      <c r="D38" s="2">
        <v>0.38</v>
      </c>
      <c r="E38" s="2">
        <f t="shared" si="1"/>
        <v>4.62</v>
      </c>
      <c r="G38"/>
      <c r="H38"/>
      <c r="I38"/>
      <c r="J38"/>
    </row>
    <row r="39" spans="1:10" s="2" customFormat="1" x14ac:dyDescent="0.2">
      <c r="A39" s="7">
        <v>46042</v>
      </c>
      <c r="B39" s="3" t="s">
        <v>35</v>
      </c>
      <c r="C39">
        <v>10</v>
      </c>
      <c r="D39" s="2">
        <v>0.55000000000000004</v>
      </c>
      <c r="E39" s="2">
        <f t="shared" si="1"/>
        <v>9.4499999999999993</v>
      </c>
      <c r="G39"/>
      <c r="H39"/>
      <c r="J39"/>
    </row>
    <row r="40" spans="1:10" s="2" customFormat="1" x14ac:dyDescent="0.2">
      <c r="A40" s="7">
        <v>46041</v>
      </c>
      <c r="B40" s="3" t="s">
        <v>36</v>
      </c>
      <c r="C40">
        <v>15</v>
      </c>
      <c r="D40" s="2">
        <v>0.84</v>
      </c>
      <c r="E40" s="2">
        <f t="shared" si="1"/>
        <v>14.16</v>
      </c>
      <c r="G40"/>
      <c r="H40"/>
      <c r="J40"/>
    </row>
    <row r="41" spans="1:10" s="2" customFormat="1" x14ac:dyDescent="0.2">
      <c r="B41" s="3"/>
      <c r="C41"/>
      <c r="G41"/>
      <c r="H41"/>
      <c r="J41"/>
    </row>
    <row r="42" spans="1:10" s="2" customFormat="1" x14ac:dyDescent="0.2">
      <c r="B42" s="3"/>
      <c r="C42" s="10"/>
      <c r="G42"/>
      <c r="H42"/>
      <c r="J42"/>
    </row>
    <row r="43" spans="1:10" s="2" customFormat="1" x14ac:dyDescent="0.2">
      <c r="A43" s="6" t="s">
        <v>37</v>
      </c>
      <c r="B43" s="3"/>
      <c r="C43"/>
      <c r="G43"/>
      <c r="H43"/>
      <c r="J43"/>
    </row>
    <row r="44" spans="1:10" x14ac:dyDescent="0.2">
      <c r="A44" s="7">
        <v>46063</v>
      </c>
      <c r="B44" s="3" t="s">
        <v>46</v>
      </c>
      <c r="C44">
        <v>60</v>
      </c>
      <c r="D44" s="2">
        <v>2.2999999999999998</v>
      </c>
      <c r="E44" s="2">
        <f t="shared" si="1"/>
        <v>57.7</v>
      </c>
      <c r="F44" s="2"/>
      <c r="I44" s="2"/>
    </row>
    <row r="45" spans="1:10" x14ac:dyDescent="0.2">
      <c r="A45" s="7">
        <v>46063</v>
      </c>
      <c r="B45" s="3" t="s">
        <v>16</v>
      </c>
      <c r="C45">
        <v>5</v>
      </c>
      <c r="E45" s="2">
        <f t="shared" si="1"/>
        <v>5</v>
      </c>
      <c r="F45" s="2"/>
      <c r="I45" s="2"/>
    </row>
    <row r="46" spans="1:10" x14ac:dyDescent="0.2">
      <c r="A46" s="7">
        <v>46065</v>
      </c>
      <c r="B46" s="3" t="s">
        <v>50</v>
      </c>
      <c r="C46">
        <v>10</v>
      </c>
      <c r="D46" s="2">
        <v>0.55000000000000004</v>
      </c>
      <c r="E46" s="2">
        <f t="shared" si="1"/>
        <v>9.4499999999999993</v>
      </c>
      <c r="F46" s="2"/>
      <c r="I46" s="2"/>
    </row>
    <row r="47" spans="1:10" s="2" customFormat="1" x14ac:dyDescent="0.2">
      <c r="A47" s="7">
        <v>46065</v>
      </c>
      <c r="B47" s="3" t="s">
        <v>21</v>
      </c>
      <c r="C47">
        <v>5</v>
      </c>
      <c r="E47" s="2">
        <f t="shared" si="1"/>
        <v>5</v>
      </c>
      <c r="G47"/>
      <c r="H47"/>
      <c r="J47"/>
    </row>
    <row r="48" spans="1:10" x14ac:dyDescent="0.2">
      <c r="A48" s="7">
        <v>46072</v>
      </c>
      <c r="B48" s="3" t="s">
        <v>39</v>
      </c>
      <c r="C48">
        <v>5</v>
      </c>
      <c r="D48" s="2">
        <v>0.38</v>
      </c>
      <c r="E48" s="2">
        <f t="shared" si="1"/>
        <v>4.62</v>
      </c>
      <c r="F48" s="2"/>
      <c r="I48" s="2"/>
    </row>
    <row r="49" spans="1:9" x14ac:dyDescent="0.2">
      <c r="A49" s="7">
        <v>46065</v>
      </c>
      <c r="B49" t="s">
        <v>49</v>
      </c>
      <c r="C49">
        <v>-325</v>
      </c>
      <c r="E49" s="2">
        <f t="shared" si="1"/>
        <v>-325</v>
      </c>
      <c r="I49" s="2"/>
    </row>
    <row r="50" spans="1:9" x14ac:dyDescent="0.2">
      <c r="B50" s="3"/>
      <c r="C50" s="10"/>
      <c r="E50" s="2">
        <f t="shared" si="1"/>
        <v>0</v>
      </c>
      <c r="I50" s="2"/>
    </row>
    <row r="51" spans="1:9" x14ac:dyDescent="0.2">
      <c r="A51" s="6" t="s">
        <v>61</v>
      </c>
      <c r="B51" s="3"/>
      <c r="E51" s="2">
        <f t="shared" si="1"/>
        <v>0</v>
      </c>
      <c r="I51" s="2"/>
    </row>
    <row r="52" spans="1:9" x14ac:dyDescent="0.2">
      <c r="A52" s="7">
        <v>46090</v>
      </c>
      <c r="B52" t="s">
        <v>62</v>
      </c>
      <c r="C52">
        <v>10</v>
      </c>
      <c r="E52" s="2">
        <f t="shared" si="1"/>
        <v>10</v>
      </c>
    </row>
    <row r="53" spans="1:9" x14ac:dyDescent="0.2">
      <c r="A53" s="7">
        <v>46090</v>
      </c>
      <c r="B53" s="3" t="s">
        <v>16</v>
      </c>
      <c r="C53">
        <v>5</v>
      </c>
      <c r="E53" s="2">
        <f t="shared" si="1"/>
        <v>5</v>
      </c>
    </row>
    <row r="54" spans="1:9" x14ac:dyDescent="0.2">
      <c r="A54" s="7">
        <v>46093</v>
      </c>
      <c r="B54" s="3" t="s">
        <v>21</v>
      </c>
      <c r="C54">
        <v>5</v>
      </c>
      <c r="E54" s="2">
        <f t="shared" si="1"/>
        <v>5</v>
      </c>
    </row>
    <row r="55" spans="1:9" x14ac:dyDescent="0.2">
      <c r="A55" s="7">
        <v>46107</v>
      </c>
      <c r="B55" t="s">
        <v>64</v>
      </c>
      <c r="C55">
        <v>-100.8</v>
      </c>
      <c r="E55" s="2">
        <f t="shared" si="1"/>
        <v>-100.8</v>
      </c>
    </row>
    <row r="56" spans="1:9" x14ac:dyDescent="0.2">
      <c r="B56" s="3"/>
    </row>
    <row r="57" spans="1:9" x14ac:dyDescent="0.2">
      <c r="B57" s="3"/>
    </row>
    <row r="58" spans="1:9" x14ac:dyDescent="0.2">
      <c r="A58" s="6" t="s">
        <v>68</v>
      </c>
      <c r="B58" s="3"/>
    </row>
    <row r="59" spans="1:9" x14ac:dyDescent="0.2">
      <c r="A59" s="7">
        <v>46124</v>
      </c>
      <c r="B59" s="3" t="s">
        <v>21</v>
      </c>
      <c r="C59" s="10">
        <v>5</v>
      </c>
      <c r="D59" s="11"/>
      <c r="E59" s="2">
        <f t="shared" si="1"/>
        <v>5</v>
      </c>
    </row>
    <row r="60" spans="1:9" x14ac:dyDescent="0.2">
      <c r="A60" s="7">
        <v>46132</v>
      </c>
      <c r="B60" t="s">
        <v>70</v>
      </c>
      <c r="C60" s="10">
        <v>2325</v>
      </c>
      <c r="E60" s="2">
        <f t="shared" si="1"/>
        <v>2325</v>
      </c>
    </row>
    <row r="61" spans="1:9" x14ac:dyDescent="0.2">
      <c r="A61" s="7">
        <v>46129</v>
      </c>
      <c r="B61" t="s">
        <v>69</v>
      </c>
      <c r="C61">
        <v>-100</v>
      </c>
      <c r="E61" s="2">
        <f t="shared" si="1"/>
        <v>-100</v>
      </c>
    </row>
    <row r="62" spans="1:9" x14ac:dyDescent="0.2">
      <c r="C62" s="10"/>
      <c r="D62" s="10"/>
      <c r="E62" s="14"/>
    </row>
    <row r="63" spans="1:9" x14ac:dyDescent="0.2">
      <c r="A63" s="6" t="s">
        <v>72</v>
      </c>
    </row>
    <row r="64" spans="1:9" x14ac:dyDescent="0.2">
      <c r="A64" s="7">
        <v>46154</v>
      </c>
      <c r="B64" t="s">
        <v>73</v>
      </c>
      <c r="C64">
        <v>50</v>
      </c>
      <c r="E64" s="2">
        <v>50</v>
      </c>
    </row>
    <row r="65" spans="1:12" x14ac:dyDescent="0.2">
      <c r="A65" s="7">
        <v>46154</v>
      </c>
      <c r="B65" t="s">
        <v>74</v>
      </c>
      <c r="C65">
        <v>70</v>
      </c>
      <c r="E65" s="2">
        <v>70</v>
      </c>
    </row>
    <row r="66" spans="1:12" x14ac:dyDescent="0.2">
      <c r="A66" s="7">
        <v>46154</v>
      </c>
      <c r="B66" s="3" t="s">
        <v>21</v>
      </c>
      <c r="C66" s="10">
        <v>5</v>
      </c>
      <c r="D66" s="11"/>
      <c r="E66" s="2">
        <f t="shared" ref="E66:E67" si="2">SUM(C66-D66)</f>
        <v>5</v>
      </c>
    </row>
    <row r="67" spans="1:12" x14ac:dyDescent="0.2">
      <c r="A67" s="7">
        <v>46125</v>
      </c>
      <c r="B67" s="13" t="s">
        <v>78</v>
      </c>
      <c r="C67">
        <v>10</v>
      </c>
      <c r="D67" s="2">
        <v>0.62</v>
      </c>
      <c r="E67" s="2">
        <f t="shared" si="2"/>
        <v>9.3800000000000008</v>
      </c>
      <c r="G67" t="s">
        <v>13</v>
      </c>
      <c r="K67" s="2"/>
      <c r="L67" s="2"/>
    </row>
    <row r="68" spans="1:12" x14ac:dyDescent="0.2">
      <c r="A68" s="7">
        <v>46142</v>
      </c>
      <c r="B68" s="13" t="s">
        <v>86</v>
      </c>
      <c r="C68">
        <v>25</v>
      </c>
      <c r="D68" s="2">
        <v>1.08</v>
      </c>
      <c r="E68" s="2">
        <v>23.92</v>
      </c>
      <c r="K68" s="2"/>
      <c r="L68" s="2"/>
    </row>
    <row r="69" spans="1:12" x14ac:dyDescent="0.2">
      <c r="A69" s="7">
        <v>46161</v>
      </c>
      <c r="B69" t="s">
        <v>77</v>
      </c>
      <c r="C69">
        <v>250</v>
      </c>
      <c r="D69" s="2">
        <v>9.9499999999999993</v>
      </c>
      <c r="E69" s="2">
        <v>240.05</v>
      </c>
      <c r="K69" s="2"/>
      <c r="L69" s="2"/>
    </row>
    <row r="70" spans="1:12" x14ac:dyDescent="0.2">
      <c r="A70" s="7">
        <v>46157</v>
      </c>
      <c r="B70" t="s">
        <v>87</v>
      </c>
      <c r="C70">
        <v>50</v>
      </c>
      <c r="D70" s="2">
        <v>1.95</v>
      </c>
      <c r="E70" s="2">
        <v>48.05</v>
      </c>
      <c r="K70" s="2"/>
      <c r="L70" s="2"/>
    </row>
    <row r="71" spans="1:12" x14ac:dyDescent="0.2">
      <c r="C71" s="10"/>
      <c r="D71" s="14"/>
      <c r="E71" s="14"/>
    </row>
    <row r="72" spans="1:12" x14ac:dyDescent="0.2">
      <c r="A72" s="6" t="s">
        <v>88</v>
      </c>
      <c r="C72" s="10"/>
    </row>
    <row r="73" spans="1:12" x14ac:dyDescent="0.2">
      <c r="A73" s="7">
        <v>46185</v>
      </c>
      <c r="B73" t="s">
        <v>21</v>
      </c>
      <c r="C73" s="10">
        <v>5</v>
      </c>
      <c r="E73" s="12">
        <v>5</v>
      </c>
    </row>
    <row r="75" spans="1:12" x14ac:dyDescent="0.2">
      <c r="C75" s="10"/>
      <c r="E75" s="12"/>
    </row>
    <row r="79" spans="1:12" x14ac:dyDescent="0.2">
      <c r="E79" s="12">
        <f>SUM(E3:E78)</f>
        <v>5484.5899999999992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E1FBC-604B-A24F-B78F-C67905449244}">
  <dimension ref="A1:D24"/>
  <sheetViews>
    <sheetView workbookViewId="0">
      <selection activeCell="D12" sqref="D12"/>
    </sheetView>
  </sheetViews>
  <sheetFormatPr baseColWidth="10" defaultRowHeight="16" x14ac:dyDescent="0.2"/>
  <cols>
    <col min="1" max="1" width="23.83203125" style="2" customWidth="1"/>
    <col min="2" max="2" width="46.33203125" customWidth="1"/>
    <col min="3" max="3" width="14" customWidth="1"/>
    <col min="4" max="4" width="18.6640625" customWidth="1"/>
  </cols>
  <sheetData>
    <row r="1" spans="1:4" x14ac:dyDescent="0.2">
      <c r="A1" s="6" t="s">
        <v>17</v>
      </c>
      <c r="C1" s="6" t="s">
        <v>18</v>
      </c>
      <c r="D1" s="6" t="s">
        <v>2</v>
      </c>
    </row>
    <row r="3" spans="1:4" x14ac:dyDescent="0.2">
      <c r="A3" s="7">
        <v>45859</v>
      </c>
      <c r="B3" t="s">
        <v>3</v>
      </c>
      <c r="C3" s="2">
        <v>2972</v>
      </c>
      <c r="D3">
        <v>408</v>
      </c>
    </row>
    <row r="5" spans="1:4" x14ac:dyDescent="0.2">
      <c r="A5" s="7">
        <v>46065</v>
      </c>
      <c r="B5" t="s">
        <v>49</v>
      </c>
      <c r="D5">
        <v>325.2</v>
      </c>
    </row>
    <row r="7" spans="1:4" x14ac:dyDescent="0.2">
      <c r="A7" s="7">
        <v>46107</v>
      </c>
      <c r="B7" t="s">
        <v>85</v>
      </c>
      <c r="D7">
        <v>100.8</v>
      </c>
    </row>
    <row r="9" spans="1:4" x14ac:dyDescent="0.2">
      <c r="A9" s="7">
        <v>46129</v>
      </c>
      <c r="B9" t="s">
        <v>69</v>
      </c>
      <c r="D9">
        <v>100</v>
      </c>
    </row>
    <row r="11" spans="1:4" x14ac:dyDescent="0.2">
      <c r="A11" s="2" t="s">
        <v>83</v>
      </c>
      <c r="B11" t="s">
        <v>84</v>
      </c>
      <c r="D11">
        <v>22.12</v>
      </c>
    </row>
    <row r="15" spans="1:4" x14ac:dyDescent="0.2">
      <c r="D15">
        <f>SUM(D3:D14)</f>
        <v>956.12</v>
      </c>
    </row>
    <row r="24" spans="4:4" x14ac:dyDescent="0.2">
      <c r="D24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A04AE-D7BC-494B-A2B2-06313FF12E4B}">
  <dimension ref="A1:H26"/>
  <sheetViews>
    <sheetView workbookViewId="0">
      <selection activeCell="A15" sqref="A15"/>
    </sheetView>
  </sheetViews>
  <sheetFormatPr baseColWidth="10" defaultRowHeight="16" x14ac:dyDescent="0.2"/>
  <cols>
    <col min="1" max="1" width="32.33203125" customWidth="1"/>
    <col min="2" max="3" width="10.83203125" style="2"/>
    <col min="4" max="4" width="15" customWidth="1"/>
    <col min="7" max="7" width="32.1640625" customWidth="1"/>
  </cols>
  <sheetData>
    <row r="1" spans="1:8" x14ac:dyDescent="0.2">
      <c r="A1" s="1" t="s">
        <v>71</v>
      </c>
      <c r="B1" s="6" t="s">
        <v>1</v>
      </c>
      <c r="C1" s="6" t="s">
        <v>2</v>
      </c>
      <c r="G1" s="1" t="s">
        <v>59</v>
      </c>
    </row>
    <row r="2" spans="1:8" x14ac:dyDescent="0.2">
      <c r="A2" t="s">
        <v>44</v>
      </c>
      <c r="B2" s="7">
        <v>45859</v>
      </c>
      <c r="C2" s="2">
        <v>15</v>
      </c>
      <c r="D2" t="s">
        <v>55</v>
      </c>
      <c r="G2" t="s">
        <v>58</v>
      </c>
      <c r="H2" s="5">
        <v>45877</v>
      </c>
    </row>
    <row r="3" spans="1:8" x14ac:dyDescent="0.2">
      <c r="A3" t="s">
        <v>11</v>
      </c>
      <c r="B3" s="7">
        <v>45876</v>
      </c>
      <c r="C3" s="2">
        <v>10</v>
      </c>
      <c r="D3" t="s">
        <v>60</v>
      </c>
      <c r="G3" t="s">
        <v>57</v>
      </c>
      <c r="H3" s="5">
        <v>45890</v>
      </c>
    </row>
    <row r="4" spans="1:8" x14ac:dyDescent="0.2">
      <c r="A4" t="s">
        <v>12</v>
      </c>
      <c r="B4" s="7">
        <v>45876</v>
      </c>
      <c r="C4" s="2">
        <v>15</v>
      </c>
      <c r="D4" t="s">
        <v>55</v>
      </c>
      <c r="G4" t="s">
        <v>56</v>
      </c>
      <c r="H4" s="7">
        <v>45993</v>
      </c>
    </row>
    <row r="5" spans="1:8" x14ac:dyDescent="0.2">
      <c r="A5" t="s">
        <v>15</v>
      </c>
      <c r="B5" s="7">
        <v>45880</v>
      </c>
      <c r="C5" s="2">
        <v>15</v>
      </c>
      <c r="D5" t="s">
        <v>55</v>
      </c>
      <c r="G5" t="s">
        <v>48</v>
      </c>
      <c r="H5" s="7">
        <v>46040</v>
      </c>
    </row>
    <row r="6" spans="1:8" x14ac:dyDescent="0.2">
      <c r="A6" t="s">
        <v>16</v>
      </c>
      <c r="B6" s="7">
        <v>45880</v>
      </c>
      <c r="C6" s="2">
        <v>10</v>
      </c>
      <c r="D6" t="s">
        <v>60</v>
      </c>
      <c r="G6" t="s">
        <v>54</v>
      </c>
      <c r="H6" s="7">
        <v>46056</v>
      </c>
    </row>
    <row r="7" spans="1:8" x14ac:dyDescent="0.2">
      <c r="A7" t="s">
        <v>21</v>
      </c>
      <c r="B7" s="7">
        <v>45882</v>
      </c>
      <c r="C7" s="2">
        <v>10</v>
      </c>
      <c r="D7" t="s">
        <v>60</v>
      </c>
      <c r="G7" t="s">
        <v>80</v>
      </c>
      <c r="H7" s="5">
        <v>46144</v>
      </c>
    </row>
    <row r="8" spans="1:8" x14ac:dyDescent="0.2">
      <c r="A8" t="s">
        <v>43</v>
      </c>
      <c r="B8" s="7">
        <v>45877</v>
      </c>
      <c r="C8" s="2">
        <v>14.1</v>
      </c>
      <c r="D8" t="s">
        <v>55</v>
      </c>
    </row>
    <row r="9" spans="1:8" x14ac:dyDescent="0.2">
      <c r="A9" t="s">
        <v>38</v>
      </c>
      <c r="B9" s="7">
        <v>45878</v>
      </c>
      <c r="C9" s="2">
        <v>9.3800000000000008</v>
      </c>
      <c r="D9" t="s">
        <v>60</v>
      </c>
    </row>
    <row r="10" spans="1:8" x14ac:dyDescent="0.2">
      <c r="A10" t="s">
        <v>40</v>
      </c>
      <c r="B10" s="7">
        <v>45879</v>
      </c>
      <c r="C10" s="2">
        <v>9.3800000000000008</v>
      </c>
      <c r="D10" t="s">
        <v>60</v>
      </c>
    </row>
    <row r="11" spans="1:8" x14ac:dyDescent="0.2">
      <c r="A11" t="s">
        <v>41</v>
      </c>
      <c r="B11" s="7">
        <v>45906</v>
      </c>
      <c r="C11" s="2">
        <v>9.3800000000000008</v>
      </c>
      <c r="D11" t="s">
        <v>60</v>
      </c>
    </row>
    <row r="12" spans="1:8" x14ac:dyDescent="0.2">
      <c r="A12" t="s">
        <v>42</v>
      </c>
      <c r="B12" s="7">
        <v>46041</v>
      </c>
      <c r="C12" s="2">
        <v>14.16</v>
      </c>
      <c r="D12" t="s">
        <v>55</v>
      </c>
    </row>
    <row r="13" spans="1:8" x14ac:dyDescent="0.2">
      <c r="A13" t="s">
        <v>39</v>
      </c>
      <c r="B13" s="7">
        <v>46069</v>
      </c>
      <c r="C13" s="2">
        <v>4.62</v>
      </c>
      <c r="D13" t="s">
        <v>60</v>
      </c>
    </row>
    <row r="14" spans="1:8" x14ac:dyDescent="0.2">
      <c r="A14" t="s">
        <v>50</v>
      </c>
      <c r="B14" s="7">
        <v>46065</v>
      </c>
      <c r="C14" s="2">
        <v>9.4499999999999993</v>
      </c>
      <c r="D14" t="s">
        <v>60</v>
      </c>
    </row>
    <row r="15" spans="1:8" x14ac:dyDescent="0.2">
      <c r="A15" s="13" t="s">
        <v>78</v>
      </c>
      <c r="B15" s="7">
        <v>46125</v>
      </c>
      <c r="C15" s="2">
        <v>9.3800000000000008</v>
      </c>
      <c r="D15" t="s">
        <v>60</v>
      </c>
    </row>
    <row r="18" spans="1:7" x14ac:dyDescent="0.2">
      <c r="A18" s="13"/>
    </row>
    <row r="21" spans="1:7" x14ac:dyDescent="0.2">
      <c r="C21" s="2">
        <f>SUM(C2:C20)</f>
        <v>154.84999999999997</v>
      </c>
    </row>
    <row r="23" spans="1:7" x14ac:dyDescent="0.2">
      <c r="G23" t="s">
        <v>13</v>
      </c>
    </row>
    <row r="26" spans="1:7" x14ac:dyDescent="0.2">
      <c r="G26" t="s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AC9C0-847A-8148-8520-9D3198D3248F}">
  <dimension ref="A1:F47"/>
  <sheetViews>
    <sheetView topLeftCell="A6" workbookViewId="0">
      <selection activeCell="A41" sqref="A41"/>
    </sheetView>
  </sheetViews>
  <sheetFormatPr baseColWidth="10" defaultRowHeight="16" x14ac:dyDescent="0.2"/>
  <cols>
    <col min="1" max="1" width="32" customWidth="1"/>
    <col min="3" max="3" width="10.83203125" style="2"/>
  </cols>
  <sheetData>
    <row r="1" spans="1:3" x14ac:dyDescent="0.2">
      <c r="A1" s="1" t="s">
        <v>4</v>
      </c>
      <c r="B1" t="s">
        <v>1</v>
      </c>
      <c r="C1" s="2" t="s">
        <v>5</v>
      </c>
    </row>
    <row r="3" spans="1:3" x14ac:dyDescent="0.2">
      <c r="A3" t="s">
        <v>6</v>
      </c>
      <c r="B3" s="5">
        <v>45836</v>
      </c>
      <c r="C3" s="2">
        <v>2800</v>
      </c>
    </row>
    <row r="4" spans="1:3" x14ac:dyDescent="0.2">
      <c r="B4" s="5"/>
    </row>
    <row r="5" spans="1:3" x14ac:dyDescent="0.2">
      <c r="A5" t="s">
        <v>21</v>
      </c>
      <c r="B5" s="5">
        <v>45913</v>
      </c>
      <c r="C5" s="2">
        <v>5</v>
      </c>
    </row>
    <row r="6" spans="1:3" x14ac:dyDescent="0.2">
      <c r="B6" s="5"/>
    </row>
    <row r="7" spans="1:3" x14ac:dyDescent="0.2">
      <c r="A7" t="s">
        <v>21</v>
      </c>
      <c r="B7" s="5">
        <v>45943</v>
      </c>
      <c r="C7" s="2">
        <v>5</v>
      </c>
    </row>
    <row r="8" spans="1:3" x14ac:dyDescent="0.2">
      <c r="A8" t="s">
        <v>23</v>
      </c>
      <c r="B8" s="5">
        <v>45947</v>
      </c>
      <c r="C8" s="2">
        <v>535.5</v>
      </c>
    </row>
    <row r="9" spans="1:3" x14ac:dyDescent="0.2">
      <c r="B9" s="5"/>
    </row>
    <row r="10" spans="1:3" x14ac:dyDescent="0.2">
      <c r="A10" t="s">
        <v>21</v>
      </c>
      <c r="B10" s="5">
        <v>45973</v>
      </c>
      <c r="C10" s="2">
        <v>5</v>
      </c>
    </row>
    <row r="11" spans="1:3" x14ac:dyDescent="0.2">
      <c r="B11" s="5"/>
    </row>
    <row r="12" spans="1:3" x14ac:dyDescent="0.2">
      <c r="A12" t="s">
        <v>21</v>
      </c>
      <c r="B12" s="5">
        <v>46003</v>
      </c>
      <c r="C12" s="2">
        <v>5</v>
      </c>
    </row>
    <row r="13" spans="1:3" x14ac:dyDescent="0.2">
      <c r="B13" s="5"/>
    </row>
    <row r="14" spans="1:3" x14ac:dyDescent="0.2">
      <c r="A14" t="s">
        <v>21</v>
      </c>
      <c r="B14" s="5">
        <v>46034</v>
      </c>
      <c r="C14" s="2">
        <v>5</v>
      </c>
    </row>
    <row r="15" spans="1:3" x14ac:dyDescent="0.2">
      <c r="A15" s="3" t="s">
        <v>21</v>
      </c>
      <c r="B15" s="5">
        <v>46042</v>
      </c>
      <c r="C15" s="2">
        <v>5</v>
      </c>
    </row>
    <row r="16" spans="1:3" x14ac:dyDescent="0.2">
      <c r="A16" s="3" t="s">
        <v>16</v>
      </c>
      <c r="B16" s="5">
        <v>46042</v>
      </c>
      <c r="C16" s="2">
        <v>5</v>
      </c>
    </row>
    <row r="17" spans="1:3" x14ac:dyDescent="0.2">
      <c r="A17" s="3" t="s">
        <v>34</v>
      </c>
      <c r="B17" s="5">
        <v>46042</v>
      </c>
      <c r="C17" s="2">
        <v>5</v>
      </c>
    </row>
    <row r="18" spans="1:3" x14ac:dyDescent="0.2">
      <c r="A18" s="3" t="s">
        <v>35</v>
      </c>
      <c r="B18" s="5">
        <v>46042</v>
      </c>
      <c r="C18" s="2">
        <v>10</v>
      </c>
    </row>
    <row r="19" spans="1:3" x14ac:dyDescent="0.2">
      <c r="A19" s="3"/>
      <c r="B19" s="5"/>
    </row>
    <row r="20" spans="1:3" x14ac:dyDescent="0.2">
      <c r="A20" s="3" t="s">
        <v>45</v>
      </c>
      <c r="B20" s="5">
        <v>46063</v>
      </c>
      <c r="C20" s="2">
        <v>60</v>
      </c>
    </row>
    <row r="21" spans="1:3" x14ac:dyDescent="0.2">
      <c r="A21" s="3" t="s">
        <v>16</v>
      </c>
      <c r="B21" s="5">
        <v>46063</v>
      </c>
      <c r="C21" s="2">
        <v>5</v>
      </c>
    </row>
    <row r="22" spans="1:3" x14ac:dyDescent="0.2">
      <c r="A22" s="3" t="s">
        <v>21</v>
      </c>
      <c r="B22" s="5">
        <v>45700</v>
      </c>
      <c r="C22" s="2">
        <v>5</v>
      </c>
    </row>
    <row r="23" spans="1:3" x14ac:dyDescent="0.2">
      <c r="A23" s="3"/>
      <c r="B23" s="5"/>
    </row>
    <row r="24" spans="1:3" x14ac:dyDescent="0.2">
      <c r="A24" s="3" t="s">
        <v>16</v>
      </c>
      <c r="B24" s="5">
        <v>46090</v>
      </c>
      <c r="C24" s="2">
        <v>5</v>
      </c>
    </row>
    <row r="25" spans="1:3" x14ac:dyDescent="0.2">
      <c r="A25" s="3" t="s">
        <v>63</v>
      </c>
      <c r="B25" s="5">
        <v>46090</v>
      </c>
      <c r="C25" s="2">
        <v>10</v>
      </c>
    </row>
    <row r="26" spans="1:3" x14ac:dyDescent="0.2">
      <c r="A26" s="3" t="s">
        <v>21</v>
      </c>
      <c r="B26" s="5">
        <v>46093</v>
      </c>
      <c r="C26" s="2">
        <v>5</v>
      </c>
    </row>
    <row r="27" spans="1:3" x14ac:dyDescent="0.2">
      <c r="A27" s="3"/>
      <c r="B27" s="5"/>
    </row>
    <row r="28" spans="1:3" x14ac:dyDescent="0.2">
      <c r="A28" s="3" t="s">
        <v>21</v>
      </c>
      <c r="B28" s="5">
        <v>46125</v>
      </c>
      <c r="C28" s="2">
        <v>5</v>
      </c>
    </row>
    <row r="29" spans="1:3" x14ac:dyDescent="0.2">
      <c r="A29" s="3" t="s">
        <v>70</v>
      </c>
      <c r="B29" s="5">
        <v>46132</v>
      </c>
      <c r="C29" s="12">
        <v>2325</v>
      </c>
    </row>
    <row r="30" spans="1:3" x14ac:dyDescent="0.2">
      <c r="A30" s="13" t="s">
        <v>81</v>
      </c>
      <c r="B30" s="7">
        <v>46142</v>
      </c>
      <c r="C30" s="17">
        <v>23.92</v>
      </c>
    </row>
    <row r="31" spans="1:3" x14ac:dyDescent="0.2">
      <c r="A31" s="13"/>
      <c r="B31" s="7"/>
      <c r="C31" s="17"/>
    </row>
    <row r="32" spans="1:3" x14ac:dyDescent="0.2">
      <c r="A32" s="3" t="s">
        <v>21</v>
      </c>
      <c r="B32" s="5">
        <v>46154</v>
      </c>
      <c r="C32" s="2">
        <v>5</v>
      </c>
    </row>
    <row r="33" spans="1:6" x14ac:dyDescent="0.2">
      <c r="A33" s="3" t="s">
        <v>75</v>
      </c>
      <c r="B33" s="5">
        <v>46154</v>
      </c>
      <c r="C33" s="2">
        <v>50</v>
      </c>
    </row>
    <row r="34" spans="1:6" x14ac:dyDescent="0.2">
      <c r="A34" s="3" t="s">
        <v>76</v>
      </c>
      <c r="B34" s="5">
        <v>46519</v>
      </c>
      <c r="C34" s="2">
        <v>70</v>
      </c>
    </row>
    <row r="35" spans="1:6" x14ac:dyDescent="0.2">
      <c r="A35" s="3" t="s">
        <v>82</v>
      </c>
      <c r="B35" s="5">
        <v>46161</v>
      </c>
      <c r="C35" s="2">
        <v>240.05</v>
      </c>
    </row>
    <row r="36" spans="1:6" x14ac:dyDescent="0.2">
      <c r="A36" s="3" t="s">
        <v>79</v>
      </c>
      <c r="B36" s="5">
        <v>46158</v>
      </c>
      <c r="C36" s="2">
        <v>48.05</v>
      </c>
    </row>
    <row r="37" spans="1:6" x14ac:dyDescent="0.2">
      <c r="A37" s="3"/>
      <c r="B37" s="5"/>
    </row>
    <row r="38" spans="1:6" x14ac:dyDescent="0.2">
      <c r="A38" s="3" t="s">
        <v>21</v>
      </c>
      <c r="B38" s="5">
        <v>46185</v>
      </c>
      <c r="C38" s="2">
        <v>5</v>
      </c>
      <c r="F38" t="s">
        <v>13</v>
      </c>
    </row>
    <row r="42" spans="1:6" x14ac:dyDescent="0.2">
      <c r="C42" s="2">
        <f>SUM(C3:C41)</f>
        <v>6247.52</v>
      </c>
    </row>
    <row r="47" spans="1:6" x14ac:dyDescent="0.2">
      <c r="C47" s="2" t="s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A31EA-1278-0C49-BD7C-68A5B76E5AAB}">
  <dimension ref="A1:C1"/>
  <sheetViews>
    <sheetView workbookViewId="0">
      <selection activeCell="A15" sqref="A15"/>
    </sheetView>
  </sheetViews>
  <sheetFormatPr baseColWidth="10" defaultRowHeight="16" x14ac:dyDescent="0.2"/>
  <cols>
    <col min="1" max="1" width="32.33203125" customWidth="1"/>
  </cols>
  <sheetData>
    <row r="1" spans="1:3" s="1" customFormat="1" x14ac:dyDescent="0.2">
      <c r="A1" s="1" t="s">
        <v>8</v>
      </c>
      <c r="B1" s="6" t="s">
        <v>1</v>
      </c>
      <c r="C1" s="6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91312F79-1858-4D80-AF10-5C629B2CEF0A}"/>
</file>

<file path=customXml/itemProps2.xml><?xml version="1.0" encoding="utf-8"?>
<ds:datastoreItem xmlns:ds="http://schemas.openxmlformats.org/officeDocument/2006/customXml" ds:itemID="{AA6E28B1-9443-4617-90A5-5D337B5539C3}"/>
</file>

<file path=customXml/itemProps3.xml><?xml version="1.0" encoding="utf-8"?>
<ds:datastoreItem xmlns:ds="http://schemas.openxmlformats.org/officeDocument/2006/customXml" ds:itemID="{60252007-EF2C-4948-BB6B-0EE9D89DCC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Income Outgoing</vt:lpstr>
      <vt:lpstr>Expenditure</vt:lpstr>
      <vt:lpstr>Membership Fees</vt:lpstr>
      <vt:lpstr>Donation fundraising</vt:lpstr>
      <vt:lpstr>Grants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Marie Carlin</dc:creator>
  <cp:lastModifiedBy>Anne Marie Carlin</cp:lastModifiedBy>
  <dcterms:created xsi:type="dcterms:W3CDTF">2025-07-29T11:34:37Z</dcterms:created>
  <dcterms:modified xsi:type="dcterms:W3CDTF">2026-07-02T12:18:14Z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