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isonsgovscot-my.sharepoint.com/personal/u111731_prisons_gov_scot/Documents/Bloomin Bo'ness/"/>
    </mc:Choice>
  </mc:AlternateContent>
  <xr:revisionPtr revIDLastSave="2947" documentId="8_{7A0BDD7D-D707-4EBD-8D03-3F91CC66EA19}" xr6:coauthVersionLast="47" xr6:coauthVersionMax="47" xr10:uidLastSave="{392DCC24-A311-436C-8516-ECB72A9E6783}"/>
  <bookViews>
    <workbookView xWindow="-120" yWindow="-120" windowWidth="29040" windowHeight="15720" firstSheet="1" activeTab="12" xr2:uid="{719BC38C-3807-4FCF-B7B8-098F8467A5F9}"/>
  </bookViews>
  <sheets>
    <sheet name="APRIL 25" sheetId="1" r:id="rId1"/>
    <sheet name="MAY 25" sheetId="2" r:id="rId2"/>
    <sheet name="JUNE 25" sheetId="3" r:id="rId3"/>
    <sheet name="JUL 25" sheetId="4" r:id="rId4"/>
    <sheet name="AUG 25" sheetId="5" r:id="rId5"/>
    <sheet name="SEPT 25" sheetId="6" r:id="rId6"/>
    <sheet name="OCT 25" sheetId="7" r:id="rId7"/>
    <sheet name="NOV 25" sheetId="8" r:id="rId8"/>
    <sheet name="DEC 25" sheetId="9" r:id="rId9"/>
    <sheet name="JAN 25" sheetId="10" r:id="rId10"/>
    <sheet name="FEB 25" sheetId="11" r:id="rId11"/>
    <sheet name="MAR 25" sheetId="12" r:id="rId12"/>
    <sheet name="SUMMARY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S23" i="13" l="1"/>
  <c r="S24" i="13"/>
  <c r="S25" i="13"/>
  <c r="S26" i="13"/>
  <c r="S27" i="13"/>
  <c r="S28" i="13"/>
  <c r="S29" i="13"/>
  <c r="S30" i="13"/>
  <c r="S31" i="13"/>
  <c r="S32" i="13"/>
  <c r="S33" i="13"/>
  <c r="S22" i="13"/>
  <c r="Q35" i="13"/>
  <c r="P35" i="13"/>
  <c r="L32" i="13"/>
  <c r="L16" i="13"/>
  <c r="M16" i="13"/>
  <c r="N16" i="13"/>
  <c r="O15" i="13"/>
  <c r="I28" i="13"/>
  <c r="I45" i="12"/>
  <c r="H45" i="12"/>
  <c r="G45" i="12"/>
  <c r="F45" i="12"/>
  <c r="C45" i="12"/>
  <c r="J42" i="12"/>
  <c r="J7" i="12"/>
  <c r="J8" i="12" s="1"/>
  <c r="J9" i="12" s="1"/>
  <c r="J10" i="12" s="1"/>
  <c r="J11" i="12" s="1"/>
  <c r="J12" i="12" s="1"/>
  <c r="J13" i="12" s="1"/>
  <c r="J14" i="12" s="1"/>
  <c r="J15" i="12" s="1"/>
  <c r="J16" i="12" s="1"/>
  <c r="J17" i="12" s="1"/>
  <c r="J18" i="12" s="1"/>
  <c r="J19" i="12" s="1"/>
  <c r="J20" i="12" s="1"/>
  <c r="J21" i="12" s="1"/>
  <c r="J22" i="12" s="1"/>
  <c r="J23" i="12" s="1"/>
  <c r="J24" i="12" s="1"/>
  <c r="J25" i="12" s="1"/>
  <c r="J26" i="12" s="1"/>
  <c r="J27" i="12" s="1"/>
  <c r="J28" i="12" s="1"/>
  <c r="J29" i="12" s="1"/>
  <c r="J30" i="12" s="1"/>
  <c r="J31" i="12" s="1"/>
  <c r="F28" i="13"/>
  <c r="F21" i="11"/>
  <c r="H21" i="11"/>
  <c r="E21" i="11"/>
  <c r="J19" i="11"/>
  <c r="J20" i="11"/>
  <c r="O40" i="11"/>
  <c r="I21" i="11"/>
  <c r="G21" i="11"/>
  <c r="C21" i="11"/>
  <c r="J7" i="11"/>
  <c r="J8" i="11" s="1"/>
  <c r="J9" i="11" s="1"/>
  <c r="J10" i="11" s="1"/>
  <c r="J11" i="11" s="1"/>
  <c r="J12" i="11" s="1"/>
  <c r="J13" i="11" s="1"/>
  <c r="J14" i="11" s="1"/>
  <c r="J15" i="11" s="1"/>
  <c r="J16" i="11" s="1"/>
  <c r="J17" i="11" s="1"/>
  <c r="J18" i="11" s="1"/>
  <c r="O13" i="13"/>
  <c r="C28" i="13"/>
  <c r="I19" i="10"/>
  <c r="H19" i="10"/>
  <c r="G19" i="10"/>
  <c r="E19" i="10"/>
  <c r="C19" i="10"/>
  <c r="O38" i="10"/>
  <c r="J7" i="10"/>
  <c r="J8" i="10" s="1"/>
  <c r="J9" i="10" s="1"/>
  <c r="J10" i="10" s="1"/>
  <c r="J11" i="10" s="1"/>
  <c r="J12" i="10" s="1"/>
  <c r="J13" i="10" s="1"/>
  <c r="J14" i="10" s="1"/>
  <c r="J15" i="10" s="1"/>
  <c r="J16" i="10" s="1"/>
  <c r="J17" i="10" s="1"/>
  <c r="J18" i="10" s="1"/>
  <c r="J23" i="9"/>
  <c r="O12" i="13"/>
  <c r="I21" i="13"/>
  <c r="H23" i="9"/>
  <c r="G23" i="9"/>
  <c r="F23" i="9"/>
  <c r="E23" i="9"/>
  <c r="J33" i="8"/>
  <c r="I33" i="8"/>
  <c r="O42" i="9"/>
  <c r="J7" i="9"/>
  <c r="J8" i="9" s="1"/>
  <c r="J9" i="9" s="1"/>
  <c r="J10" i="9" s="1"/>
  <c r="J11" i="9" s="1"/>
  <c r="J12" i="9" s="1"/>
  <c r="J13" i="9" s="1"/>
  <c r="J14" i="9" s="1"/>
  <c r="J15" i="9" s="1"/>
  <c r="J16" i="9" s="1"/>
  <c r="J17" i="9" s="1"/>
  <c r="J18" i="9" s="1"/>
  <c r="J19" i="9" s="1"/>
  <c r="J20" i="9" s="1"/>
  <c r="J21" i="9" s="1"/>
  <c r="J22" i="9" s="1"/>
  <c r="O11" i="13"/>
  <c r="F21" i="13"/>
  <c r="H33" i="8"/>
  <c r="G33" i="8"/>
  <c r="F33" i="8"/>
  <c r="E33" i="8"/>
  <c r="C33" i="8"/>
  <c r="J10" i="8"/>
  <c r="J11" i="8" s="1"/>
  <c r="J12" i="8" s="1"/>
  <c r="J13" i="8" s="1"/>
  <c r="J14" i="8" s="1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J31" i="8" s="1"/>
  <c r="J32" i="8" s="1"/>
  <c r="J8" i="8"/>
  <c r="J9" i="8"/>
  <c r="J7" i="8"/>
  <c r="O42" i="8"/>
  <c r="O10" i="13"/>
  <c r="C21" i="13"/>
  <c r="H51" i="7"/>
  <c r="G51" i="7"/>
  <c r="F51" i="7"/>
  <c r="E51" i="7"/>
  <c r="I51" i="7"/>
  <c r="C51" i="7"/>
  <c r="J44" i="7"/>
  <c r="J45" i="7"/>
  <c r="J46" i="7" s="1"/>
  <c r="J47" i="7" s="1"/>
  <c r="J48" i="7" s="1"/>
  <c r="J49" i="7" s="1"/>
  <c r="J50" i="7" s="1"/>
  <c r="J12" i="7"/>
  <c r="J13" i="7" s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J33" i="7" s="1"/>
  <c r="J34" i="7" s="1"/>
  <c r="J35" i="7" s="1"/>
  <c r="J36" i="7" s="1"/>
  <c r="J37" i="7" s="1"/>
  <c r="J38" i="7" s="1"/>
  <c r="J39" i="7" s="1"/>
  <c r="J40" i="7" s="1"/>
  <c r="J41" i="7" s="1"/>
  <c r="J42" i="7" s="1"/>
  <c r="J43" i="7" s="1"/>
  <c r="J8" i="7"/>
  <c r="J9" i="7"/>
  <c r="J10" i="7"/>
  <c r="J11" i="7"/>
  <c r="J7" i="7"/>
  <c r="O9" i="13"/>
  <c r="I14" i="13"/>
  <c r="I49" i="6"/>
  <c r="H49" i="6"/>
  <c r="G49" i="6"/>
  <c r="F49" i="6"/>
  <c r="E49" i="6"/>
  <c r="C49" i="6"/>
  <c r="J47" i="6"/>
  <c r="J48" i="6"/>
  <c r="J16" i="6"/>
  <c r="J17" i="6"/>
  <c r="J18" i="6" s="1"/>
  <c r="J19" i="6" s="1"/>
  <c r="J20" i="6" s="1"/>
  <c r="J21" i="6" s="1"/>
  <c r="J22" i="6" s="1"/>
  <c r="J23" i="6" s="1"/>
  <c r="J24" i="6" s="1"/>
  <c r="J25" i="6" s="1"/>
  <c r="J26" i="6" s="1"/>
  <c r="J27" i="6" s="1"/>
  <c r="J8" i="6"/>
  <c r="J9" i="6" s="1"/>
  <c r="J10" i="6" s="1"/>
  <c r="J11" i="6" s="1"/>
  <c r="J12" i="6" s="1"/>
  <c r="J13" i="6" s="1"/>
  <c r="J14" i="6" s="1"/>
  <c r="J15" i="6" s="1"/>
  <c r="J7" i="6"/>
  <c r="O8" i="13"/>
  <c r="Q40" i="2"/>
  <c r="F41" i="4"/>
  <c r="F14" i="13"/>
  <c r="I48" i="5"/>
  <c r="H48" i="5"/>
  <c r="G48" i="5"/>
  <c r="F48" i="5"/>
  <c r="E48" i="5"/>
  <c r="C48" i="5"/>
  <c r="J7" i="5"/>
  <c r="J8" i="5" s="1"/>
  <c r="J9" i="5" s="1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O7" i="13"/>
  <c r="C14" i="13"/>
  <c r="I41" i="4"/>
  <c r="H41" i="4"/>
  <c r="G41" i="4"/>
  <c r="E41" i="4"/>
  <c r="C41" i="4"/>
  <c r="J7" i="4"/>
  <c r="J8" i="4" s="1"/>
  <c r="J9" i="4" s="1"/>
  <c r="J10" i="4" s="1"/>
  <c r="J11" i="4" s="1"/>
  <c r="J12" i="4" s="1"/>
  <c r="J13" i="4" s="1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J29" i="4" s="1"/>
  <c r="J30" i="4" s="1"/>
  <c r="J31" i="4" s="1"/>
  <c r="J32" i="4" s="1"/>
  <c r="J33" i="4" s="1"/>
  <c r="J34" i="4" s="1"/>
  <c r="J35" i="4" s="1"/>
  <c r="J36" i="4" s="1"/>
  <c r="J37" i="4" s="1"/>
  <c r="J38" i="4" s="1"/>
  <c r="J39" i="4" s="1"/>
  <c r="J40" i="4" s="1"/>
  <c r="O6" i="13"/>
  <c r="I7" i="13"/>
  <c r="I151" i="3"/>
  <c r="O140" i="3"/>
  <c r="G151" i="3"/>
  <c r="H151" i="3"/>
  <c r="F151" i="3"/>
  <c r="C151" i="3"/>
  <c r="J122" i="3"/>
  <c r="J123" i="3"/>
  <c r="J124" i="3" s="1"/>
  <c r="J125" i="3" s="1"/>
  <c r="J126" i="3" s="1"/>
  <c r="J127" i="3" s="1"/>
  <c r="J128" i="3" s="1"/>
  <c r="J129" i="3" s="1"/>
  <c r="J130" i="3" s="1"/>
  <c r="J131" i="3" s="1"/>
  <c r="J132" i="3" s="1"/>
  <c r="J133" i="3" s="1"/>
  <c r="J134" i="3" s="1"/>
  <c r="J135" i="3" s="1"/>
  <c r="J136" i="3" s="1"/>
  <c r="J137" i="3" s="1"/>
  <c r="J138" i="3" s="1"/>
  <c r="J139" i="3" s="1"/>
  <c r="J140" i="3" s="1"/>
  <c r="J141" i="3" s="1"/>
  <c r="J142" i="3" s="1"/>
  <c r="J143" i="3" s="1"/>
  <c r="J144" i="3" s="1"/>
  <c r="J145" i="3" s="1"/>
  <c r="J146" i="3" s="1"/>
  <c r="J147" i="3" s="1"/>
  <c r="J148" i="3" s="1"/>
  <c r="J149" i="3" s="1"/>
  <c r="J150" i="3" s="1"/>
  <c r="J121" i="3"/>
  <c r="J7" i="3"/>
  <c r="J8" i="3" s="1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J41" i="3" s="1"/>
  <c r="J42" i="3" s="1"/>
  <c r="J43" i="3" s="1"/>
  <c r="J44" i="3" s="1"/>
  <c r="J45" i="3" s="1"/>
  <c r="J46" i="3" s="1"/>
  <c r="J47" i="3" s="1"/>
  <c r="J48" i="3" s="1"/>
  <c r="J49" i="3" s="1"/>
  <c r="J50" i="3" s="1"/>
  <c r="J51" i="3" s="1"/>
  <c r="J52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J65" i="3" s="1"/>
  <c r="J66" i="3" s="1"/>
  <c r="J67" i="3" s="1"/>
  <c r="J68" i="3" s="1"/>
  <c r="J69" i="3" s="1"/>
  <c r="J70" i="3" s="1"/>
  <c r="J71" i="3" s="1"/>
  <c r="J72" i="3" s="1"/>
  <c r="J73" i="3" s="1"/>
  <c r="J74" i="3" s="1"/>
  <c r="J75" i="3" s="1"/>
  <c r="J76" i="3" s="1"/>
  <c r="J77" i="3" s="1"/>
  <c r="J78" i="3" s="1"/>
  <c r="J79" i="3" s="1"/>
  <c r="J80" i="3" s="1"/>
  <c r="J81" i="3" s="1"/>
  <c r="J82" i="3" s="1"/>
  <c r="J83" i="3" s="1"/>
  <c r="J84" i="3" s="1"/>
  <c r="J85" i="3" s="1"/>
  <c r="J86" i="3" s="1"/>
  <c r="J87" i="3" s="1"/>
  <c r="J88" i="3" s="1"/>
  <c r="J89" i="3" s="1"/>
  <c r="J90" i="3" s="1"/>
  <c r="J91" i="3" s="1"/>
  <c r="J92" i="3" s="1"/>
  <c r="J93" i="3" s="1"/>
  <c r="J94" i="3" s="1"/>
  <c r="J95" i="3" s="1"/>
  <c r="J96" i="3" s="1"/>
  <c r="J97" i="3" s="1"/>
  <c r="J98" i="3" s="1"/>
  <c r="J99" i="3" s="1"/>
  <c r="J100" i="3" s="1"/>
  <c r="J101" i="3" s="1"/>
  <c r="J102" i="3" s="1"/>
  <c r="J103" i="3" s="1"/>
  <c r="J104" i="3" s="1"/>
  <c r="J105" i="3" s="1"/>
  <c r="J106" i="3" s="1"/>
  <c r="J107" i="3" s="1"/>
  <c r="J108" i="3" s="1"/>
  <c r="J109" i="3" s="1"/>
  <c r="J110" i="3" s="1"/>
  <c r="J111" i="3" s="1"/>
  <c r="J112" i="3" s="1"/>
  <c r="J113" i="3" s="1"/>
  <c r="J114" i="3" s="1"/>
  <c r="J115" i="3" s="1"/>
  <c r="J116" i="3" s="1"/>
  <c r="J117" i="3" s="1"/>
  <c r="J118" i="3" s="1"/>
  <c r="J119" i="3" s="1"/>
  <c r="J120" i="3" s="1"/>
  <c r="O5" i="13"/>
  <c r="O4" i="13"/>
  <c r="F7" i="13"/>
  <c r="J8" i="2"/>
  <c r="J9" i="2"/>
  <c r="J10" i="2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J56" i="2" s="1"/>
  <c r="J57" i="2" s="1"/>
  <c r="I58" i="2"/>
  <c r="C58" i="2"/>
  <c r="C7" i="13"/>
  <c r="I41" i="1"/>
  <c r="H41" i="1"/>
  <c r="G41" i="1"/>
  <c r="F30" i="1"/>
  <c r="E41" i="1"/>
  <c r="J7" i="2"/>
  <c r="J32" i="1"/>
  <c r="J33" i="1" s="1"/>
  <c r="J34" i="1" s="1"/>
  <c r="J35" i="1" s="1"/>
  <c r="J36" i="1" s="1"/>
  <c r="J37" i="1" s="1"/>
  <c r="J38" i="1" s="1"/>
  <c r="J39" i="1" s="1"/>
  <c r="J7" i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O16" i="13" l="1"/>
  <c r="J32" i="12"/>
  <c r="J33" i="12" s="1"/>
  <c r="J34" i="12" s="1"/>
  <c r="J35" i="12" s="1"/>
  <c r="J36" i="12" s="1"/>
  <c r="J37" i="12" s="1"/>
  <c r="J38" i="12" s="1"/>
  <c r="J39" i="12" s="1"/>
  <c r="J40" i="12" s="1"/>
  <c r="J41" i="12" s="1"/>
  <c r="J43" i="12" s="1"/>
  <c r="J44" i="12" s="1"/>
  <c r="J28" i="6"/>
  <c r="J29" i="6" s="1"/>
  <c r="J30" i="6" s="1"/>
  <c r="J31" i="6" s="1"/>
  <c r="J32" i="6" s="1"/>
  <c r="J33" i="6" s="1"/>
  <c r="J34" i="6" s="1"/>
  <c r="J35" i="6" s="1"/>
  <c r="J36" i="6" s="1"/>
  <c r="J37" i="6" s="1"/>
  <c r="J38" i="6" s="1"/>
  <c r="J39" i="6" s="1"/>
  <c r="J40" i="6" s="1"/>
  <c r="J41" i="6" s="1"/>
  <c r="J42" i="6" s="1"/>
  <c r="J43" i="6" s="1"/>
  <c r="J44" i="6" s="1"/>
  <c r="J45" i="6" s="1"/>
  <c r="J46" i="6" s="1"/>
  <c r="J40" i="1"/>
</calcChain>
</file>

<file path=xl/sharedStrings.xml><?xml version="1.0" encoding="utf-8"?>
<sst xmlns="http://schemas.openxmlformats.org/spreadsheetml/2006/main" count="1202" uniqueCount="512">
  <si>
    <t>Date</t>
  </si>
  <si>
    <t>Detail</t>
  </si>
  <si>
    <t>Income</t>
  </si>
  <si>
    <t>Refund</t>
  </si>
  <si>
    <t>Expense</t>
  </si>
  <si>
    <t>Plants</t>
  </si>
  <si>
    <t>Other</t>
  </si>
  <si>
    <t>Balance</t>
  </si>
  <si>
    <t>BLOOMIN' BO'NESS ACCOUNT APRIL 2025 - MARCH 2026</t>
  </si>
  <si>
    <t>opening balance</t>
  </si>
  <si>
    <t>WEBMEDIA</t>
  </si>
  <si>
    <t>HISCOX</t>
  </si>
  <si>
    <t>HISCOX INSURANCE</t>
  </si>
  <si>
    <t>AMAZON</t>
  </si>
  <si>
    <t>1.4.25</t>
  </si>
  <si>
    <t>8.4.25</t>
  </si>
  <si>
    <t>8.8.25</t>
  </si>
  <si>
    <t>B&amp;Q</t>
  </si>
  <si>
    <t>REFUND BRIAN</t>
  </si>
  <si>
    <t>9.4.25</t>
  </si>
  <si>
    <t>AMAZON TOOLS</t>
  </si>
  <si>
    <t>MUMS COLLECTION</t>
  </si>
  <si>
    <t>11.4.25</t>
  </si>
  <si>
    <t>BDG SUBS</t>
  </si>
  <si>
    <t>AMAZON HOSE</t>
  </si>
  <si>
    <t>14.4.25</t>
  </si>
  <si>
    <t>DONATION</t>
  </si>
  <si>
    <t>Equip/Dec/Ag</t>
  </si>
  <si>
    <t>Subs &amp; Spon &amp; Don</t>
  </si>
  <si>
    <t>WALTER HACKETT</t>
  </si>
  <si>
    <t>15.4.25</t>
  </si>
  <si>
    <t>CAULDERS</t>
  </si>
  <si>
    <t>16.4.25</t>
  </si>
  <si>
    <t>ONE BELOW</t>
  </si>
  <si>
    <t>B&amp;M</t>
  </si>
  <si>
    <t>COUNTRY BASKETS</t>
  </si>
  <si>
    <t>EDF ELECTRICITY</t>
  </si>
  <si>
    <t>22.4.25</t>
  </si>
  <si>
    <t>CRAIGMARLOCH</t>
  </si>
  <si>
    <t>SOAPY SOUTER</t>
  </si>
  <si>
    <t>24.4.25</t>
  </si>
  <si>
    <t>STUART MOULTON</t>
  </si>
  <si>
    <t>25.4.25</t>
  </si>
  <si>
    <t>25.4.26</t>
  </si>
  <si>
    <t>26.4.25</t>
  </si>
  <si>
    <t>TOOLSTATION</t>
  </si>
  <si>
    <t>30.4.25</t>
  </si>
  <si>
    <t>MARY TROUP POPPIES</t>
  </si>
  <si>
    <t>1.5.25</t>
  </si>
  <si>
    <t>LORNA WEIR</t>
  </si>
  <si>
    <t>WILLIAM EAMES</t>
  </si>
  <si>
    <t>COMMUNITY COUNCIL</t>
  </si>
  <si>
    <t>GOOD FOUNDATIONS</t>
  </si>
  <si>
    <t>JAINE MCLEAN</t>
  </si>
  <si>
    <t>JULIE MAC EGGS</t>
  </si>
  <si>
    <t>EBAY</t>
  </si>
  <si>
    <t>LESLEY YOUNG</t>
  </si>
  <si>
    <t>CAROL CURRIE</t>
  </si>
  <si>
    <t>WM LYLE</t>
  </si>
  <si>
    <t>KERRY FLEMING</t>
  </si>
  <si>
    <t>ANNE TRAVERS</t>
  </si>
  <si>
    <t>PAULINE RUSSEL</t>
  </si>
  <si>
    <t>LAUREN O'CONNER</t>
  </si>
  <si>
    <t>THOMAS BURNS</t>
  </si>
  <si>
    <t>BARONY PLAYERS</t>
  </si>
  <si>
    <t>ENGAGE DRIVER</t>
  </si>
  <si>
    <t>MOIRA DOWNS</t>
  </si>
  <si>
    <t>HELEN SMITH</t>
  </si>
  <si>
    <t>EILEEN CARRUTHERS</t>
  </si>
  <si>
    <t>8.5.25</t>
  </si>
  <si>
    <t>9.5.25</t>
  </si>
  <si>
    <t>11.5.25</t>
  </si>
  <si>
    <t>14.5.25</t>
  </si>
  <si>
    <t>15.5.25</t>
  </si>
  <si>
    <t>16.5.25</t>
  </si>
  <si>
    <t>22.5.25</t>
  </si>
  <si>
    <t>24.5.25</t>
  </si>
  <si>
    <t>25.5.25</t>
  </si>
  <si>
    <t>25.5.26</t>
  </si>
  <si>
    <t>26.5.25</t>
  </si>
  <si>
    <t>30.5.25</t>
  </si>
  <si>
    <t>G DEVINE</t>
  </si>
  <si>
    <t>H START</t>
  </si>
  <si>
    <t>PKV</t>
  </si>
  <si>
    <t>KINNEIL BAND</t>
  </si>
  <si>
    <t>D HODGE</t>
  </si>
  <si>
    <t>B PURDIE</t>
  </si>
  <si>
    <t>ANGELA IRVINE</t>
  </si>
  <si>
    <t>VAL FERGUSON</t>
  </si>
  <si>
    <t>ANN MCCALLUM</t>
  </si>
  <si>
    <t>DALRIADA</t>
  </si>
  <si>
    <t>FRANK MCGARRY</t>
  </si>
  <si>
    <t>HEATHER CHAPMAN</t>
  </si>
  <si>
    <t>DEBRA WOOD</t>
  </si>
  <si>
    <t>KIRSTI BROWN</t>
  </si>
  <si>
    <t>LAURA VDH</t>
  </si>
  <si>
    <t>AUDREY ALLAN</t>
  </si>
  <si>
    <t>DEREK MEIKLE</t>
  </si>
  <si>
    <t>ST MARYS</t>
  </si>
  <si>
    <t>C MCCALLUM</t>
  </si>
  <si>
    <t>ANCHOR</t>
  </si>
  <si>
    <t>S DEVINE</t>
  </si>
  <si>
    <t>Opening</t>
  </si>
  <si>
    <t>Expenses</t>
  </si>
  <si>
    <t>Total</t>
  </si>
  <si>
    <t>Tools, Decs &amp; Agg</t>
  </si>
  <si>
    <t xml:space="preserve"> Aug-25</t>
  </si>
  <si>
    <t>Sponsors, Subs &amp; Donations</t>
  </si>
  <si>
    <t>1.6.25</t>
  </si>
  <si>
    <t>SHEILA MACVICAR</t>
  </si>
  <si>
    <t>JENNA CUNNINGHAM</t>
  </si>
  <si>
    <t>FF FOOTCARE</t>
  </si>
  <si>
    <t>LINDA MCILLEAR</t>
  </si>
  <si>
    <t>GEORGE EAGLESHAM</t>
  </si>
  <si>
    <t>PAULINE PURVES</t>
  </si>
  <si>
    <t>WENDY MYLES</t>
  </si>
  <si>
    <t>TEMU REFUND</t>
  </si>
  <si>
    <t>ELSPETH BENNIE</t>
  </si>
  <si>
    <t xml:space="preserve">TEMU </t>
  </si>
  <si>
    <t>TEMU</t>
  </si>
  <si>
    <t>DIANE COOK</t>
  </si>
  <si>
    <t>STEWART MOULTON</t>
  </si>
  <si>
    <t>LYNN LEISHMAN</t>
  </si>
  <si>
    <t>BUFC</t>
  </si>
  <si>
    <t>MARLENE COPELAND</t>
  </si>
  <si>
    <t>JACKIE BUNDY</t>
  </si>
  <si>
    <t>CORVIS</t>
  </si>
  <si>
    <t>LIFE FIT WELLNESS</t>
  </si>
  <si>
    <t>VAL DONALDSON</t>
  </si>
  <si>
    <t>J PATON</t>
  </si>
  <si>
    <t>CUSTOMWORKS</t>
  </si>
  <si>
    <t>DIANE DOUDIE</t>
  </si>
  <si>
    <t>RIDDELS</t>
  </si>
  <si>
    <t>ANNE JOHNSTON</t>
  </si>
  <si>
    <t>MICHELLE MCLARDY</t>
  </si>
  <si>
    <t>YVONNE MARSHALL</t>
  </si>
  <si>
    <t>FISONS</t>
  </si>
  <si>
    <t>BOAT CLUB</t>
  </si>
  <si>
    <t>2.6.25</t>
  </si>
  <si>
    <t>3.6.25</t>
  </si>
  <si>
    <t>4.6.25</t>
  </si>
  <si>
    <t>5.6.25</t>
  </si>
  <si>
    <t>6.6.25</t>
  </si>
  <si>
    <t>7.6.25</t>
  </si>
  <si>
    <t>8.6.25</t>
  </si>
  <si>
    <t>9.6.25</t>
  </si>
  <si>
    <t>10.6.25</t>
  </si>
  <si>
    <t>KATRINA BENNIE</t>
  </si>
  <si>
    <t>CENTRAL TRAINING</t>
  </si>
  <si>
    <t>DEBBIE MCAFFERTY</t>
  </si>
  <si>
    <t>LYNN DONNELLY</t>
  </si>
  <si>
    <t>AILEEN ROSE</t>
  </si>
  <si>
    <t>A MCNEISH</t>
  </si>
  <si>
    <t>ANGELA MORRISON</t>
  </si>
  <si>
    <t>WILLIAM MELDRUM,</t>
  </si>
  <si>
    <t>MATTHEW CUNNINGHAM</t>
  </si>
  <si>
    <t>RUGBY CLUB</t>
  </si>
  <si>
    <t>EDF</t>
  </si>
  <si>
    <t>RAMON</t>
  </si>
  <si>
    <t>PAVERS</t>
  </si>
  <si>
    <t>LEESA HANNAH</t>
  </si>
  <si>
    <t>IAN HAMILTON</t>
  </si>
  <si>
    <t>LISA MCCORMACK</t>
  </si>
  <si>
    <t>JILL BOW</t>
  </si>
  <si>
    <t>LORRAINE SCOTT</t>
  </si>
  <si>
    <t>AUCTION</t>
  </si>
  <si>
    <t>CLAIRE WATT</t>
  </si>
  <si>
    <t>CENTRAL LANDSCAPING</t>
  </si>
  <si>
    <t>SCOTBEV</t>
  </si>
  <si>
    <t>TALKING HEADS</t>
  </si>
  <si>
    <t>A CULBERT</t>
  </si>
  <si>
    <t xml:space="preserve">BGNS </t>
  </si>
  <si>
    <t>RIDDELLS</t>
  </si>
  <si>
    <t>B ANDREWS</t>
  </si>
  <si>
    <t>11.6.25</t>
  </si>
  <si>
    <t>12.6.25</t>
  </si>
  <si>
    <t>13.6.25</t>
  </si>
  <si>
    <t>14.6.25</t>
  </si>
  <si>
    <t>15.6.25</t>
  </si>
  <si>
    <t>16.6.25</t>
  </si>
  <si>
    <t>17.6.25</t>
  </si>
  <si>
    <t>18.6.25</t>
  </si>
  <si>
    <t>19.6.25</t>
  </si>
  <si>
    <t>20.6.25</t>
  </si>
  <si>
    <t>21.6.25</t>
  </si>
  <si>
    <t>22.6.25</t>
  </si>
  <si>
    <t>23.6.25</t>
  </si>
  <si>
    <t>SWEETS N THINGS</t>
  </si>
  <si>
    <t>DEBORAH FRATER</t>
  </si>
  <si>
    <t>SHANNON TAYLOR</t>
  </si>
  <si>
    <t>SUSAN BOYLE</t>
  </si>
  <si>
    <t>FAIR FANTOOSH</t>
  </si>
  <si>
    <t>JILL LAPSLEY</t>
  </si>
  <si>
    <t>LINZI BELL</t>
  </si>
  <si>
    <t>BD BLINDS</t>
  </si>
  <si>
    <t>MCMOOS</t>
  </si>
  <si>
    <t>KERRY FRASER</t>
  </si>
  <si>
    <t>LONG GILMOUR</t>
  </si>
  <si>
    <t>SARAH ANDREWS</t>
  </si>
  <si>
    <t>JANET MCCUBBING</t>
  </si>
  <si>
    <t>S PATERSON</t>
  </si>
  <si>
    <t>TULLYS</t>
  </si>
  <si>
    <t>HOUSE OF ALTAIR</t>
  </si>
  <si>
    <t>23.5.25</t>
  </si>
  <si>
    <t>KELLY MCLAUGHLIN</t>
  </si>
  <si>
    <t>SWEET BAKERY</t>
  </si>
  <si>
    <t>JOHN SPACEY</t>
  </si>
  <si>
    <t>PAPER RIBBONS</t>
  </si>
  <si>
    <t>CATHERINE JOHNSTON</t>
  </si>
  <si>
    <t>B DEMPSEY</t>
  </si>
  <si>
    <t>RUSSEL DUNNE</t>
  </si>
  <si>
    <t>VICKIE WOTHERSPOON</t>
  </si>
  <si>
    <t>DOT BROWN</t>
  </si>
  <si>
    <t>ETSY</t>
  </si>
  <si>
    <t>JENNY MALLACE</t>
  </si>
  <si>
    <t>JULIE MAC</t>
  </si>
  <si>
    <t>J MCLEAN</t>
  </si>
  <si>
    <t>HEATHER STOKES</t>
  </si>
  <si>
    <t>19.6.25+A60:J108</t>
  </si>
  <si>
    <t>CLAIRE LOVE</t>
  </si>
  <si>
    <t>B PARK</t>
  </si>
  <si>
    <t>WALTER HACKET</t>
  </si>
  <si>
    <t>FLORENCE TAIT</t>
  </si>
  <si>
    <t>ECOSSE</t>
  </si>
  <si>
    <t>GARAGE</t>
  </si>
  <si>
    <t>ISA MACALLISTER</t>
  </si>
  <si>
    <t>BILLIE LINDEN</t>
  </si>
  <si>
    <t>LORNA CADELL</t>
  </si>
  <si>
    <t>J KELLY</t>
  </si>
  <si>
    <t>GORDON MULLEN</t>
  </si>
  <si>
    <t>R MULLHOLLAND</t>
  </si>
  <si>
    <t>POWERWASH</t>
  </si>
  <si>
    <t>20.06.25</t>
  </si>
  <si>
    <t>GLEN IRVING</t>
  </si>
  <si>
    <t>ROZANNE MILLER</t>
  </si>
  <si>
    <t>GEORGE STEWART</t>
  </si>
  <si>
    <t>W HORN</t>
  </si>
  <si>
    <t>K SIVES</t>
  </si>
  <si>
    <t>TJ MORRIS</t>
  </si>
  <si>
    <t>G CRAIG</t>
  </si>
  <si>
    <t>JLG DÉCOR</t>
  </si>
  <si>
    <t>V TORRANCE</t>
  </si>
  <si>
    <t>HOME BARGAINS</t>
  </si>
  <si>
    <t>N MCMEECHAN</t>
  </si>
  <si>
    <t>G SOMMERVILLE</t>
  </si>
  <si>
    <t>SARAH HANNAH</t>
  </si>
  <si>
    <t>SUZANNE ADAMSON</t>
  </si>
  <si>
    <t>ENGROW</t>
  </si>
  <si>
    <t>BETHANY BROWN</t>
  </si>
  <si>
    <t>CHARLEY GALE</t>
  </si>
  <si>
    <t>JANE GIBSON</t>
  </si>
  <si>
    <t>G CHAPMAN</t>
  </si>
  <si>
    <t>K RINTOUL</t>
  </si>
  <si>
    <t>M GOODWIN</t>
  </si>
  <si>
    <t>24.6.258</t>
  </si>
  <si>
    <t>27.6.25</t>
  </si>
  <si>
    <t>26.6.25</t>
  </si>
  <si>
    <t>28.6.25</t>
  </si>
  <si>
    <t>29.6.25</t>
  </si>
  <si>
    <t>30.6.25</t>
  </si>
  <si>
    <t>1.7.25</t>
  </si>
  <si>
    <t>PAULINE FORBES</t>
  </si>
  <si>
    <t>JESSICA MASON</t>
  </si>
  <si>
    <t>HELEN OLIVER</t>
  </si>
  <si>
    <t>JOYCE HULETT</t>
  </si>
  <si>
    <t>SHARON GENTLEMAN</t>
  </si>
  <si>
    <t>ANAMICA ROY</t>
  </si>
  <si>
    <t>LINDA &amp; ELLA</t>
  </si>
  <si>
    <t>SUSAN MCAULEY</t>
  </si>
  <si>
    <t>ANGELA RICHARDS</t>
  </si>
  <si>
    <t>HELEN RICH</t>
  </si>
  <si>
    <t>JEAN MCGLASHAN</t>
  </si>
  <si>
    <t>DONNA JACKSON</t>
  </si>
  <si>
    <t>SNP</t>
  </si>
  <si>
    <t>PO BOX</t>
  </si>
  <si>
    <t>K LOURIE</t>
  </si>
  <si>
    <t>JEAN BROWN</t>
  </si>
  <si>
    <t>CENTRAL LAND</t>
  </si>
  <si>
    <t>CHRISTINE</t>
  </si>
  <si>
    <t>MORRISONS</t>
  </si>
  <si>
    <t>LYNN WEST</t>
  </si>
  <si>
    <t>CAROL MORLEY</t>
  </si>
  <si>
    <t>2.7.25</t>
  </si>
  <si>
    <t>3.7.25</t>
  </si>
  <si>
    <t>4.7.25</t>
  </si>
  <si>
    <t>5.7.25</t>
  </si>
  <si>
    <t>6.7.25</t>
  </si>
  <si>
    <t>7.7.25</t>
  </si>
  <si>
    <t>8.7.25</t>
  </si>
  <si>
    <t>10.7.25</t>
  </si>
  <si>
    <t>11.7.25</t>
  </si>
  <si>
    <t>13.7.25</t>
  </si>
  <si>
    <t>15.7.25</t>
  </si>
  <si>
    <t>15.7.28</t>
  </si>
  <si>
    <t>18.7.25</t>
  </si>
  <si>
    <t>20.7.25</t>
  </si>
  <si>
    <t>21.7.25</t>
  </si>
  <si>
    <t>22.7.25</t>
  </si>
  <si>
    <t>23.7.25</t>
  </si>
  <si>
    <t>24.7.25</t>
  </si>
  <si>
    <t>25.7.25</t>
  </si>
  <si>
    <t>26.7.25</t>
  </si>
  <si>
    <t>28.7.25</t>
  </si>
  <si>
    <t>30.7.25</t>
  </si>
  <si>
    <t>1.8.25</t>
  </si>
  <si>
    <t>BRIDGENESS</t>
  </si>
  <si>
    <t>VAL RERGUSON</t>
  </si>
  <si>
    <t>ELLEN KAPUSNIAK</t>
  </si>
  <si>
    <t>ROD MCNEIL</t>
  </si>
  <si>
    <t>LESLEY MCDONALD</t>
  </si>
  <si>
    <t>ELPETH BENNIE</t>
  </si>
  <si>
    <t>SHARRON SMITH</t>
  </si>
  <si>
    <t>G MCNICOLL</t>
  </si>
  <si>
    <t>CAROLANNE WILSON</t>
  </si>
  <si>
    <t>SAM WILLIAMSON</t>
  </si>
  <si>
    <t>CAROLINE PAUL</t>
  </si>
  <si>
    <t>ELAINE BEATTIE</t>
  </si>
  <si>
    <t>SHELL</t>
  </si>
  <si>
    <t>ROD MCNEILL</t>
  </si>
  <si>
    <t>STEVEN HARKINS</t>
  </si>
  <si>
    <t>ALDI</t>
  </si>
  <si>
    <t>BARBARA PURDIE</t>
  </si>
  <si>
    <t>13.8.25</t>
  </si>
  <si>
    <t>MANUAL FINDER</t>
  </si>
  <si>
    <t>OPENING</t>
  </si>
  <si>
    <t>1.9.25</t>
  </si>
  <si>
    <t>2.8.25</t>
  </si>
  <si>
    <t>3.8.25</t>
  </si>
  <si>
    <t>4.8.25</t>
  </si>
  <si>
    <t>5.8.25</t>
  </si>
  <si>
    <t>6.8.25</t>
  </si>
  <si>
    <t>7.8.25</t>
  </si>
  <si>
    <t>9.8.25</t>
  </si>
  <si>
    <t>10.8.25</t>
  </si>
  <si>
    <t>11.8.25</t>
  </si>
  <si>
    <t>12.8.25</t>
  </si>
  <si>
    <t>14.8.25</t>
  </si>
  <si>
    <t>15.8.25</t>
  </si>
  <si>
    <t>16.8.25</t>
  </si>
  <si>
    <t>17.8.25</t>
  </si>
  <si>
    <t>18.8.25</t>
  </si>
  <si>
    <t>19.8.25</t>
  </si>
  <si>
    <t>20.8.25</t>
  </si>
  <si>
    <t>21.8.25</t>
  </si>
  <si>
    <t>22.8.25</t>
  </si>
  <si>
    <t>23.8.25</t>
  </si>
  <si>
    <t>24.8.25</t>
  </si>
  <si>
    <t>25.8.25</t>
  </si>
  <si>
    <t>26.8.25</t>
  </si>
  <si>
    <t>27.8.25</t>
  </si>
  <si>
    <t>29.8.25</t>
  </si>
  <si>
    <t>2.9.25</t>
  </si>
  <si>
    <t>3.9.25</t>
  </si>
  <si>
    <t>4.9.25</t>
  </si>
  <si>
    <t>5.9.25</t>
  </si>
  <si>
    <t>6.9.25</t>
  </si>
  <si>
    <t>7.9.25</t>
  </si>
  <si>
    <t>8.9.25</t>
  </si>
  <si>
    <t>9.9.25</t>
  </si>
  <si>
    <t>10.9.25</t>
  </si>
  <si>
    <t>11.9.25</t>
  </si>
  <si>
    <t>12.9.25</t>
  </si>
  <si>
    <t>13.9.25</t>
  </si>
  <si>
    <t>15.9.25</t>
  </si>
  <si>
    <t>15.9.25.15.9.25.16.9.25</t>
  </si>
  <si>
    <t>16.9.25</t>
  </si>
  <si>
    <t>20.9.25</t>
  </si>
  <si>
    <t>21.9.25</t>
  </si>
  <si>
    <t>22.9.25</t>
  </si>
  <si>
    <t>23.9.25</t>
  </si>
  <si>
    <t>24.9.25</t>
  </si>
  <si>
    <t>25.9.25</t>
  </si>
  <si>
    <t>26.9.25</t>
  </si>
  <si>
    <t>27.9.25</t>
  </si>
  <si>
    <t>28.9.25</t>
  </si>
  <si>
    <t>29.9.25</t>
  </si>
  <si>
    <t>30.9.25</t>
  </si>
  <si>
    <t>ELSPETH</t>
  </si>
  <si>
    <t>EMMA MEIKLE</t>
  </si>
  <si>
    <t>CATH LAPSLEY</t>
  </si>
  <si>
    <t>MARI ANNE SNEDDON</t>
  </si>
  <si>
    <t>CHRISTINE SIMM</t>
  </si>
  <si>
    <t xml:space="preserve">LORRAINE HALL </t>
  </si>
  <si>
    <t>LORNA ROBERTSON</t>
  </si>
  <si>
    <t>1.10.25</t>
  </si>
  <si>
    <t>T DAVIDSON</t>
  </si>
  <si>
    <t>TESCO</t>
  </si>
  <si>
    <t>LORNA</t>
  </si>
  <si>
    <t>SHEILA</t>
  </si>
  <si>
    <t>SCREWFIX</t>
  </si>
  <si>
    <t>CENTRAL BUILDERS</t>
  </si>
  <si>
    <t>CLAIRE</t>
  </si>
  <si>
    <t>MDP</t>
  </si>
  <si>
    <t>FARMFOODS</t>
  </si>
  <si>
    <t>L WEIR</t>
  </si>
  <si>
    <t>LIDDLE &amp; NDERSON</t>
  </si>
  <si>
    <t>WILLIAM HORN</t>
  </si>
  <si>
    <t>2.10.25</t>
  </si>
  <si>
    <t>3.10.25</t>
  </si>
  <si>
    <t>4.10.25</t>
  </si>
  <si>
    <t>5.10.25</t>
  </si>
  <si>
    <t>6.10.25</t>
  </si>
  <si>
    <t>7.10.25.</t>
  </si>
  <si>
    <t>7.10.25</t>
  </si>
  <si>
    <t>11.10.25</t>
  </si>
  <si>
    <t>12.10.25</t>
  </si>
  <si>
    <t>13.10.25</t>
  </si>
  <si>
    <t>14.10.25</t>
  </si>
  <si>
    <t>15.10.25</t>
  </si>
  <si>
    <t>16.10.25</t>
  </si>
  <si>
    <t>17.10.25</t>
  </si>
  <si>
    <t>18.10.25</t>
  </si>
  <si>
    <t>19.10.25</t>
  </si>
  <si>
    <t>20.10.25</t>
  </si>
  <si>
    <t>21.10.25</t>
  </si>
  <si>
    <t>22.10.25</t>
  </si>
  <si>
    <t>23.10.25</t>
  </si>
  <si>
    <t>24.10.25</t>
  </si>
  <si>
    <t>25.10.25</t>
  </si>
  <si>
    <t>27.10.25</t>
  </si>
  <si>
    <t>28.10.25</t>
  </si>
  <si>
    <t>31.10.25</t>
  </si>
  <si>
    <t>1.11.25</t>
  </si>
  <si>
    <t>2.11.25</t>
  </si>
  <si>
    <t>3.11.25</t>
  </si>
  <si>
    <t>4.11.25</t>
  </si>
  <si>
    <t>5.11.25</t>
  </si>
  <si>
    <t>6.11.25</t>
  </si>
  <si>
    <t>7.11.25</t>
  </si>
  <si>
    <t>8.11.25</t>
  </si>
  <si>
    <t>9.11.25</t>
  </si>
  <si>
    <t>10.11.25</t>
  </si>
  <si>
    <t>11.11.25</t>
  </si>
  <si>
    <t>12.11.25</t>
  </si>
  <si>
    <t>13.11.25</t>
  </si>
  <si>
    <t>14.11.25</t>
  </si>
  <si>
    <t>15.11.25</t>
  </si>
  <si>
    <t>16.11.25</t>
  </si>
  <si>
    <t>17.11.25</t>
  </si>
  <si>
    <t>18.11.25</t>
  </si>
  <si>
    <t>19.11.25</t>
  </si>
  <si>
    <t>20.11.25</t>
  </si>
  <si>
    <t>21.11.25</t>
  </si>
  <si>
    <t>WHITE STORES</t>
  </si>
  <si>
    <t>LINDA WATSON</t>
  </si>
  <si>
    <t>LIDL</t>
  </si>
  <si>
    <t>J HULLETT</t>
  </si>
  <si>
    <t>MA SNEDDON</t>
  </si>
  <si>
    <t>THE RANGE</t>
  </si>
  <si>
    <t>27.11.25</t>
  </si>
  <si>
    <t>28.11.25</t>
  </si>
  <si>
    <t>29.11.25</t>
  </si>
  <si>
    <t>30.11.25</t>
  </si>
  <si>
    <t>MILLER HOMES</t>
  </si>
  <si>
    <t>CORBIE</t>
  </si>
  <si>
    <t>KLONDYKE</t>
  </si>
  <si>
    <t>2.12.25</t>
  </si>
  <si>
    <t>1.12.25</t>
  </si>
  <si>
    <t>4.12.25</t>
  </si>
  <si>
    <t>5.12.25</t>
  </si>
  <si>
    <t>10.12.25</t>
  </si>
  <si>
    <t>12.12.25</t>
  </si>
  <si>
    <t>13.12.25</t>
  </si>
  <si>
    <t>14.12.25</t>
  </si>
  <si>
    <t>15.12.25</t>
  </si>
  <si>
    <t>16.12.25</t>
  </si>
  <si>
    <t>19.12.25</t>
  </si>
  <si>
    <t>20.12.25</t>
  </si>
  <si>
    <t>26.12.25</t>
  </si>
  <si>
    <t>28.12.25</t>
  </si>
  <si>
    <t>29.12.25</t>
  </si>
  <si>
    <t>GAVIN WALKER</t>
  </si>
  <si>
    <t>1.01.26</t>
  </si>
  <si>
    <t>2.1.26</t>
  </si>
  <si>
    <t>10.1.26</t>
  </si>
  <si>
    <t>11.1.26</t>
  </si>
  <si>
    <t>12.1.26</t>
  </si>
  <si>
    <t>15.1.26</t>
  </si>
  <si>
    <t>20.1.26</t>
  </si>
  <si>
    <t>22.1.26</t>
  </si>
  <si>
    <t>25.1.26</t>
  </si>
  <si>
    <t>30.1.26</t>
  </si>
  <si>
    <t>31.1.26</t>
  </si>
  <si>
    <t>MICROSOFT</t>
  </si>
  <si>
    <t>FALKIRK COUNCIL</t>
  </si>
  <si>
    <t>ROBIN BELL</t>
  </si>
  <si>
    <t>JULIET WILLIAMSON</t>
  </si>
  <si>
    <t>1.2.26</t>
  </si>
  <si>
    <t>2.2.26</t>
  </si>
  <si>
    <t>5.2.26</t>
  </si>
  <si>
    <t>10.2.26</t>
  </si>
  <si>
    <t>12.2.26</t>
  </si>
  <si>
    <t>15.2.26</t>
  </si>
  <si>
    <t>20.2.26</t>
  </si>
  <si>
    <t>22.2.26</t>
  </si>
  <si>
    <t>23.2.26</t>
  </si>
  <si>
    <t>24.2.26</t>
  </si>
  <si>
    <t>25.2.26</t>
  </si>
  <si>
    <t>26.2.26</t>
  </si>
  <si>
    <t>28.2.26</t>
  </si>
  <si>
    <t>1.3.25</t>
  </si>
  <si>
    <t>GROUNDWORK</t>
  </si>
  <si>
    <t>DANNY SNEDDON</t>
  </si>
  <si>
    <t>FDC</t>
  </si>
  <si>
    <t>30.9.26</t>
  </si>
  <si>
    <t>TOTAL</t>
  </si>
  <si>
    <t>DATE</t>
  </si>
  <si>
    <t>INCOME</t>
  </si>
  <si>
    <t>EXPENSE</t>
  </si>
  <si>
    <t>BALANCE</t>
  </si>
  <si>
    <t>OPENING BALANCE APRIL 2025 £4822.63</t>
  </si>
  <si>
    <t>CLOSING BALANCE MARCH 2026 £7188.58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</si>
</sst>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Ink Free"/>
      <family val="4"/>
    </font>
    <font>
      <b/>
      <sz val="16"/>
      <color theme="1"/>
      <name val="Ink Free"/>
      <family val="4"/>
    </font>
    <font>
      <b/>
      <sz val="11"/>
      <color theme="1"/>
      <name val="Ink Free"/>
      <family val="4"/>
    </font>
    <font>
      <b/>
      <sz val="12"/>
      <color theme="1"/>
      <name val="Ink Free"/>
      <family val="4"/>
    </font>
    <font>
      <b/>
      <sz val="8"/>
      <color theme="1"/>
      <name val="Ink Free"/>
      <family val="4"/>
    </font>
    <font>
      <sz val="8"/>
      <name val="Aptos Narrow"/>
      <family val="2"/>
      <scheme val="minor"/>
    </font>
    <font>
      <b/>
      <sz val="24"/>
      <color theme="1"/>
      <name val="Ink Free"/>
      <family val="4"/>
    </font>
    <font>
      <b/>
      <sz val="22"/>
      <color theme="1"/>
      <name val="Ink Free"/>
      <family val="4"/>
    </font>
    <font>
      <b/>
      <sz val="18"/>
      <color theme="1"/>
      <name val="Ink Free"/>
      <family val="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4" borderId="16" xfId="0" applyFont="1" applyFill="1" applyBorder="1" applyAlignment="1">
      <alignment horizontal="left"/>
    </xf>
    <xf numFmtId="0" fontId="3" fillId="4" borderId="16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1" fillId="2" borderId="14" xfId="0" applyFont="1" applyFill="1" applyBorder="1"/>
    <xf numFmtId="0" fontId="3" fillId="2" borderId="14" xfId="0" applyFont="1" applyFill="1" applyBorder="1"/>
    <xf numFmtId="0" fontId="3" fillId="2" borderId="14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3" fillId="4" borderId="16" xfId="0" applyFont="1" applyFill="1" applyBorder="1"/>
    <xf numFmtId="0" fontId="3" fillId="3" borderId="16" xfId="0" applyFont="1" applyFill="1" applyBorder="1"/>
    <xf numFmtId="17" fontId="3" fillId="3" borderId="16" xfId="0" applyNumberFormat="1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17" fontId="7" fillId="3" borderId="5" xfId="0" applyNumberFormat="1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17" fontId="7" fillId="3" borderId="5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7" fontId="7" fillId="3" borderId="7" xfId="0" applyNumberFormat="1" applyFont="1" applyFill="1" applyBorder="1" applyAlignment="1">
      <alignment horizontal="center"/>
    </xf>
    <xf numFmtId="17" fontId="7" fillId="3" borderId="21" xfId="0" applyNumberFormat="1" applyFont="1" applyFill="1" applyBorder="1" applyAlignment="1">
      <alignment horizontal="center"/>
    </xf>
    <xf numFmtId="17" fontId="7" fillId="3" borderId="22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" fontId="3" fillId="3" borderId="0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7" fontId="2" fillId="2" borderId="0" xfId="0" applyNumberFormat="1" applyFont="1" applyFill="1" applyAlignment="1">
      <alignment horizontal="center" vertical="center"/>
    </xf>
    <xf numFmtId="17" fontId="7" fillId="2" borderId="0" xfId="0" applyNumberFormat="1" applyFont="1" applyFill="1" applyAlignment="1">
      <alignment horizontal="center" vertical="center"/>
    </xf>
    <xf numFmtId="0" fontId="3" fillId="0" borderId="0" xfId="0" applyFont="1" applyBorder="1"/>
    <xf numFmtId="0" fontId="3" fillId="2" borderId="20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35" xfId="0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center" wrapText="1"/>
    </xf>
    <xf numFmtId="0" fontId="2" fillId="2" borderId="37" xfId="0" applyFont="1" applyFill="1" applyBorder="1" applyAlignment="1">
      <alignment horizontal="center" wrapText="1"/>
    </xf>
    <xf numFmtId="0" fontId="3" fillId="0" borderId="16" xfId="0" applyFont="1" applyFill="1" applyBorder="1"/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/>
    <xf numFmtId="0" fontId="3" fillId="2" borderId="26" xfId="0" applyFont="1" applyFill="1" applyBorder="1"/>
    <xf numFmtId="17" fontId="3" fillId="3" borderId="27" xfId="0" applyNumberFormat="1" applyFont="1" applyFill="1" applyBorder="1" applyAlignment="1">
      <alignment horizontal="center"/>
    </xf>
    <xf numFmtId="0" fontId="3" fillId="0" borderId="28" xfId="0" applyFont="1" applyBorder="1"/>
    <xf numFmtId="0" fontId="3" fillId="3" borderId="27" xfId="0" applyFont="1" applyFill="1" applyBorder="1" applyAlignment="1">
      <alignment horizontal="center"/>
    </xf>
    <xf numFmtId="17" fontId="3" fillId="3" borderId="29" xfId="0" applyNumberFormat="1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0" borderId="30" xfId="0" applyFont="1" applyFill="1" applyBorder="1"/>
    <xf numFmtId="0" fontId="3" fillId="0" borderId="38" xfId="0" applyFont="1" applyBorder="1"/>
    <xf numFmtId="17" fontId="9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8DB69-71F8-4926-9B23-75D7510DF714}">
  <dimension ref="A1:J41"/>
  <sheetViews>
    <sheetView topLeftCell="A18" workbookViewId="0">
      <selection activeCell="M24" sqref="M24"/>
    </sheetView>
  </sheetViews>
  <sheetFormatPr defaultColWidth="13.5703125" defaultRowHeight="15.75" x14ac:dyDescent="0.25"/>
  <cols>
    <col min="1" max="1" width="9.42578125" style="1" customWidth="1"/>
    <col min="2" max="2" width="27" style="1" customWidth="1"/>
    <col min="3" max="3" width="10.5703125" style="1" customWidth="1"/>
    <col min="4" max="4" width="8.28515625" style="1" customWidth="1"/>
    <col min="5" max="5" width="12.85546875" style="1" customWidth="1"/>
    <col min="6" max="6" width="12.42578125" style="1" customWidth="1"/>
    <col min="7" max="7" width="15" style="1" customWidth="1"/>
    <col min="8" max="8" width="12.7109375" style="1" customWidth="1"/>
    <col min="9" max="9" width="10.42578125" style="1" customWidth="1"/>
    <col min="10" max="10" width="15.42578125" style="1" customWidth="1"/>
    <col min="11" max="16384" width="13.5703125" style="1"/>
  </cols>
  <sheetData>
    <row r="1" spans="1:10" ht="15" customHeight="1" x14ac:dyDescent="0.25">
      <c r="A1" s="68" t="s">
        <v>8</v>
      </c>
      <c r="B1" s="69"/>
      <c r="C1" s="69"/>
      <c r="D1" s="69"/>
      <c r="E1" s="69"/>
      <c r="F1" s="69"/>
      <c r="G1" s="69"/>
      <c r="H1" s="69"/>
      <c r="I1" s="69"/>
      <c r="J1" s="70"/>
    </row>
    <row r="2" spans="1:10" ht="15" customHeight="1" x14ac:dyDescent="0.25">
      <c r="A2" s="71"/>
      <c r="B2" s="72"/>
      <c r="C2" s="72"/>
      <c r="D2" s="72"/>
      <c r="E2" s="72"/>
      <c r="F2" s="72"/>
      <c r="G2" s="72"/>
      <c r="H2" s="72"/>
      <c r="I2" s="72"/>
      <c r="J2" s="73"/>
    </row>
    <row r="3" spans="1:10" ht="15" customHeight="1" thickBot="1" x14ac:dyDescent="0.3">
      <c r="A3" s="71"/>
      <c r="B3" s="72"/>
      <c r="C3" s="72"/>
      <c r="D3" s="72"/>
      <c r="E3" s="72"/>
      <c r="F3" s="72"/>
      <c r="G3" s="72"/>
      <c r="H3" s="72"/>
      <c r="I3" s="72"/>
      <c r="J3" s="73"/>
    </row>
    <row r="4" spans="1:10" ht="15" customHeight="1" x14ac:dyDescent="0.25">
      <c r="A4" s="2"/>
      <c r="B4" s="3"/>
      <c r="C4" s="95">
        <v>45748</v>
      </c>
      <c r="D4" s="72"/>
      <c r="E4" s="3"/>
      <c r="F4" s="3"/>
      <c r="G4" s="68" t="s">
        <v>9</v>
      </c>
      <c r="H4" s="69"/>
      <c r="I4" s="70"/>
      <c r="J4" s="74">
        <v>4822.63</v>
      </c>
    </row>
    <row r="5" spans="1:10" x14ac:dyDescent="0.25">
      <c r="A5" s="5"/>
      <c r="B5" s="4"/>
      <c r="C5" s="76"/>
      <c r="D5" s="76"/>
      <c r="E5" s="4"/>
      <c r="F5" s="4"/>
      <c r="G5" s="71"/>
      <c r="H5" s="72"/>
      <c r="I5" s="73"/>
      <c r="J5" s="75"/>
    </row>
    <row r="6" spans="1:10" ht="31.5" customHeight="1" x14ac:dyDescent="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7" t="s">
        <v>27</v>
      </c>
      <c r="H6" s="7" t="s">
        <v>6</v>
      </c>
      <c r="I6" s="8" t="s">
        <v>28</v>
      </c>
      <c r="J6" s="6" t="s">
        <v>7</v>
      </c>
    </row>
    <row r="7" spans="1:10" ht="15.75" customHeight="1" x14ac:dyDescent="0.25">
      <c r="A7" s="9" t="s">
        <v>14</v>
      </c>
      <c r="B7" s="9" t="s">
        <v>10</v>
      </c>
      <c r="C7" s="9"/>
      <c r="D7" s="9"/>
      <c r="E7" s="9">
        <v>40</v>
      </c>
      <c r="F7" s="9"/>
      <c r="G7" s="9"/>
      <c r="H7" s="9">
        <v>40</v>
      </c>
      <c r="I7" s="9"/>
      <c r="J7" s="9">
        <f>J4+C7+D7-E7</f>
        <v>4782.63</v>
      </c>
    </row>
    <row r="8" spans="1:10" ht="16.5" customHeight="1" x14ac:dyDescent="0.25">
      <c r="A8" s="9" t="s">
        <v>15</v>
      </c>
      <c r="B8" s="9" t="s">
        <v>12</v>
      </c>
      <c r="C8" s="9"/>
      <c r="D8" s="9"/>
      <c r="E8" s="9">
        <v>11.76</v>
      </c>
      <c r="F8" s="9"/>
      <c r="G8" s="9"/>
      <c r="H8" s="9">
        <v>11.76</v>
      </c>
      <c r="I8" s="9"/>
      <c r="J8" s="9">
        <f>J7+C8+D8-E8</f>
        <v>4770.87</v>
      </c>
    </row>
    <row r="9" spans="1:10" x14ac:dyDescent="0.25">
      <c r="A9" s="9" t="s">
        <v>15</v>
      </c>
      <c r="B9" s="9" t="s">
        <v>13</v>
      </c>
      <c r="C9" s="9"/>
      <c r="D9" s="9"/>
      <c r="E9" s="9">
        <v>8.99</v>
      </c>
      <c r="F9" s="9"/>
      <c r="G9" s="9">
        <v>8.99</v>
      </c>
      <c r="H9" s="9"/>
      <c r="I9" s="9"/>
      <c r="J9" s="9">
        <f t="shared" ref="J9:J40" si="0">J8+C9+D9-E9</f>
        <v>4761.88</v>
      </c>
    </row>
    <row r="10" spans="1:10" x14ac:dyDescent="0.25">
      <c r="A10" s="9" t="s">
        <v>15</v>
      </c>
      <c r="B10" s="9" t="s">
        <v>13</v>
      </c>
      <c r="C10" s="9"/>
      <c r="D10" s="9"/>
      <c r="E10" s="9">
        <v>12.99</v>
      </c>
      <c r="F10" s="9"/>
      <c r="G10" s="9">
        <v>12.99</v>
      </c>
      <c r="H10" s="9"/>
      <c r="I10" s="9"/>
      <c r="J10" s="9">
        <f t="shared" si="0"/>
        <v>4748.8900000000003</v>
      </c>
    </row>
    <row r="11" spans="1:10" x14ac:dyDescent="0.25">
      <c r="A11" s="9" t="s">
        <v>16</v>
      </c>
      <c r="B11" s="9" t="s">
        <v>17</v>
      </c>
      <c r="C11" s="9"/>
      <c r="D11" s="9"/>
      <c r="E11" s="9">
        <v>21.21</v>
      </c>
      <c r="F11" s="9"/>
      <c r="G11" s="9">
        <v>21.21</v>
      </c>
      <c r="H11" s="9"/>
      <c r="I11" s="9"/>
      <c r="J11" s="9">
        <f t="shared" si="0"/>
        <v>4727.68</v>
      </c>
    </row>
    <row r="12" spans="1:10" x14ac:dyDescent="0.25">
      <c r="A12" s="9" t="s">
        <v>19</v>
      </c>
      <c r="B12" s="9" t="s">
        <v>18</v>
      </c>
      <c r="C12" s="9"/>
      <c r="D12" s="9"/>
      <c r="E12" s="9">
        <v>7.45</v>
      </c>
      <c r="F12" s="9"/>
      <c r="G12" s="9"/>
      <c r="H12" s="9">
        <v>7.45</v>
      </c>
      <c r="I12" s="9"/>
      <c r="J12" s="9">
        <f t="shared" si="0"/>
        <v>4720.2300000000005</v>
      </c>
    </row>
    <row r="13" spans="1:10" x14ac:dyDescent="0.25">
      <c r="A13" s="9" t="s">
        <v>19</v>
      </c>
      <c r="B13" s="9" t="s">
        <v>20</v>
      </c>
      <c r="C13" s="9"/>
      <c r="D13" s="9"/>
      <c r="E13" s="9">
        <v>196.38</v>
      </c>
      <c r="F13" s="9"/>
      <c r="G13" s="9">
        <v>196.38</v>
      </c>
      <c r="H13" s="9"/>
      <c r="I13" s="9"/>
      <c r="J13" s="9">
        <f t="shared" si="0"/>
        <v>4523.8500000000004</v>
      </c>
    </row>
    <row r="14" spans="1:10" x14ac:dyDescent="0.25">
      <c r="A14" s="9" t="s">
        <v>19</v>
      </c>
      <c r="B14" s="9" t="s">
        <v>21</v>
      </c>
      <c r="C14" s="9">
        <v>300</v>
      </c>
      <c r="D14" s="9"/>
      <c r="E14" s="9"/>
      <c r="F14" s="9"/>
      <c r="G14" s="9"/>
      <c r="H14" s="9"/>
      <c r="I14" s="9">
        <v>300</v>
      </c>
      <c r="J14" s="9">
        <f t="shared" si="0"/>
        <v>4823.8500000000004</v>
      </c>
    </row>
    <row r="15" spans="1:10" x14ac:dyDescent="0.25">
      <c r="A15" s="9" t="s">
        <v>22</v>
      </c>
      <c r="B15" s="9" t="s">
        <v>23</v>
      </c>
      <c r="C15" s="9">
        <v>95</v>
      </c>
      <c r="D15" s="9"/>
      <c r="E15" s="9"/>
      <c r="F15" s="9"/>
      <c r="G15" s="9"/>
      <c r="H15" s="9"/>
      <c r="I15" s="9">
        <v>95</v>
      </c>
      <c r="J15" s="9">
        <f t="shared" si="0"/>
        <v>4918.8500000000004</v>
      </c>
    </row>
    <row r="16" spans="1:10" x14ac:dyDescent="0.25">
      <c r="A16" s="9" t="s">
        <v>22</v>
      </c>
      <c r="B16" s="9" t="s">
        <v>24</v>
      </c>
      <c r="C16" s="9"/>
      <c r="D16" s="9"/>
      <c r="E16" s="9">
        <v>21.34</v>
      </c>
      <c r="F16" s="9"/>
      <c r="G16" s="9">
        <v>21.34</v>
      </c>
      <c r="H16" s="9"/>
      <c r="I16" s="9"/>
      <c r="J16" s="9">
        <f t="shared" si="0"/>
        <v>4897.51</v>
      </c>
    </row>
    <row r="17" spans="1:10" x14ac:dyDescent="0.25">
      <c r="A17" s="9" t="s">
        <v>25</v>
      </c>
      <c r="B17" s="9" t="s">
        <v>23</v>
      </c>
      <c r="C17" s="9">
        <v>35</v>
      </c>
      <c r="D17" s="9"/>
      <c r="E17" s="9"/>
      <c r="F17" s="9"/>
      <c r="G17" s="9"/>
      <c r="H17" s="9"/>
      <c r="I17" s="9">
        <v>35</v>
      </c>
      <c r="J17" s="9">
        <f t="shared" si="0"/>
        <v>4932.51</v>
      </c>
    </row>
    <row r="18" spans="1:10" x14ac:dyDescent="0.25">
      <c r="A18" s="9" t="s">
        <v>25</v>
      </c>
      <c r="B18" s="9" t="s">
        <v>26</v>
      </c>
      <c r="C18" s="9">
        <v>50</v>
      </c>
      <c r="D18" s="9"/>
      <c r="E18" s="9"/>
      <c r="F18" s="9"/>
      <c r="G18" s="9"/>
      <c r="H18" s="9"/>
      <c r="I18" s="9">
        <v>50</v>
      </c>
      <c r="J18" s="9">
        <f t="shared" si="0"/>
        <v>4982.51</v>
      </c>
    </row>
    <row r="19" spans="1:10" x14ac:dyDescent="0.25">
      <c r="A19" s="9" t="s">
        <v>25</v>
      </c>
      <c r="B19" s="9" t="s">
        <v>29</v>
      </c>
      <c r="C19" s="9"/>
      <c r="D19" s="9"/>
      <c r="E19" s="9">
        <v>103.57</v>
      </c>
      <c r="F19" s="9">
        <v>103.57</v>
      </c>
      <c r="G19" s="9"/>
      <c r="H19" s="9"/>
      <c r="I19" s="9"/>
      <c r="J19" s="9">
        <f t="shared" si="0"/>
        <v>4878.9400000000005</v>
      </c>
    </row>
    <row r="20" spans="1:10" x14ac:dyDescent="0.25">
      <c r="A20" s="9" t="s">
        <v>30</v>
      </c>
      <c r="B20" s="9" t="s">
        <v>31</v>
      </c>
      <c r="C20" s="9"/>
      <c r="D20" s="9"/>
      <c r="E20" s="9">
        <v>11.74</v>
      </c>
      <c r="F20" s="9">
        <v>11.74</v>
      </c>
      <c r="G20" s="9"/>
      <c r="H20" s="9"/>
      <c r="I20" s="9"/>
      <c r="J20" s="9">
        <f t="shared" si="0"/>
        <v>4867.2000000000007</v>
      </c>
    </row>
    <row r="21" spans="1:10" x14ac:dyDescent="0.25">
      <c r="A21" s="9" t="s">
        <v>30</v>
      </c>
      <c r="B21" s="9" t="s">
        <v>13</v>
      </c>
      <c r="C21" s="9"/>
      <c r="D21" s="9"/>
      <c r="E21" s="9">
        <v>48.99</v>
      </c>
      <c r="F21" s="9"/>
      <c r="G21" s="9">
        <v>48.99</v>
      </c>
      <c r="H21" s="9"/>
      <c r="I21" s="9"/>
      <c r="J21" s="9">
        <f t="shared" si="0"/>
        <v>4818.2100000000009</v>
      </c>
    </row>
    <row r="22" spans="1:10" x14ac:dyDescent="0.25">
      <c r="A22" s="9" t="s">
        <v>32</v>
      </c>
      <c r="B22" s="9" t="s">
        <v>33</v>
      </c>
      <c r="C22" s="9"/>
      <c r="D22" s="9"/>
      <c r="E22" s="9">
        <v>15.96</v>
      </c>
      <c r="F22" s="9"/>
      <c r="G22" s="9">
        <v>15.96</v>
      </c>
      <c r="H22" s="9"/>
      <c r="I22" s="9"/>
      <c r="J22" s="9">
        <f t="shared" si="0"/>
        <v>4802.2500000000009</v>
      </c>
    </row>
    <row r="23" spans="1:10" x14ac:dyDescent="0.25">
      <c r="A23" s="9" t="s">
        <v>32</v>
      </c>
      <c r="B23" s="9" t="s">
        <v>34</v>
      </c>
      <c r="C23" s="9"/>
      <c r="D23" s="9"/>
      <c r="E23" s="9">
        <v>30</v>
      </c>
      <c r="F23" s="9">
        <v>30</v>
      </c>
      <c r="G23" s="9"/>
      <c r="H23" s="9"/>
      <c r="I23" s="9"/>
      <c r="J23" s="9">
        <f t="shared" si="0"/>
        <v>4772.2500000000009</v>
      </c>
    </row>
    <row r="24" spans="1:10" x14ac:dyDescent="0.25">
      <c r="A24" s="9" t="s">
        <v>32</v>
      </c>
      <c r="B24" s="9" t="s">
        <v>34</v>
      </c>
      <c r="C24" s="9"/>
      <c r="D24" s="9"/>
      <c r="E24" s="9">
        <v>35</v>
      </c>
      <c r="F24" s="9">
        <v>35</v>
      </c>
      <c r="G24" s="9"/>
      <c r="H24" s="9"/>
      <c r="I24" s="9"/>
      <c r="J24" s="9">
        <f t="shared" si="0"/>
        <v>4737.2500000000009</v>
      </c>
    </row>
    <row r="25" spans="1:10" x14ac:dyDescent="0.25">
      <c r="A25" s="9" t="s">
        <v>32</v>
      </c>
      <c r="B25" s="9" t="s">
        <v>35</v>
      </c>
      <c r="C25" s="9"/>
      <c r="D25" s="9"/>
      <c r="E25" s="9">
        <v>42.18</v>
      </c>
      <c r="F25" s="9"/>
      <c r="G25" s="9">
        <v>42.18</v>
      </c>
      <c r="H25" s="9"/>
      <c r="I25" s="9"/>
      <c r="J25" s="9">
        <f t="shared" si="0"/>
        <v>4695.0700000000006</v>
      </c>
    </row>
    <row r="26" spans="1:10" x14ac:dyDescent="0.25">
      <c r="A26" s="9" t="s">
        <v>32</v>
      </c>
      <c r="B26" s="9" t="s">
        <v>36</v>
      </c>
      <c r="C26" s="9"/>
      <c r="D26" s="9"/>
      <c r="E26" s="9">
        <v>35.909999999999997</v>
      </c>
      <c r="F26" s="9"/>
      <c r="G26" s="9"/>
      <c r="H26" s="9">
        <v>35.909999999999997</v>
      </c>
      <c r="I26" s="9"/>
      <c r="J26" s="9">
        <f t="shared" si="0"/>
        <v>4659.1600000000008</v>
      </c>
    </row>
    <row r="27" spans="1:10" x14ac:dyDescent="0.25">
      <c r="A27" s="9" t="s">
        <v>37</v>
      </c>
      <c r="B27" s="9" t="s">
        <v>34</v>
      </c>
      <c r="C27" s="9"/>
      <c r="D27" s="9"/>
      <c r="E27" s="9">
        <v>20</v>
      </c>
      <c r="F27" s="9">
        <v>20</v>
      </c>
      <c r="G27" s="9"/>
      <c r="H27" s="9"/>
      <c r="I27" s="9"/>
      <c r="J27" s="9">
        <f t="shared" si="0"/>
        <v>4639.1600000000008</v>
      </c>
    </row>
    <row r="28" spans="1:10" x14ac:dyDescent="0.25">
      <c r="A28" s="9" t="s">
        <v>37</v>
      </c>
      <c r="B28" s="9" t="s">
        <v>23</v>
      </c>
      <c r="C28" s="9">
        <v>60</v>
      </c>
      <c r="D28" s="9"/>
      <c r="E28" s="9"/>
      <c r="F28" s="9"/>
      <c r="G28" s="9"/>
      <c r="H28" s="9"/>
      <c r="I28" s="9">
        <v>60</v>
      </c>
      <c r="J28" s="9">
        <f t="shared" si="0"/>
        <v>4699.1600000000008</v>
      </c>
    </row>
    <row r="29" spans="1:10" x14ac:dyDescent="0.25">
      <c r="A29" s="9" t="s">
        <v>37</v>
      </c>
      <c r="B29" s="9" t="s">
        <v>38</v>
      </c>
      <c r="C29" s="9"/>
      <c r="D29" s="9"/>
      <c r="E29" s="9">
        <v>119.96</v>
      </c>
      <c r="F29" s="9">
        <v>119.96</v>
      </c>
      <c r="G29" s="9"/>
      <c r="H29" s="9"/>
      <c r="I29" s="9"/>
      <c r="J29" s="9">
        <f t="shared" si="0"/>
        <v>4579.2000000000007</v>
      </c>
    </row>
    <row r="30" spans="1:10" x14ac:dyDescent="0.25">
      <c r="A30" s="9" t="s">
        <v>37</v>
      </c>
      <c r="B30" s="9" t="s">
        <v>39</v>
      </c>
      <c r="C30" s="9"/>
      <c r="D30" s="9"/>
      <c r="E30" s="9">
        <v>50</v>
      </c>
      <c r="F30" s="9">
        <f>SUM(F19:F29)</f>
        <v>320.27</v>
      </c>
      <c r="G30" s="9"/>
      <c r="H30" s="9">
        <v>50</v>
      </c>
      <c r="I30" s="9"/>
      <c r="J30" s="9">
        <f t="shared" si="0"/>
        <v>4529.2000000000007</v>
      </c>
    </row>
    <row r="31" spans="1:10" x14ac:dyDescent="0.25">
      <c r="A31" s="9" t="s">
        <v>40</v>
      </c>
      <c r="B31" s="9" t="s">
        <v>41</v>
      </c>
      <c r="C31" s="9"/>
      <c r="D31" s="9"/>
      <c r="E31" s="9">
        <v>67.33</v>
      </c>
      <c r="F31" s="9"/>
      <c r="G31" s="9">
        <v>67.33</v>
      </c>
      <c r="H31" s="9"/>
      <c r="I31" s="9"/>
      <c r="J31" s="9">
        <f t="shared" si="0"/>
        <v>4461.8700000000008</v>
      </c>
    </row>
    <row r="32" spans="1:10" x14ac:dyDescent="0.25">
      <c r="A32" s="9" t="s">
        <v>42</v>
      </c>
      <c r="B32" s="9" t="s">
        <v>23</v>
      </c>
      <c r="C32" s="9">
        <v>60</v>
      </c>
      <c r="D32" s="9"/>
      <c r="E32" s="9"/>
      <c r="F32" s="9"/>
      <c r="G32" s="9"/>
      <c r="H32" s="9"/>
      <c r="I32" s="9">
        <v>60</v>
      </c>
      <c r="J32" s="9">
        <f t="shared" si="0"/>
        <v>4521.8700000000008</v>
      </c>
    </row>
    <row r="33" spans="1:10" x14ac:dyDescent="0.25">
      <c r="A33" s="9" t="s">
        <v>43</v>
      </c>
      <c r="B33" s="9" t="s">
        <v>23</v>
      </c>
      <c r="C33" s="9">
        <v>95</v>
      </c>
      <c r="D33" s="9"/>
      <c r="E33" s="9"/>
      <c r="F33" s="9"/>
      <c r="G33" s="9"/>
      <c r="H33" s="9"/>
      <c r="I33" s="9">
        <v>95</v>
      </c>
      <c r="J33" s="9">
        <f t="shared" si="0"/>
        <v>4616.8700000000008</v>
      </c>
    </row>
    <row r="34" spans="1:10" x14ac:dyDescent="0.25">
      <c r="A34" s="9" t="s">
        <v>44</v>
      </c>
      <c r="B34" s="9" t="s">
        <v>45</v>
      </c>
      <c r="C34" s="9"/>
      <c r="D34" s="9"/>
      <c r="E34" s="9">
        <v>12.97</v>
      </c>
      <c r="F34" s="9"/>
      <c r="G34" s="9">
        <v>12.97</v>
      </c>
      <c r="H34" s="9"/>
      <c r="I34" s="9"/>
      <c r="J34" s="9">
        <f t="shared" si="0"/>
        <v>4603.9000000000005</v>
      </c>
    </row>
    <row r="35" spans="1:10" x14ac:dyDescent="0.25">
      <c r="A35" s="9" t="s">
        <v>46</v>
      </c>
      <c r="B35" s="9" t="s">
        <v>23</v>
      </c>
      <c r="C35" s="9">
        <v>60</v>
      </c>
      <c r="D35" s="9"/>
      <c r="E35" s="9"/>
      <c r="F35" s="9"/>
      <c r="G35" s="9"/>
      <c r="H35" s="9"/>
      <c r="I35" s="9">
        <v>60</v>
      </c>
      <c r="J35" s="9">
        <f t="shared" si="0"/>
        <v>4663.9000000000005</v>
      </c>
    </row>
    <row r="36" spans="1:10" x14ac:dyDescent="0.25">
      <c r="A36" s="9" t="s">
        <v>46</v>
      </c>
      <c r="B36" s="9" t="s">
        <v>23</v>
      </c>
      <c r="C36" s="9">
        <v>60</v>
      </c>
      <c r="D36" s="9"/>
      <c r="E36" s="9"/>
      <c r="F36" s="9"/>
      <c r="G36" s="9"/>
      <c r="H36" s="9"/>
      <c r="I36" s="9">
        <v>60</v>
      </c>
      <c r="J36" s="9">
        <f t="shared" si="0"/>
        <v>4723.9000000000005</v>
      </c>
    </row>
    <row r="37" spans="1:10" x14ac:dyDescent="0.25">
      <c r="A37" s="9" t="s">
        <v>46</v>
      </c>
      <c r="B37" s="9" t="s">
        <v>23</v>
      </c>
      <c r="C37" s="9">
        <v>95</v>
      </c>
      <c r="D37" s="9"/>
      <c r="E37" s="9"/>
      <c r="F37" s="9"/>
      <c r="G37" s="9"/>
      <c r="H37" s="9"/>
      <c r="I37" s="9">
        <v>95</v>
      </c>
      <c r="J37" s="9">
        <f t="shared" si="0"/>
        <v>4818.9000000000005</v>
      </c>
    </row>
    <row r="38" spans="1:10" x14ac:dyDescent="0.25">
      <c r="A38" s="9" t="s">
        <v>46</v>
      </c>
      <c r="B38" s="9" t="s">
        <v>23</v>
      </c>
      <c r="C38" s="9">
        <v>60</v>
      </c>
      <c r="D38" s="9"/>
      <c r="E38" s="9"/>
      <c r="F38" s="9"/>
      <c r="G38" s="9"/>
      <c r="H38" s="9"/>
      <c r="I38" s="9">
        <v>60</v>
      </c>
      <c r="J38" s="9">
        <f t="shared" si="0"/>
        <v>4878.9000000000005</v>
      </c>
    </row>
    <row r="39" spans="1:10" x14ac:dyDescent="0.25">
      <c r="A39" s="9" t="s">
        <v>46</v>
      </c>
      <c r="B39" s="9" t="s">
        <v>23</v>
      </c>
      <c r="C39" s="9">
        <v>60</v>
      </c>
      <c r="D39" s="9"/>
      <c r="E39" s="9"/>
      <c r="F39" s="9"/>
      <c r="G39" s="9"/>
      <c r="H39" s="9"/>
      <c r="I39" s="9">
        <v>60</v>
      </c>
      <c r="J39" s="9">
        <f t="shared" si="0"/>
        <v>4938.9000000000005</v>
      </c>
    </row>
    <row r="40" spans="1:10" ht="16.5" thickBot="1" x14ac:dyDescent="0.3">
      <c r="A40" s="9" t="s">
        <v>46</v>
      </c>
      <c r="B40" s="9" t="s">
        <v>47</v>
      </c>
      <c r="C40" s="10"/>
      <c r="D40" s="10"/>
      <c r="E40" s="10">
        <v>90</v>
      </c>
      <c r="F40" s="10"/>
      <c r="G40" s="10">
        <v>90</v>
      </c>
      <c r="H40" s="10"/>
      <c r="I40" s="10"/>
      <c r="J40" s="10">
        <f t="shared" si="0"/>
        <v>4848.9000000000005</v>
      </c>
    </row>
    <row r="41" spans="1:10" ht="16.5" thickBot="1" x14ac:dyDescent="0.3">
      <c r="C41" s="17">
        <v>1030</v>
      </c>
      <c r="D41" s="18"/>
      <c r="E41" s="18">
        <f>SUM(E7:E40)</f>
        <v>1003.7299999999999</v>
      </c>
      <c r="F41" s="18">
        <v>320.27</v>
      </c>
      <c r="G41" s="18">
        <f>SUM(G9:G40)</f>
        <v>538.33999999999992</v>
      </c>
      <c r="H41" s="18">
        <f>SUM(H7:H40)</f>
        <v>145.12</v>
      </c>
      <c r="I41" s="19">
        <f>SUM(I14:I40)</f>
        <v>1030</v>
      </c>
      <c r="J41" s="20">
        <v>4848.8999999999996</v>
      </c>
    </row>
  </sheetData>
  <mergeCells count="4">
    <mergeCell ref="A1:J3"/>
    <mergeCell ref="G4:I5"/>
    <mergeCell ref="J4:J5"/>
    <mergeCell ref="C4:D5"/>
  </mergeCells>
  <phoneticPr fontId="6" type="noConversion"/>
  <pageMargins left="0.7" right="0.7" top="0.75" bottom="0.75" header="0.3" footer="0.3"/>
  <pageSetup orientation="landscape" r:id="rId1"/>
  <headerFooter>
    <oddHeader>&amp;L&amp;"Aptos"&amp;12&amp;K000000 OFFICIAL&amp;1#_x000D_</oddHeader>
    <oddFooter>&amp;L_x000D_&amp;1#&amp;"Aptos"&amp;12&amp;K000000 OFFICIAL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C28CD-FB06-4AB0-B5BB-C49383EF5F7B}">
  <dimension ref="A1:O55"/>
  <sheetViews>
    <sheetView workbookViewId="0">
      <selection activeCell="O19" sqref="O19:O21"/>
    </sheetView>
  </sheetViews>
  <sheetFormatPr defaultRowHeight="15.75" x14ac:dyDescent="0.3"/>
  <cols>
    <col min="1" max="1" width="9.140625" style="16"/>
    <col min="2" max="2" width="27.42578125" style="16" customWidth="1"/>
    <col min="3" max="3" width="11" style="16" customWidth="1"/>
    <col min="4" max="4" width="9.140625" style="16"/>
    <col min="5" max="5" width="12.140625" style="16" customWidth="1"/>
    <col min="6" max="6" width="10.42578125" style="16" customWidth="1"/>
    <col min="7" max="7" width="12" style="15" customWidth="1"/>
    <col min="8" max="8" width="12.7109375" style="16" customWidth="1"/>
    <col min="9" max="9" width="10.5703125" style="16" customWidth="1"/>
    <col min="10" max="10" width="14.7109375" style="16" customWidth="1"/>
    <col min="11" max="14" width="9.140625" style="16"/>
    <col min="15" max="15" width="12.7109375" style="16" customWidth="1"/>
    <col min="16" max="16384" width="9.140625" style="16"/>
  </cols>
  <sheetData>
    <row r="1" spans="1:10" x14ac:dyDescent="0.3">
      <c r="A1" s="68" t="s">
        <v>8</v>
      </c>
      <c r="B1" s="69"/>
      <c r="C1" s="69"/>
      <c r="D1" s="69"/>
      <c r="E1" s="69"/>
      <c r="F1" s="69"/>
      <c r="G1" s="69"/>
      <c r="H1" s="69"/>
      <c r="I1" s="69"/>
      <c r="J1" s="70"/>
    </row>
    <row r="2" spans="1:10" x14ac:dyDescent="0.3">
      <c r="A2" s="71"/>
      <c r="B2" s="72"/>
      <c r="C2" s="72"/>
      <c r="D2" s="72"/>
      <c r="E2" s="72"/>
      <c r="F2" s="72"/>
      <c r="G2" s="72"/>
      <c r="H2" s="72"/>
      <c r="I2" s="72"/>
      <c r="J2" s="73"/>
    </row>
    <row r="3" spans="1:10" ht="16.5" thickBot="1" x14ac:dyDescent="0.35">
      <c r="A3" s="71"/>
      <c r="B3" s="72"/>
      <c r="C3" s="72"/>
      <c r="D3" s="72"/>
      <c r="E3" s="72"/>
      <c r="F3" s="72"/>
      <c r="G3" s="72"/>
      <c r="H3" s="72"/>
      <c r="I3" s="72"/>
      <c r="J3" s="73"/>
    </row>
    <row r="4" spans="1:10" ht="21.75" x14ac:dyDescent="0.3">
      <c r="A4" s="2"/>
      <c r="B4" s="3"/>
      <c r="C4" s="95">
        <v>46023</v>
      </c>
      <c r="D4" s="72"/>
      <c r="E4" s="3"/>
      <c r="F4" s="3"/>
      <c r="G4" s="68" t="s">
        <v>9</v>
      </c>
      <c r="H4" s="69"/>
      <c r="I4" s="70"/>
      <c r="J4" s="74">
        <v>7216.95</v>
      </c>
    </row>
    <row r="5" spans="1:10" ht="16.5" thickBot="1" x14ac:dyDescent="0.35">
      <c r="A5" s="5"/>
      <c r="B5" s="4"/>
      <c r="C5" s="72"/>
      <c r="D5" s="72"/>
      <c r="E5" s="4"/>
      <c r="F5" s="4"/>
      <c r="G5" s="71"/>
      <c r="H5" s="72"/>
      <c r="I5" s="73"/>
      <c r="J5" s="75"/>
    </row>
    <row r="6" spans="1:10" ht="48" thickBot="1" x14ac:dyDescent="0.35">
      <c r="A6" s="42" t="s">
        <v>0</v>
      </c>
      <c r="B6" s="43" t="s">
        <v>1</v>
      </c>
      <c r="C6" s="43" t="s">
        <v>2</v>
      </c>
      <c r="D6" s="43" t="s">
        <v>3</v>
      </c>
      <c r="E6" s="43" t="s">
        <v>4</v>
      </c>
      <c r="F6" s="43" t="s">
        <v>5</v>
      </c>
      <c r="G6" s="44" t="s">
        <v>27</v>
      </c>
      <c r="H6" s="44" t="s">
        <v>6</v>
      </c>
      <c r="I6" s="44" t="s">
        <v>28</v>
      </c>
      <c r="J6" s="45" t="s">
        <v>7</v>
      </c>
    </row>
    <row r="7" spans="1:10" x14ac:dyDescent="0.3">
      <c r="A7" s="46" t="s">
        <v>472</v>
      </c>
      <c r="B7" s="47" t="s">
        <v>10</v>
      </c>
      <c r="C7" s="47"/>
      <c r="D7" s="47"/>
      <c r="E7" s="47">
        <v>40</v>
      </c>
      <c r="F7" s="47"/>
      <c r="G7" s="47"/>
      <c r="H7" s="47">
        <v>40</v>
      </c>
      <c r="I7" s="47"/>
      <c r="J7" s="48">
        <f>J4+C7+D7-E7</f>
        <v>7176.95</v>
      </c>
    </row>
    <row r="8" spans="1:10" x14ac:dyDescent="0.3">
      <c r="A8" s="37" t="s">
        <v>473</v>
      </c>
      <c r="B8" s="9" t="s">
        <v>49</v>
      </c>
      <c r="C8" s="9"/>
      <c r="D8" s="9"/>
      <c r="E8" s="9">
        <v>42</v>
      </c>
      <c r="F8" s="9"/>
      <c r="G8" s="9">
        <v>42</v>
      </c>
      <c r="H8" s="9"/>
      <c r="I8" s="9"/>
      <c r="J8" s="38">
        <f>J7+C8+D8-E8</f>
        <v>7134.95</v>
      </c>
    </row>
    <row r="9" spans="1:10" x14ac:dyDescent="0.3">
      <c r="A9" s="37" t="s">
        <v>474</v>
      </c>
      <c r="B9" s="9" t="s">
        <v>34</v>
      </c>
      <c r="C9" s="9"/>
      <c r="D9" s="9"/>
      <c r="E9" s="9">
        <v>78.75</v>
      </c>
      <c r="F9" s="9"/>
      <c r="G9" s="9">
        <v>78.75</v>
      </c>
      <c r="H9" s="9"/>
      <c r="I9" s="9"/>
      <c r="J9" s="38">
        <f>J8+C9+D9-E9</f>
        <v>7056.2</v>
      </c>
    </row>
    <row r="10" spans="1:10" x14ac:dyDescent="0.3">
      <c r="A10" s="37" t="s">
        <v>475</v>
      </c>
      <c r="B10" s="9" t="s">
        <v>11</v>
      </c>
      <c r="C10" s="9"/>
      <c r="D10" s="9"/>
      <c r="E10" s="9">
        <v>11.76</v>
      </c>
      <c r="F10" s="9"/>
      <c r="G10" s="9">
        <v>11.76</v>
      </c>
      <c r="H10" s="9"/>
      <c r="I10" s="9"/>
      <c r="J10" s="38">
        <f t="shared" ref="J10:J18" si="0">J9+C10+D10-E10</f>
        <v>7044.44</v>
      </c>
    </row>
    <row r="11" spans="1:10" x14ac:dyDescent="0.3">
      <c r="A11" s="37" t="s">
        <v>476</v>
      </c>
      <c r="B11" s="9" t="s">
        <v>49</v>
      </c>
      <c r="C11" s="9">
        <v>24.24</v>
      </c>
      <c r="D11" s="9"/>
      <c r="E11" s="9"/>
      <c r="F11" s="9"/>
      <c r="G11" s="9"/>
      <c r="H11" s="9"/>
      <c r="I11" s="9">
        <v>24.24</v>
      </c>
      <c r="J11" s="38">
        <f t="shared" si="0"/>
        <v>7068.6799999999994</v>
      </c>
    </row>
    <row r="12" spans="1:10" x14ac:dyDescent="0.3">
      <c r="A12" s="37" t="s">
        <v>477</v>
      </c>
      <c r="B12" s="9" t="s">
        <v>471</v>
      </c>
      <c r="C12" s="9"/>
      <c r="D12" s="9"/>
      <c r="E12" s="9">
        <v>700</v>
      </c>
      <c r="F12" s="9"/>
      <c r="G12" s="9"/>
      <c r="H12" s="9">
        <v>700</v>
      </c>
      <c r="I12" s="9"/>
      <c r="J12" s="38">
        <f t="shared" si="0"/>
        <v>6368.6799999999994</v>
      </c>
    </row>
    <row r="13" spans="1:10" x14ac:dyDescent="0.3">
      <c r="A13" s="37" t="s">
        <v>478</v>
      </c>
      <c r="B13" s="9" t="s">
        <v>119</v>
      </c>
      <c r="C13" s="9"/>
      <c r="D13" s="9"/>
      <c r="E13" s="9">
        <v>24.24</v>
      </c>
      <c r="F13" s="9"/>
      <c r="G13" s="9">
        <v>24.24</v>
      </c>
      <c r="H13" s="9"/>
      <c r="I13" s="9"/>
      <c r="J13" s="38">
        <f t="shared" si="0"/>
        <v>6344.44</v>
      </c>
    </row>
    <row r="14" spans="1:10" x14ac:dyDescent="0.3">
      <c r="A14" s="37" t="s">
        <v>479</v>
      </c>
      <c r="B14" s="9" t="s">
        <v>157</v>
      </c>
      <c r="C14" s="9"/>
      <c r="D14" s="9"/>
      <c r="E14" s="9">
        <v>37.31</v>
      </c>
      <c r="F14" s="9"/>
      <c r="G14" s="9">
        <v>37.31</v>
      </c>
      <c r="H14" s="9"/>
      <c r="I14" s="9"/>
      <c r="J14" s="38">
        <f t="shared" si="0"/>
        <v>6307.1299999999992</v>
      </c>
    </row>
    <row r="15" spans="1:10" x14ac:dyDescent="0.3">
      <c r="A15" s="37" t="s">
        <v>480</v>
      </c>
      <c r="B15" s="9" t="s">
        <v>119</v>
      </c>
      <c r="C15" s="9">
        <v>84.33</v>
      </c>
      <c r="D15" s="9"/>
      <c r="E15" s="9"/>
      <c r="F15" s="9"/>
      <c r="G15" s="9"/>
      <c r="H15" s="9"/>
      <c r="I15" s="9">
        <v>84.33</v>
      </c>
      <c r="J15" s="38">
        <f t="shared" si="0"/>
        <v>6391.4599999999991</v>
      </c>
    </row>
    <row r="16" spans="1:10" x14ac:dyDescent="0.3">
      <c r="A16" s="37" t="s">
        <v>481</v>
      </c>
      <c r="B16" s="9" t="s">
        <v>319</v>
      </c>
      <c r="C16" s="9">
        <v>505</v>
      </c>
      <c r="D16" s="9"/>
      <c r="E16" s="9"/>
      <c r="F16" s="9"/>
      <c r="G16" s="9"/>
      <c r="H16" s="9"/>
      <c r="I16" s="9">
        <v>505</v>
      </c>
      <c r="J16" s="38">
        <f t="shared" si="0"/>
        <v>6896.4599999999991</v>
      </c>
    </row>
    <row r="17" spans="1:10" x14ac:dyDescent="0.3">
      <c r="A17" s="37" t="s">
        <v>481</v>
      </c>
      <c r="B17" s="9" t="s">
        <v>394</v>
      </c>
      <c r="C17" s="9">
        <v>42.59</v>
      </c>
      <c r="D17" s="9"/>
      <c r="E17" s="9"/>
      <c r="F17" s="9"/>
      <c r="G17" s="9"/>
      <c r="H17" s="9"/>
      <c r="I17" s="9">
        <v>42.59</v>
      </c>
      <c r="J17" s="38">
        <f t="shared" si="0"/>
        <v>6939.0499999999993</v>
      </c>
    </row>
    <row r="18" spans="1:10" x14ac:dyDescent="0.3">
      <c r="A18" s="85" t="s">
        <v>482</v>
      </c>
      <c r="B18" s="10" t="s">
        <v>119</v>
      </c>
      <c r="D18" s="10"/>
      <c r="E18" s="10">
        <v>42.59</v>
      </c>
      <c r="F18" s="10"/>
      <c r="G18" s="10"/>
      <c r="H18" s="10">
        <v>42.59</v>
      </c>
      <c r="I18" s="10"/>
      <c r="J18" s="41">
        <f t="shared" si="0"/>
        <v>6896.4599999999991</v>
      </c>
    </row>
    <row r="19" spans="1:10" ht="33" customHeight="1" x14ac:dyDescent="0.3">
      <c r="A19" s="98"/>
      <c r="B19" s="98"/>
      <c r="C19" s="98">
        <f>SUM(C11:C18)</f>
        <v>656.16</v>
      </c>
      <c r="D19" s="98"/>
      <c r="E19" s="98">
        <f>SUM(E7:E18)</f>
        <v>976.65</v>
      </c>
      <c r="F19" s="98"/>
      <c r="G19" s="98">
        <f>SUM(G8:G18)</f>
        <v>194.06</v>
      </c>
      <c r="H19" s="98">
        <f>SUM(H7:H18)</f>
        <v>782.59</v>
      </c>
      <c r="I19" s="98">
        <f>SUM(I11:I18)</f>
        <v>656.16</v>
      </c>
      <c r="J19" s="98">
        <v>6896.46</v>
      </c>
    </row>
    <row r="20" spans="1:10" x14ac:dyDescent="0.3">
      <c r="A20" s="91"/>
      <c r="B20" s="91"/>
      <c r="C20" s="91"/>
      <c r="D20" s="91"/>
      <c r="E20" s="91"/>
      <c r="F20" s="91"/>
      <c r="G20" s="91"/>
      <c r="H20" s="91"/>
      <c r="I20" s="91"/>
      <c r="J20" s="91"/>
    </row>
    <row r="21" spans="1:10" x14ac:dyDescent="0.3">
      <c r="A21" s="91"/>
      <c r="B21" s="91"/>
      <c r="C21" s="91"/>
      <c r="D21" s="91"/>
      <c r="E21" s="91"/>
      <c r="F21" s="91"/>
      <c r="G21" s="91"/>
      <c r="H21" s="91"/>
      <c r="I21" s="91"/>
      <c r="J21" s="91"/>
    </row>
    <row r="22" spans="1:10" x14ac:dyDescent="0.3">
      <c r="A22" s="91"/>
      <c r="B22" s="91"/>
      <c r="C22" s="91"/>
      <c r="D22" s="91"/>
      <c r="E22" s="91"/>
      <c r="F22" s="91"/>
      <c r="G22" s="91"/>
      <c r="H22" s="91"/>
      <c r="I22" s="91"/>
      <c r="J22" s="91"/>
    </row>
    <row r="23" spans="1:10" x14ac:dyDescent="0.3">
      <c r="A23" s="91"/>
      <c r="B23" s="91"/>
      <c r="C23" s="91"/>
      <c r="D23" s="91"/>
      <c r="E23" s="91"/>
      <c r="F23" s="91"/>
      <c r="G23" s="91"/>
      <c r="H23" s="91"/>
      <c r="I23" s="91"/>
      <c r="J23" s="91"/>
    </row>
    <row r="24" spans="1:10" x14ac:dyDescent="0.3">
      <c r="A24" s="91"/>
      <c r="B24" s="91"/>
      <c r="C24" s="91"/>
      <c r="D24" s="91"/>
      <c r="E24" s="91"/>
      <c r="F24" s="91"/>
      <c r="G24" s="91"/>
      <c r="H24" s="91"/>
      <c r="I24" s="91"/>
      <c r="J24" s="91"/>
    </row>
    <row r="25" spans="1:10" x14ac:dyDescent="0.3">
      <c r="A25" s="91"/>
      <c r="B25" s="91"/>
      <c r="C25" s="91"/>
      <c r="D25" s="91"/>
      <c r="E25" s="91"/>
      <c r="F25" s="91"/>
      <c r="G25" s="91"/>
      <c r="H25" s="91"/>
      <c r="I25" s="91"/>
      <c r="J25" s="91"/>
    </row>
    <row r="26" spans="1:10" x14ac:dyDescent="0.3">
      <c r="A26" s="91"/>
      <c r="B26" s="91"/>
      <c r="C26" s="91"/>
      <c r="D26" s="91"/>
      <c r="E26" s="91"/>
      <c r="F26" s="91"/>
      <c r="G26" s="91"/>
      <c r="H26" s="91"/>
      <c r="I26" s="91"/>
      <c r="J26" s="91"/>
    </row>
    <row r="27" spans="1:10" x14ac:dyDescent="0.3">
      <c r="A27" s="91"/>
      <c r="B27" s="91"/>
      <c r="C27" s="91"/>
      <c r="D27" s="91"/>
      <c r="E27" s="91"/>
      <c r="F27" s="91"/>
      <c r="G27" s="91"/>
      <c r="H27" s="91"/>
      <c r="I27" s="91"/>
      <c r="J27" s="91"/>
    </row>
    <row r="28" spans="1:10" x14ac:dyDescent="0.3">
      <c r="A28" s="91"/>
      <c r="B28" s="91"/>
      <c r="C28" s="91"/>
      <c r="D28" s="91"/>
      <c r="E28" s="91"/>
      <c r="F28" s="91"/>
      <c r="G28" s="91"/>
      <c r="H28" s="91"/>
      <c r="I28" s="91"/>
      <c r="J28" s="91"/>
    </row>
    <row r="29" spans="1:10" ht="30.75" customHeight="1" x14ac:dyDescent="0.3">
      <c r="A29" s="91"/>
      <c r="B29" s="91"/>
      <c r="C29" s="91"/>
      <c r="D29" s="91"/>
      <c r="E29" s="91"/>
      <c r="F29" s="91"/>
      <c r="G29" s="91"/>
      <c r="H29" s="91"/>
      <c r="I29" s="91"/>
      <c r="J29" s="91"/>
    </row>
    <row r="30" spans="1:10" x14ac:dyDescent="0.3">
      <c r="A30" s="89"/>
      <c r="B30" s="89"/>
      <c r="C30" s="89"/>
      <c r="D30" s="89"/>
      <c r="E30" s="89"/>
      <c r="F30" s="89"/>
      <c r="G30" s="89"/>
      <c r="H30" s="89"/>
      <c r="I30" s="89"/>
      <c r="J30" s="89"/>
    </row>
    <row r="31" spans="1:10" x14ac:dyDescent="0.3">
      <c r="A31" s="89"/>
      <c r="B31" s="89"/>
      <c r="C31" s="89"/>
      <c r="D31" s="89"/>
      <c r="E31" s="89"/>
      <c r="F31" s="89"/>
      <c r="G31" s="89"/>
      <c r="H31" s="89"/>
      <c r="I31" s="89"/>
      <c r="J31" s="89"/>
    </row>
    <row r="32" spans="1:10" x14ac:dyDescent="0.3">
      <c r="A32" s="89"/>
      <c r="B32" s="89"/>
      <c r="C32" s="89"/>
      <c r="D32" s="89"/>
      <c r="E32" s="89"/>
      <c r="F32" s="89"/>
      <c r="G32" s="90"/>
      <c r="H32" s="89"/>
      <c r="I32" s="89"/>
      <c r="J32" s="89"/>
    </row>
    <row r="33" spans="1:15" x14ac:dyDescent="0.3">
      <c r="A33" s="89"/>
      <c r="B33" s="89"/>
      <c r="C33" s="89"/>
      <c r="D33" s="89"/>
      <c r="E33" s="89"/>
      <c r="F33" s="89"/>
      <c r="G33" s="89"/>
      <c r="H33" s="89"/>
      <c r="I33" s="89"/>
      <c r="J33" s="89"/>
    </row>
    <row r="34" spans="1:15" x14ac:dyDescent="0.3">
      <c r="A34" s="89"/>
      <c r="B34" s="89"/>
      <c r="C34" s="89"/>
      <c r="D34" s="89"/>
      <c r="E34" s="89"/>
      <c r="F34" s="89"/>
      <c r="G34" s="89"/>
      <c r="H34" s="89"/>
      <c r="I34" s="89"/>
      <c r="J34" s="89"/>
    </row>
    <row r="35" spans="1:15" x14ac:dyDescent="0.3">
      <c r="A35" s="89"/>
      <c r="B35" s="89"/>
      <c r="C35" s="89"/>
      <c r="D35" s="89"/>
      <c r="E35" s="89"/>
      <c r="F35" s="89"/>
      <c r="G35" s="89"/>
      <c r="H35" s="89"/>
      <c r="I35" s="89"/>
      <c r="J35" s="89"/>
      <c r="O35" s="16">
        <v>242.98</v>
      </c>
    </row>
    <row r="36" spans="1:15" x14ac:dyDescent="0.3">
      <c r="A36" s="89"/>
      <c r="B36" s="89"/>
      <c r="C36" s="89"/>
      <c r="D36" s="89"/>
      <c r="E36" s="89"/>
      <c r="F36" s="89"/>
      <c r="G36" s="89"/>
      <c r="H36" s="89"/>
      <c r="I36" s="89"/>
      <c r="J36" s="89"/>
      <c r="O36" s="16">
        <v>573.42999999999995</v>
      </c>
    </row>
    <row r="37" spans="1:15" x14ac:dyDescent="0.3">
      <c r="A37" s="89"/>
      <c r="B37" s="89"/>
      <c r="C37" s="89"/>
      <c r="D37" s="89"/>
      <c r="E37" s="89"/>
      <c r="F37" s="89"/>
      <c r="G37" s="89"/>
      <c r="H37" s="89"/>
      <c r="I37" s="89"/>
      <c r="J37" s="89"/>
      <c r="O37" s="16">
        <v>2087.56</v>
      </c>
    </row>
    <row r="38" spans="1:15" x14ac:dyDescent="0.3">
      <c r="A38" s="89"/>
      <c r="B38" s="89"/>
      <c r="C38" s="89"/>
      <c r="D38" s="89"/>
      <c r="E38" s="89"/>
      <c r="F38" s="89"/>
      <c r="G38" s="89"/>
      <c r="H38" s="89"/>
      <c r="I38" s="89"/>
      <c r="J38" s="89"/>
      <c r="O38" s="16">
        <f>SUM(O35:O37)</f>
        <v>2903.97</v>
      </c>
    </row>
    <row r="39" spans="1:15" x14ac:dyDescent="0.3">
      <c r="A39" s="89"/>
      <c r="B39" s="89"/>
      <c r="C39" s="89"/>
      <c r="D39" s="89"/>
      <c r="E39" s="89"/>
      <c r="F39" s="89"/>
      <c r="G39" s="89"/>
      <c r="H39" s="89"/>
      <c r="I39" s="89"/>
      <c r="J39" s="89"/>
    </row>
    <row r="40" spans="1:15" x14ac:dyDescent="0.3">
      <c r="A40" s="89"/>
      <c r="B40" s="89"/>
      <c r="C40" s="89"/>
      <c r="D40" s="89"/>
      <c r="E40" s="89"/>
      <c r="F40" s="89"/>
      <c r="G40" s="89"/>
      <c r="H40" s="89"/>
      <c r="I40" s="89"/>
      <c r="J40" s="89"/>
    </row>
    <row r="41" spans="1:15" x14ac:dyDescent="0.3">
      <c r="A41" s="89"/>
      <c r="B41" s="89"/>
      <c r="C41" s="89"/>
      <c r="D41" s="89"/>
      <c r="E41" s="89"/>
      <c r="F41" s="89"/>
      <c r="G41" s="89"/>
      <c r="H41" s="89"/>
      <c r="I41" s="89"/>
      <c r="J41" s="89"/>
    </row>
    <row r="42" spans="1:15" x14ac:dyDescent="0.3">
      <c r="A42" s="89"/>
      <c r="B42" s="89"/>
      <c r="C42" s="89"/>
      <c r="D42" s="89"/>
      <c r="E42" s="89"/>
      <c r="F42" s="89"/>
      <c r="G42" s="89"/>
      <c r="H42" s="89"/>
      <c r="I42" s="89"/>
      <c r="J42" s="89"/>
    </row>
    <row r="43" spans="1:15" x14ac:dyDescent="0.3">
      <c r="A43" s="89"/>
      <c r="B43" s="89"/>
      <c r="C43" s="89"/>
      <c r="D43" s="89"/>
      <c r="E43" s="89"/>
      <c r="F43" s="89"/>
      <c r="G43" s="89"/>
      <c r="H43" s="89"/>
      <c r="I43" s="89"/>
      <c r="J43" s="89"/>
    </row>
    <row r="44" spans="1:15" x14ac:dyDescent="0.3">
      <c r="A44" s="89"/>
      <c r="B44" s="89"/>
      <c r="C44" s="89"/>
      <c r="D44" s="89"/>
      <c r="E44" s="89"/>
      <c r="F44" s="89"/>
      <c r="G44" s="89"/>
      <c r="H44" s="89"/>
      <c r="I44" s="89"/>
      <c r="J44" s="89"/>
    </row>
    <row r="45" spans="1:15" x14ac:dyDescent="0.3">
      <c r="A45" s="89"/>
      <c r="B45" s="89"/>
      <c r="C45" s="89"/>
      <c r="D45" s="89"/>
      <c r="E45" s="89"/>
      <c r="F45" s="89"/>
      <c r="G45" s="89"/>
      <c r="H45" s="89"/>
      <c r="I45" s="89"/>
      <c r="J45" s="89"/>
    </row>
    <row r="46" spans="1:15" x14ac:dyDescent="0.3">
      <c r="A46" s="89"/>
      <c r="B46" s="89"/>
      <c r="C46" s="91"/>
      <c r="D46" s="91"/>
      <c r="E46" s="91"/>
      <c r="F46" s="91"/>
      <c r="G46" s="91"/>
      <c r="H46" s="91"/>
      <c r="I46" s="91"/>
      <c r="J46" s="89"/>
    </row>
    <row r="47" spans="1:15" x14ac:dyDescent="0.3">
      <c r="A47" s="89"/>
      <c r="B47" s="89"/>
      <c r="C47" s="92"/>
      <c r="D47" s="92"/>
      <c r="E47" s="92"/>
      <c r="F47" s="92"/>
      <c r="G47" s="92"/>
      <c r="H47" s="92"/>
      <c r="I47" s="92"/>
      <c r="J47" s="92"/>
    </row>
    <row r="48" spans="1:15" x14ac:dyDescent="0.3">
      <c r="A48" s="89"/>
      <c r="B48" s="89"/>
      <c r="C48" s="89"/>
      <c r="D48" s="89"/>
      <c r="E48" s="89"/>
      <c r="F48" s="89"/>
      <c r="G48" s="89"/>
      <c r="H48" s="89"/>
      <c r="I48" s="89"/>
      <c r="J48" s="89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</sheetData>
  <mergeCells count="4">
    <mergeCell ref="A1:J3"/>
    <mergeCell ref="C4:D5"/>
    <mergeCell ref="G4:I5"/>
    <mergeCell ref="J4:J5"/>
  </mergeCells>
  <pageMargins left="0.7" right="0.7" top="0.75" bottom="0.75" header="0.3" footer="0.3"/>
  <headerFooter>
    <oddHeader>&amp;L&amp;"Aptos"&amp;12&amp;K000000 OFFICIAL&amp;1#_x000D_</oddHeader>
    <oddFooter>&amp;L_x000D_&amp;1#&amp;"Aptos"&amp;12&amp;K000000 OFFICIAL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5E37C-E406-47CC-8D48-A26282C5C100}">
  <dimension ref="A1:O57"/>
  <sheetViews>
    <sheetView workbookViewId="0">
      <selection activeCell="O21" sqref="O21:O24"/>
    </sheetView>
  </sheetViews>
  <sheetFormatPr defaultRowHeight="15.75" x14ac:dyDescent="0.3"/>
  <cols>
    <col min="1" max="1" width="9.140625" style="16"/>
    <col min="2" max="2" width="27.42578125" style="16" customWidth="1"/>
    <col min="3" max="3" width="11" style="16" customWidth="1"/>
    <col min="4" max="4" width="9.140625" style="16"/>
    <col min="5" max="5" width="12.140625" style="16" customWidth="1"/>
    <col min="6" max="6" width="10.42578125" style="16" customWidth="1"/>
    <col min="7" max="7" width="12" style="15" customWidth="1"/>
    <col min="8" max="8" width="12.7109375" style="16" customWidth="1"/>
    <col min="9" max="9" width="10.5703125" style="16" customWidth="1"/>
    <col min="10" max="10" width="14.7109375" style="16" customWidth="1"/>
    <col min="11" max="14" width="9.140625" style="16"/>
    <col min="15" max="15" width="12.7109375" style="16" customWidth="1"/>
    <col min="16" max="16384" width="9.140625" style="16"/>
  </cols>
  <sheetData>
    <row r="1" spans="1:10" x14ac:dyDescent="0.3">
      <c r="A1" s="68" t="s">
        <v>8</v>
      </c>
      <c r="B1" s="69"/>
      <c r="C1" s="69"/>
      <c r="D1" s="69"/>
      <c r="E1" s="69"/>
      <c r="F1" s="69"/>
      <c r="G1" s="69"/>
      <c r="H1" s="69"/>
      <c r="I1" s="69"/>
      <c r="J1" s="70"/>
    </row>
    <row r="2" spans="1:10" x14ac:dyDescent="0.3">
      <c r="A2" s="71"/>
      <c r="B2" s="72"/>
      <c r="C2" s="72"/>
      <c r="D2" s="72"/>
      <c r="E2" s="72"/>
      <c r="F2" s="72"/>
      <c r="G2" s="72"/>
      <c r="H2" s="72"/>
      <c r="I2" s="72"/>
      <c r="J2" s="73"/>
    </row>
    <row r="3" spans="1:10" ht="16.5" thickBot="1" x14ac:dyDescent="0.35">
      <c r="A3" s="71"/>
      <c r="B3" s="72"/>
      <c r="C3" s="72"/>
      <c r="D3" s="72"/>
      <c r="E3" s="72"/>
      <c r="F3" s="72"/>
      <c r="G3" s="72"/>
      <c r="H3" s="72"/>
      <c r="I3" s="72"/>
      <c r="J3" s="73"/>
    </row>
    <row r="4" spans="1:10" ht="21.75" x14ac:dyDescent="0.3">
      <c r="A4" s="2"/>
      <c r="B4" s="3"/>
      <c r="C4" s="95">
        <v>46054</v>
      </c>
      <c r="D4" s="72"/>
      <c r="E4" s="3"/>
      <c r="F4" s="3"/>
      <c r="G4" s="68" t="s">
        <v>9</v>
      </c>
      <c r="H4" s="69"/>
      <c r="I4" s="70"/>
      <c r="J4" s="74">
        <v>6896.46</v>
      </c>
    </row>
    <row r="5" spans="1:10" ht="16.5" thickBot="1" x14ac:dyDescent="0.35">
      <c r="A5" s="5"/>
      <c r="B5" s="4"/>
      <c r="C5" s="72"/>
      <c r="D5" s="72"/>
      <c r="E5" s="4"/>
      <c r="F5" s="4"/>
      <c r="G5" s="71"/>
      <c r="H5" s="72"/>
      <c r="I5" s="73"/>
      <c r="J5" s="75"/>
    </row>
    <row r="6" spans="1:10" ht="48" thickBot="1" x14ac:dyDescent="0.35">
      <c r="A6" s="42" t="s">
        <v>0</v>
      </c>
      <c r="B6" s="43" t="s">
        <v>1</v>
      </c>
      <c r="C6" s="43" t="s">
        <v>2</v>
      </c>
      <c r="D6" s="43" t="s">
        <v>3</v>
      </c>
      <c r="E6" s="43" t="s">
        <v>4</v>
      </c>
      <c r="F6" s="43" t="s">
        <v>5</v>
      </c>
      <c r="G6" s="44" t="s">
        <v>27</v>
      </c>
      <c r="H6" s="44" t="s">
        <v>6</v>
      </c>
      <c r="I6" s="44" t="s">
        <v>28</v>
      </c>
      <c r="J6" s="45" t="s">
        <v>7</v>
      </c>
    </row>
    <row r="7" spans="1:10" x14ac:dyDescent="0.3">
      <c r="A7" s="46" t="s">
        <v>487</v>
      </c>
      <c r="B7" s="47" t="s">
        <v>388</v>
      </c>
      <c r="C7" s="47"/>
      <c r="D7" s="47"/>
      <c r="E7" s="47">
        <v>30</v>
      </c>
      <c r="F7" s="47"/>
      <c r="G7" s="47"/>
      <c r="H7" s="47">
        <v>30</v>
      </c>
      <c r="I7" s="47"/>
      <c r="J7" s="48">
        <f>J4+C7+D7-E7</f>
        <v>6866.46</v>
      </c>
    </row>
    <row r="8" spans="1:10" x14ac:dyDescent="0.3">
      <c r="A8" s="37" t="s">
        <v>488</v>
      </c>
      <c r="B8" s="9" t="s">
        <v>10</v>
      </c>
      <c r="C8" s="9"/>
      <c r="D8" s="9"/>
      <c r="E8" s="9">
        <v>40</v>
      </c>
      <c r="F8" s="9"/>
      <c r="G8" s="9"/>
      <c r="H8" s="9">
        <v>40</v>
      </c>
      <c r="I8" s="9"/>
      <c r="J8" s="38">
        <f>J7+C8+D8-E8</f>
        <v>6826.46</v>
      </c>
    </row>
    <row r="9" spans="1:10" x14ac:dyDescent="0.3">
      <c r="A9" s="37" t="s">
        <v>488</v>
      </c>
      <c r="B9" s="9" t="s">
        <v>11</v>
      </c>
      <c r="C9" s="9"/>
      <c r="D9" s="9"/>
      <c r="E9" s="9">
        <v>11.76</v>
      </c>
      <c r="F9" s="9"/>
      <c r="G9" s="9">
        <v>11.76</v>
      </c>
      <c r="H9" s="9"/>
      <c r="I9" s="9"/>
      <c r="J9" s="38">
        <f>J8+C9+D9-E9</f>
        <v>6814.7</v>
      </c>
    </row>
    <row r="10" spans="1:10" x14ac:dyDescent="0.3">
      <c r="A10" s="37" t="s">
        <v>489</v>
      </c>
      <c r="B10" s="9" t="s">
        <v>119</v>
      </c>
      <c r="C10" s="9">
        <v>23.21</v>
      </c>
      <c r="D10" s="9"/>
      <c r="E10" s="9"/>
      <c r="F10" s="9"/>
      <c r="G10" s="9"/>
      <c r="H10" s="9"/>
      <c r="I10" s="9">
        <v>23.21</v>
      </c>
      <c r="J10" s="38">
        <f>J9+C10+D10-E10</f>
        <v>6837.91</v>
      </c>
    </row>
    <row r="11" spans="1:10" x14ac:dyDescent="0.3">
      <c r="A11" s="37" t="s">
        <v>490</v>
      </c>
      <c r="B11" s="9" t="s">
        <v>119</v>
      </c>
      <c r="C11" s="9"/>
      <c r="D11" s="9"/>
      <c r="E11" s="9">
        <v>117.68</v>
      </c>
      <c r="F11" s="9"/>
      <c r="G11" s="9"/>
      <c r="H11" s="9">
        <v>117.68</v>
      </c>
      <c r="I11" s="9"/>
      <c r="J11" s="38">
        <f t="shared" ref="J11:J17" si="0">J10+C11+D11-E11</f>
        <v>6720.23</v>
      </c>
    </row>
    <row r="12" spans="1:10" x14ac:dyDescent="0.3">
      <c r="A12" s="37" t="s">
        <v>491</v>
      </c>
      <c r="B12" s="9" t="s">
        <v>444</v>
      </c>
      <c r="C12" s="9"/>
      <c r="D12" s="9"/>
      <c r="E12" s="9">
        <v>53.99</v>
      </c>
      <c r="F12" s="9">
        <v>53.99</v>
      </c>
      <c r="G12" s="9"/>
      <c r="H12" s="9"/>
      <c r="I12" s="9"/>
      <c r="J12" s="38">
        <f t="shared" si="0"/>
        <v>6666.24</v>
      </c>
    </row>
    <row r="13" spans="1:10" x14ac:dyDescent="0.3">
      <c r="A13" s="37" t="s">
        <v>492</v>
      </c>
      <c r="B13" s="9" t="s">
        <v>483</v>
      </c>
      <c r="C13" s="9"/>
      <c r="D13" s="9"/>
      <c r="E13" s="9">
        <v>84.99</v>
      </c>
      <c r="F13" s="9"/>
      <c r="G13" s="9"/>
      <c r="H13" s="9">
        <v>84.99</v>
      </c>
      <c r="I13" s="9"/>
      <c r="J13" s="38">
        <f t="shared" si="0"/>
        <v>6581.25</v>
      </c>
    </row>
    <row r="14" spans="1:10" x14ac:dyDescent="0.3">
      <c r="A14" s="37" t="s">
        <v>493</v>
      </c>
      <c r="B14" s="9" t="s">
        <v>484</v>
      </c>
      <c r="C14" s="9">
        <v>1595</v>
      </c>
      <c r="D14" s="9"/>
      <c r="E14" s="9"/>
      <c r="F14" s="9"/>
      <c r="G14" s="9"/>
      <c r="H14" s="9"/>
      <c r="I14" s="9">
        <v>1595</v>
      </c>
      <c r="J14" s="38">
        <f t="shared" si="0"/>
        <v>8176.25</v>
      </c>
    </row>
    <row r="15" spans="1:10" x14ac:dyDescent="0.3">
      <c r="A15" s="37" t="s">
        <v>494</v>
      </c>
      <c r="B15" s="9" t="s">
        <v>485</v>
      </c>
      <c r="C15" s="9"/>
      <c r="D15" s="9"/>
      <c r="E15" s="9">
        <v>1300</v>
      </c>
      <c r="F15" s="9"/>
      <c r="G15" s="9"/>
      <c r="H15" s="9">
        <v>1300</v>
      </c>
      <c r="I15" s="9"/>
      <c r="J15" s="38">
        <f t="shared" si="0"/>
        <v>6876.25</v>
      </c>
    </row>
    <row r="16" spans="1:10" x14ac:dyDescent="0.3">
      <c r="A16" s="37" t="s">
        <v>495</v>
      </c>
      <c r="B16" s="9" t="s">
        <v>157</v>
      </c>
      <c r="C16" s="9"/>
      <c r="D16" s="9"/>
      <c r="E16" s="9">
        <v>39.64</v>
      </c>
      <c r="F16" s="9"/>
      <c r="G16" s="9"/>
      <c r="H16" s="9">
        <v>39.64</v>
      </c>
      <c r="I16" s="9"/>
      <c r="J16" s="38">
        <f t="shared" si="0"/>
        <v>6836.61</v>
      </c>
    </row>
    <row r="17" spans="1:10" x14ac:dyDescent="0.3">
      <c r="A17" s="37" t="s">
        <v>496</v>
      </c>
      <c r="B17" s="9" t="s">
        <v>394</v>
      </c>
      <c r="C17" s="9"/>
      <c r="D17" s="9"/>
      <c r="E17" s="9">
        <v>33</v>
      </c>
      <c r="F17" s="9"/>
      <c r="G17" s="9"/>
      <c r="H17" s="9">
        <v>33</v>
      </c>
      <c r="I17" s="9"/>
      <c r="J17" s="38">
        <f t="shared" si="0"/>
        <v>6803.61</v>
      </c>
    </row>
    <row r="18" spans="1:10" x14ac:dyDescent="0.3">
      <c r="A18" s="85" t="s">
        <v>497</v>
      </c>
      <c r="B18" s="10" t="s">
        <v>486</v>
      </c>
      <c r="C18" s="99"/>
      <c r="D18" s="10"/>
      <c r="E18" s="10">
        <v>13.5</v>
      </c>
      <c r="F18" s="10">
        <v>13.5</v>
      </c>
      <c r="G18" s="10"/>
      <c r="H18" s="10"/>
      <c r="I18" s="10"/>
      <c r="J18" s="41">
        <f>J17+C18+D18-E18</f>
        <v>6790.11</v>
      </c>
    </row>
    <row r="19" spans="1:10" x14ac:dyDescent="0.3">
      <c r="A19" s="9" t="s">
        <v>498</v>
      </c>
      <c r="B19" s="9" t="s">
        <v>386</v>
      </c>
      <c r="C19" s="9"/>
      <c r="D19" s="9"/>
      <c r="E19" s="9">
        <v>23.5</v>
      </c>
      <c r="F19" s="9">
        <v>23.5</v>
      </c>
      <c r="G19" s="9"/>
      <c r="H19" s="9"/>
      <c r="I19" s="9"/>
      <c r="J19" s="41">
        <f t="shared" ref="J19:J20" si="1">J18+C19+D19-E19</f>
        <v>6766.61</v>
      </c>
    </row>
    <row r="20" spans="1:10" x14ac:dyDescent="0.3">
      <c r="A20" s="99" t="s">
        <v>499</v>
      </c>
      <c r="B20" s="100" t="s">
        <v>29</v>
      </c>
      <c r="C20" s="99"/>
      <c r="D20" s="99"/>
      <c r="E20" s="99">
        <v>200</v>
      </c>
      <c r="F20" s="99"/>
      <c r="G20" s="99"/>
      <c r="H20" s="100">
        <v>200</v>
      </c>
      <c r="I20" s="99"/>
      <c r="J20" s="41">
        <f t="shared" si="1"/>
        <v>6566.61</v>
      </c>
    </row>
    <row r="21" spans="1:10" ht="33" customHeight="1" x14ac:dyDescent="0.3">
      <c r="A21" s="98"/>
      <c r="B21" s="98"/>
      <c r="C21" s="98">
        <f>SUM(C11:C19)</f>
        <v>1595</v>
      </c>
      <c r="D21" s="98"/>
      <c r="E21" s="98">
        <f>SUM(E7:E20)</f>
        <v>1948.0600000000002</v>
      </c>
      <c r="F21" s="98">
        <f>SUM(F12:F20)</f>
        <v>90.990000000000009</v>
      </c>
      <c r="G21" s="98">
        <f>SUM(G8:G19)</f>
        <v>11.76</v>
      </c>
      <c r="H21" s="98">
        <f>SUM(H7:H20)</f>
        <v>1845.3100000000002</v>
      </c>
      <c r="I21" s="98">
        <f>SUM(I11:I19)</f>
        <v>1595</v>
      </c>
      <c r="J21" s="98">
        <v>6566.61</v>
      </c>
    </row>
    <row r="22" spans="1:10" x14ac:dyDescent="0.3">
      <c r="A22" s="91"/>
      <c r="B22" s="91"/>
      <c r="C22" s="91"/>
      <c r="D22" s="91"/>
      <c r="E22" s="91"/>
      <c r="F22" s="91"/>
      <c r="G22" s="91"/>
      <c r="H22" s="91"/>
      <c r="I22" s="91"/>
      <c r="J22" s="91"/>
    </row>
    <row r="23" spans="1:10" x14ac:dyDescent="0.3">
      <c r="A23" s="91"/>
      <c r="B23" s="91"/>
      <c r="C23" s="91"/>
      <c r="D23" s="91"/>
      <c r="E23" s="91"/>
      <c r="F23" s="91"/>
      <c r="G23" s="91"/>
      <c r="H23" s="91"/>
      <c r="I23" s="91"/>
      <c r="J23" s="91"/>
    </row>
    <row r="24" spans="1:10" x14ac:dyDescent="0.3">
      <c r="A24" s="91"/>
      <c r="B24" s="91"/>
      <c r="C24" s="91"/>
      <c r="D24" s="91"/>
      <c r="E24" s="91"/>
      <c r="F24" s="91"/>
      <c r="G24" s="91"/>
      <c r="H24" s="91"/>
      <c r="I24" s="91"/>
      <c r="J24" s="91"/>
    </row>
    <row r="25" spans="1:10" x14ac:dyDescent="0.3">
      <c r="A25" s="91"/>
      <c r="B25" s="91"/>
      <c r="C25" s="91"/>
      <c r="D25" s="91"/>
      <c r="E25" s="91"/>
      <c r="F25" s="91"/>
      <c r="G25" s="91"/>
      <c r="H25" s="91"/>
      <c r="I25" s="91"/>
      <c r="J25" s="91"/>
    </row>
    <row r="26" spans="1:10" x14ac:dyDescent="0.3">
      <c r="A26" s="91"/>
      <c r="B26" s="91"/>
      <c r="C26" s="91"/>
      <c r="D26" s="91"/>
      <c r="E26" s="91"/>
      <c r="F26" s="91"/>
      <c r="G26" s="91"/>
      <c r="H26" s="91"/>
      <c r="I26" s="91"/>
      <c r="J26" s="91"/>
    </row>
    <row r="27" spans="1:10" x14ac:dyDescent="0.3">
      <c r="A27" s="91"/>
      <c r="B27" s="91"/>
      <c r="C27" s="91"/>
      <c r="D27" s="91"/>
      <c r="E27" s="91"/>
      <c r="F27" s="91"/>
      <c r="G27" s="91"/>
      <c r="H27" s="91"/>
      <c r="I27" s="91"/>
      <c r="J27" s="91"/>
    </row>
    <row r="28" spans="1:10" x14ac:dyDescent="0.3">
      <c r="A28" s="91"/>
      <c r="B28" s="91"/>
      <c r="C28" s="91"/>
      <c r="D28" s="91"/>
      <c r="E28" s="91"/>
      <c r="F28" s="91"/>
      <c r="G28" s="91"/>
      <c r="H28" s="91"/>
      <c r="I28" s="91"/>
      <c r="J28" s="91"/>
    </row>
    <row r="29" spans="1:10" x14ac:dyDescent="0.3">
      <c r="A29" s="91"/>
      <c r="B29" s="91"/>
      <c r="C29" s="91"/>
      <c r="D29" s="91"/>
      <c r="E29" s="91"/>
      <c r="F29" s="91"/>
      <c r="G29" s="91"/>
      <c r="H29" s="91"/>
      <c r="I29" s="91"/>
      <c r="J29" s="91"/>
    </row>
    <row r="30" spans="1:10" x14ac:dyDescent="0.3">
      <c r="A30" s="91"/>
      <c r="B30" s="91"/>
      <c r="C30" s="91"/>
      <c r="D30" s="91"/>
      <c r="E30" s="91"/>
      <c r="F30" s="91"/>
      <c r="G30" s="91"/>
      <c r="H30" s="91"/>
      <c r="I30" s="91"/>
      <c r="J30" s="91"/>
    </row>
    <row r="31" spans="1:10" ht="30.75" customHeight="1" x14ac:dyDescent="0.3">
      <c r="A31" s="91"/>
      <c r="B31" s="91"/>
      <c r="C31" s="91"/>
      <c r="D31" s="91"/>
      <c r="E31" s="91"/>
      <c r="F31" s="91"/>
      <c r="G31" s="91"/>
      <c r="H31" s="91"/>
      <c r="I31" s="91"/>
      <c r="J31" s="91"/>
    </row>
    <row r="32" spans="1:10" x14ac:dyDescent="0.3">
      <c r="A32" s="89"/>
      <c r="B32" s="89"/>
      <c r="C32" s="89"/>
      <c r="D32" s="89"/>
      <c r="E32" s="89"/>
      <c r="F32" s="89"/>
      <c r="G32" s="89"/>
      <c r="H32" s="89"/>
      <c r="I32" s="89"/>
      <c r="J32" s="89"/>
    </row>
    <row r="33" spans="1:15" x14ac:dyDescent="0.3">
      <c r="A33" s="89"/>
      <c r="B33" s="89"/>
      <c r="C33" s="89"/>
      <c r="D33" s="89"/>
      <c r="E33" s="89"/>
      <c r="F33" s="89"/>
      <c r="G33" s="89"/>
      <c r="H33" s="89"/>
      <c r="I33" s="89"/>
      <c r="J33" s="89"/>
    </row>
    <row r="34" spans="1:15" x14ac:dyDescent="0.3">
      <c r="A34" s="89"/>
      <c r="B34" s="89"/>
      <c r="C34" s="89"/>
      <c r="D34" s="89"/>
      <c r="E34" s="89"/>
      <c r="F34" s="89"/>
      <c r="G34" s="90"/>
      <c r="H34" s="89"/>
      <c r="I34" s="89"/>
      <c r="J34" s="89"/>
    </row>
    <row r="35" spans="1:15" x14ac:dyDescent="0.3">
      <c r="A35" s="89"/>
      <c r="B35" s="89"/>
      <c r="C35" s="89"/>
      <c r="D35" s="89"/>
      <c r="E35" s="89"/>
      <c r="F35" s="89"/>
      <c r="G35" s="89"/>
      <c r="H35" s="89"/>
      <c r="I35" s="89"/>
      <c r="J35" s="89"/>
    </row>
    <row r="36" spans="1:15" x14ac:dyDescent="0.3">
      <c r="A36" s="89"/>
      <c r="B36" s="89"/>
      <c r="C36" s="89"/>
      <c r="D36" s="89"/>
      <c r="E36" s="89"/>
      <c r="F36" s="89"/>
      <c r="G36" s="89"/>
      <c r="H36" s="89"/>
      <c r="I36" s="89"/>
      <c r="J36" s="89"/>
    </row>
    <row r="37" spans="1:15" x14ac:dyDescent="0.3">
      <c r="A37" s="89"/>
      <c r="B37" s="89"/>
      <c r="C37" s="89"/>
      <c r="D37" s="89"/>
      <c r="E37" s="89"/>
      <c r="F37" s="89"/>
      <c r="G37" s="89"/>
      <c r="H37" s="89"/>
      <c r="I37" s="89"/>
      <c r="J37" s="89"/>
      <c r="O37" s="16">
        <v>242.98</v>
      </c>
    </row>
    <row r="38" spans="1:15" x14ac:dyDescent="0.3">
      <c r="A38" s="89"/>
      <c r="B38" s="89"/>
      <c r="C38" s="89"/>
      <c r="D38" s="89"/>
      <c r="E38" s="89"/>
      <c r="F38" s="89"/>
      <c r="G38" s="89"/>
      <c r="H38" s="89"/>
      <c r="I38" s="89"/>
      <c r="J38" s="89"/>
      <c r="O38" s="16">
        <v>573.42999999999995</v>
      </c>
    </row>
    <row r="39" spans="1:15" x14ac:dyDescent="0.3">
      <c r="A39" s="89"/>
      <c r="B39" s="89"/>
      <c r="C39" s="89"/>
      <c r="D39" s="89"/>
      <c r="E39" s="89"/>
      <c r="F39" s="89"/>
      <c r="G39" s="89"/>
      <c r="H39" s="89"/>
      <c r="I39" s="89"/>
      <c r="J39" s="89"/>
      <c r="O39" s="16">
        <v>2087.56</v>
      </c>
    </row>
    <row r="40" spans="1:15" x14ac:dyDescent="0.3">
      <c r="A40" s="89"/>
      <c r="B40" s="89"/>
      <c r="C40" s="89"/>
      <c r="D40" s="89"/>
      <c r="E40" s="89"/>
      <c r="F40" s="89"/>
      <c r="G40" s="89"/>
      <c r="H40" s="89"/>
      <c r="I40" s="89"/>
      <c r="J40" s="89"/>
      <c r="O40" s="16">
        <f>SUM(O37:O39)</f>
        <v>2903.97</v>
      </c>
    </row>
    <row r="41" spans="1:15" x14ac:dyDescent="0.3">
      <c r="A41" s="89"/>
      <c r="B41" s="89"/>
      <c r="C41" s="89"/>
      <c r="D41" s="89"/>
      <c r="E41" s="89"/>
      <c r="F41" s="89"/>
      <c r="G41" s="89"/>
      <c r="H41" s="89"/>
      <c r="I41" s="89"/>
      <c r="J41" s="89"/>
    </row>
    <row r="42" spans="1:15" x14ac:dyDescent="0.3">
      <c r="A42" s="89"/>
      <c r="B42" s="89"/>
      <c r="C42" s="89"/>
      <c r="D42" s="89"/>
      <c r="E42" s="89"/>
      <c r="F42" s="89"/>
      <c r="G42" s="89"/>
      <c r="H42" s="89"/>
      <c r="I42" s="89"/>
      <c r="J42" s="89"/>
    </row>
    <row r="43" spans="1:15" x14ac:dyDescent="0.3">
      <c r="A43" s="89"/>
      <c r="B43" s="89"/>
      <c r="C43" s="89"/>
      <c r="D43" s="89"/>
      <c r="E43" s="89"/>
      <c r="F43" s="89"/>
      <c r="G43" s="89"/>
      <c r="H43" s="89"/>
      <c r="I43" s="89"/>
      <c r="J43" s="89"/>
    </row>
    <row r="44" spans="1:15" x14ac:dyDescent="0.3">
      <c r="A44" s="89"/>
      <c r="B44" s="89"/>
      <c r="C44" s="89"/>
      <c r="D44" s="89"/>
      <c r="E44" s="89"/>
      <c r="F44" s="89"/>
      <c r="G44" s="89"/>
      <c r="H44" s="89"/>
      <c r="I44" s="89"/>
      <c r="J44" s="89"/>
    </row>
    <row r="45" spans="1:15" x14ac:dyDescent="0.3">
      <c r="A45" s="89"/>
      <c r="B45" s="89"/>
      <c r="C45" s="89"/>
      <c r="D45" s="89"/>
      <c r="E45" s="89"/>
      <c r="F45" s="89"/>
      <c r="G45" s="89"/>
      <c r="H45" s="89"/>
      <c r="I45" s="89"/>
      <c r="J45" s="89"/>
    </row>
    <row r="46" spans="1:15" x14ac:dyDescent="0.3">
      <c r="A46" s="89"/>
      <c r="B46" s="89"/>
      <c r="C46" s="89"/>
      <c r="D46" s="89"/>
      <c r="E46" s="89"/>
      <c r="F46" s="89"/>
      <c r="G46" s="89"/>
      <c r="H46" s="89"/>
      <c r="I46" s="89"/>
      <c r="J46" s="89"/>
    </row>
    <row r="47" spans="1:15" x14ac:dyDescent="0.3">
      <c r="A47" s="89"/>
      <c r="B47" s="89"/>
      <c r="C47" s="89"/>
      <c r="D47" s="89"/>
      <c r="E47" s="89"/>
      <c r="F47" s="89"/>
      <c r="G47" s="89"/>
      <c r="H47" s="89"/>
      <c r="I47" s="89"/>
      <c r="J47" s="89"/>
    </row>
    <row r="48" spans="1:15" x14ac:dyDescent="0.3">
      <c r="A48" s="89"/>
      <c r="B48" s="89"/>
      <c r="C48" s="91"/>
      <c r="D48" s="91"/>
      <c r="E48" s="91"/>
      <c r="F48" s="91"/>
      <c r="G48" s="91"/>
      <c r="H48" s="91"/>
      <c r="I48" s="91"/>
      <c r="J48" s="89"/>
    </row>
    <row r="49" spans="1:10" x14ac:dyDescent="0.3">
      <c r="A49" s="89"/>
      <c r="B49" s="89"/>
      <c r="C49" s="92"/>
      <c r="D49" s="92"/>
      <c r="E49" s="92"/>
      <c r="F49" s="92"/>
      <c r="G49" s="92"/>
      <c r="H49" s="92"/>
      <c r="I49" s="92"/>
      <c r="J49" s="92"/>
    </row>
    <row r="50" spans="1:10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3">
      <c r="A57" s="1"/>
      <c r="B57" s="1"/>
      <c r="C57" s="1"/>
      <c r="D57" s="1"/>
      <c r="E57" s="1"/>
      <c r="F57" s="1"/>
      <c r="G57" s="1"/>
      <c r="H57" s="1"/>
      <c r="I57" s="1"/>
      <c r="J57" s="1"/>
    </row>
  </sheetData>
  <mergeCells count="4">
    <mergeCell ref="A1:J3"/>
    <mergeCell ref="C4:D5"/>
    <mergeCell ref="G4:I5"/>
    <mergeCell ref="J4:J5"/>
  </mergeCells>
  <pageMargins left="0.7" right="0.7" top="0.75" bottom="0.75" header="0.3" footer="0.3"/>
  <headerFooter>
    <oddHeader>&amp;L&amp;"Aptos"&amp;12&amp;K000000 OFFICIAL&amp;1#_x000D_</oddHeader>
    <oddFooter>&amp;L_x000D_&amp;1#&amp;"Aptos"&amp;12&amp;K000000 OFFICIAL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32DA7-5F22-418C-BE8A-0AAC477D3063}">
  <dimension ref="A1:J52"/>
  <sheetViews>
    <sheetView topLeftCell="A15" workbookViewId="0">
      <selection activeCell="P31" sqref="P31:P42"/>
    </sheetView>
  </sheetViews>
  <sheetFormatPr defaultRowHeight="15" x14ac:dyDescent="0.25"/>
  <cols>
    <col min="2" max="2" width="27.42578125" customWidth="1"/>
    <col min="3" max="3" width="12" customWidth="1"/>
    <col min="5" max="5" width="12.140625" customWidth="1"/>
    <col min="6" max="6" width="10.42578125" customWidth="1"/>
    <col min="7" max="7" width="12" customWidth="1"/>
    <col min="8" max="8" width="13.28515625" customWidth="1"/>
    <col min="9" max="9" width="13.42578125" customWidth="1"/>
    <col min="10" max="10" width="14.7109375" customWidth="1"/>
  </cols>
  <sheetData>
    <row r="1" spans="1:10" x14ac:dyDescent="0.25">
      <c r="A1" s="68" t="s">
        <v>8</v>
      </c>
      <c r="B1" s="69"/>
      <c r="C1" s="69"/>
      <c r="D1" s="69"/>
      <c r="E1" s="69"/>
      <c r="F1" s="69"/>
      <c r="G1" s="69"/>
      <c r="H1" s="69"/>
      <c r="I1" s="69"/>
      <c r="J1" s="70"/>
    </row>
    <row r="2" spans="1:10" x14ac:dyDescent="0.25">
      <c r="A2" s="71"/>
      <c r="B2" s="72"/>
      <c r="C2" s="72"/>
      <c r="D2" s="72"/>
      <c r="E2" s="72"/>
      <c r="F2" s="72"/>
      <c r="G2" s="72"/>
      <c r="H2" s="72"/>
      <c r="I2" s="72"/>
      <c r="J2" s="73"/>
    </row>
    <row r="3" spans="1:10" ht="15.75" thickBot="1" x14ac:dyDescent="0.3">
      <c r="A3" s="71"/>
      <c r="B3" s="72"/>
      <c r="C3" s="72"/>
      <c r="D3" s="72"/>
      <c r="E3" s="72"/>
      <c r="F3" s="72"/>
      <c r="G3" s="72"/>
      <c r="H3" s="72"/>
      <c r="I3" s="72"/>
      <c r="J3" s="73"/>
    </row>
    <row r="4" spans="1:10" ht="21.75" x14ac:dyDescent="0.25">
      <c r="A4" s="2"/>
      <c r="B4" s="3"/>
      <c r="C4" s="95">
        <v>46082</v>
      </c>
      <c r="D4" s="72"/>
      <c r="E4" s="3"/>
      <c r="F4" s="3"/>
      <c r="G4" s="68" t="s">
        <v>9</v>
      </c>
      <c r="H4" s="69"/>
      <c r="I4" s="70"/>
      <c r="J4" s="74">
        <v>6566.61</v>
      </c>
    </row>
    <row r="5" spans="1:10" ht="16.5" thickBot="1" x14ac:dyDescent="0.3">
      <c r="A5" s="5"/>
      <c r="B5" s="4"/>
      <c r="C5" s="72"/>
      <c r="D5" s="72"/>
      <c r="E5" s="4"/>
      <c r="F5" s="4"/>
      <c r="G5" s="71"/>
      <c r="H5" s="72"/>
      <c r="I5" s="73"/>
      <c r="J5" s="75"/>
    </row>
    <row r="6" spans="1:10" ht="48" thickBot="1" x14ac:dyDescent="0.3">
      <c r="A6" s="42" t="s">
        <v>0</v>
      </c>
      <c r="B6" s="43" t="s">
        <v>1</v>
      </c>
      <c r="C6" s="43" t="s">
        <v>2</v>
      </c>
      <c r="D6" s="43" t="s">
        <v>3</v>
      </c>
      <c r="E6" s="43" t="s">
        <v>4</v>
      </c>
      <c r="F6" s="43" t="s">
        <v>5</v>
      </c>
      <c r="G6" s="44" t="s">
        <v>27</v>
      </c>
      <c r="H6" s="44" t="s">
        <v>6</v>
      </c>
      <c r="I6" s="44" t="s">
        <v>28</v>
      </c>
      <c r="J6" s="45" t="s">
        <v>7</v>
      </c>
    </row>
    <row r="7" spans="1:10" ht="15.75" x14ac:dyDescent="0.25">
      <c r="A7" s="46" t="s">
        <v>500</v>
      </c>
      <c r="B7" s="47" t="s">
        <v>109</v>
      </c>
      <c r="C7" s="47"/>
      <c r="D7" s="47"/>
      <c r="E7" s="47">
        <v>80</v>
      </c>
      <c r="F7" s="47"/>
      <c r="G7" s="47"/>
      <c r="H7" s="47">
        <v>80</v>
      </c>
      <c r="I7" s="47"/>
      <c r="J7" s="48">
        <f>J4+C7+D7-E7</f>
        <v>6486.61</v>
      </c>
    </row>
    <row r="8" spans="1:10" ht="15.75" x14ac:dyDescent="0.25">
      <c r="A8" s="37" t="s">
        <v>351</v>
      </c>
      <c r="B8" s="9" t="s">
        <v>119</v>
      </c>
      <c r="C8" s="9"/>
      <c r="D8" s="9"/>
      <c r="E8" s="9">
        <v>100.15</v>
      </c>
      <c r="F8" s="9"/>
      <c r="G8" s="9">
        <v>100.15</v>
      </c>
      <c r="H8" s="9"/>
      <c r="I8" s="9"/>
      <c r="J8" s="38">
        <f>J7+C8+D8-E8</f>
        <v>6386.46</v>
      </c>
    </row>
    <row r="9" spans="1:10" ht="15.75" x14ac:dyDescent="0.25">
      <c r="A9" s="37"/>
      <c r="B9" s="9" t="s">
        <v>501</v>
      </c>
      <c r="C9" s="9">
        <v>1000</v>
      </c>
      <c r="D9" s="9"/>
      <c r="E9" s="9"/>
      <c r="F9" s="9"/>
      <c r="G9" s="9"/>
      <c r="H9" s="9"/>
      <c r="I9" s="9">
        <v>1000</v>
      </c>
      <c r="J9" s="38">
        <f>J8+C9+D9-E9</f>
        <v>7386.46</v>
      </c>
    </row>
    <row r="10" spans="1:10" ht="15.75" x14ac:dyDescent="0.25">
      <c r="A10" s="37" t="s">
        <v>352</v>
      </c>
      <c r="B10" s="9" t="s">
        <v>10</v>
      </c>
      <c r="C10" s="9"/>
      <c r="D10" s="9"/>
      <c r="E10" s="9">
        <v>40</v>
      </c>
      <c r="F10" s="9"/>
      <c r="G10" s="9"/>
      <c r="H10" s="9">
        <v>40</v>
      </c>
      <c r="I10" s="9"/>
      <c r="J10" s="38">
        <f t="shared" ref="J10:J43" si="0">J9+C10+D10-E10</f>
        <v>7346.46</v>
      </c>
    </row>
    <row r="11" spans="1:10" ht="15.75" x14ac:dyDescent="0.25">
      <c r="A11" s="37" t="s">
        <v>353</v>
      </c>
      <c r="B11" s="9" t="s">
        <v>502</v>
      </c>
      <c r="C11" s="9"/>
      <c r="D11" s="9"/>
      <c r="E11" s="9">
        <v>460</v>
      </c>
      <c r="F11" s="9"/>
      <c r="G11" s="9">
        <v>460</v>
      </c>
      <c r="H11" s="9"/>
      <c r="I11" s="9"/>
      <c r="J11" s="38">
        <f t="shared" si="0"/>
        <v>6886.46</v>
      </c>
    </row>
    <row r="12" spans="1:10" ht="15.75" x14ac:dyDescent="0.25">
      <c r="A12" s="37" t="s">
        <v>354</v>
      </c>
      <c r="B12" s="9" t="s">
        <v>502</v>
      </c>
      <c r="C12" s="9"/>
      <c r="D12" s="9"/>
      <c r="E12" s="9">
        <v>55</v>
      </c>
      <c r="F12" s="9"/>
      <c r="G12" s="9">
        <v>55</v>
      </c>
      <c r="H12" s="9"/>
      <c r="I12" s="9"/>
      <c r="J12" s="38">
        <f t="shared" si="0"/>
        <v>6831.46</v>
      </c>
    </row>
    <row r="13" spans="1:10" ht="15.75" x14ac:dyDescent="0.25">
      <c r="A13" s="37" t="s">
        <v>355</v>
      </c>
      <c r="B13" s="9" t="s">
        <v>444</v>
      </c>
      <c r="C13" s="9"/>
      <c r="D13" s="9"/>
      <c r="E13" s="9">
        <v>96.48</v>
      </c>
      <c r="F13" s="9">
        <v>96.48</v>
      </c>
      <c r="G13" s="9"/>
      <c r="H13" s="9"/>
      <c r="I13" s="9"/>
      <c r="J13" s="38">
        <f t="shared" si="0"/>
        <v>6734.9800000000005</v>
      </c>
    </row>
    <row r="14" spans="1:10" ht="15.75" x14ac:dyDescent="0.25">
      <c r="A14" s="37" t="s">
        <v>356</v>
      </c>
      <c r="B14" s="9" t="s">
        <v>13</v>
      </c>
      <c r="C14" s="9"/>
      <c r="D14" s="9"/>
      <c r="E14" s="9">
        <v>39.99</v>
      </c>
      <c r="F14" s="9"/>
      <c r="G14" s="9">
        <v>39.99</v>
      </c>
      <c r="H14" s="9"/>
      <c r="I14" s="9"/>
      <c r="J14" s="38">
        <f t="shared" si="0"/>
        <v>6694.9900000000007</v>
      </c>
    </row>
    <row r="15" spans="1:10" ht="15.75" x14ac:dyDescent="0.25">
      <c r="A15" s="37" t="s">
        <v>356</v>
      </c>
      <c r="B15" s="9" t="s">
        <v>34</v>
      </c>
      <c r="C15" s="9"/>
      <c r="D15" s="9"/>
      <c r="E15" s="9">
        <v>40</v>
      </c>
      <c r="F15" s="9">
        <v>40</v>
      </c>
      <c r="G15" s="9"/>
      <c r="H15" s="9"/>
      <c r="I15" s="9"/>
      <c r="J15" s="38">
        <f t="shared" si="0"/>
        <v>6654.9900000000007</v>
      </c>
    </row>
    <row r="16" spans="1:10" ht="15.75" x14ac:dyDescent="0.25">
      <c r="A16" s="37" t="s">
        <v>357</v>
      </c>
      <c r="B16" s="9" t="s">
        <v>34</v>
      </c>
      <c r="C16" s="9"/>
      <c r="D16" s="9"/>
      <c r="E16" s="9">
        <v>40</v>
      </c>
      <c r="F16" s="9">
        <v>40</v>
      </c>
      <c r="G16" s="9"/>
      <c r="H16" s="9"/>
      <c r="I16" s="9"/>
      <c r="J16" s="38">
        <f t="shared" si="0"/>
        <v>6614.9900000000007</v>
      </c>
    </row>
    <row r="17" spans="1:10" ht="15.75" x14ac:dyDescent="0.25">
      <c r="A17" s="37" t="s">
        <v>357</v>
      </c>
      <c r="B17" s="9" t="s">
        <v>34</v>
      </c>
      <c r="D17" s="9"/>
      <c r="E17" s="9">
        <v>79</v>
      </c>
      <c r="F17" s="9">
        <v>79</v>
      </c>
      <c r="G17" s="9"/>
      <c r="H17" s="9"/>
      <c r="I17" s="9"/>
      <c r="J17" s="38">
        <f t="shared" si="0"/>
        <v>6535.9900000000007</v>
      </c>
    </row>
    <row r="18" spans="1:10" ht="15.75" x14ac:dyDescent="0.25">
      <c r="A18" s="37" t="s">
        <v>358</v>
      </c>
      <c r="B18" s="9" t="s">
        <v>34</v>
      </c>
      <c r="C18" s="9"/>
      <c r="D18" s="9"/>
      <c r="E18" s="9">
        <v>24</v>
      </c>
      <c r="F18" s="9">
        <v>24</v>
      </c>
      <c r="G18" s="9"/>
      <c r="H18" s="9"/>
      <c r="I18" s="9"/>
      <c r="J18" s="38">
        <f t="shared" si="0"/>
        <v>6511.9900000000007</v>
      </c>
    </row>
    <row r="19" spans="1:10" ht="15.75" x14ac:dyDescent="0.25">
      <c r="A19" s="37" t="s">
        <v>359</v>
      </c>
      <c r="B19" s="9" t="s">
        <v>11</v>
      </c>
      <c r="C19" s="9"/>
      <c r="D19" s="9"/>
      <c r="E19" s="9">
        <v>11.76</v>
      </c>
      <c r="F19" s="9"/>
      <c r="G19" s="9"/>
      <c r="H19" s="9">
        <v>11.76</v>
      </c>
      <c r="I19" s="9"/>
      <c r="J19" s="38">
        <f t="shared" si="0"/>
        <v>6500.2300000000005</v>
      </c>
    </row>
    <row r="20" spans="1:10" ht="15.75" x14ac:dyDescent="0.25">
      <c r="A20" s="37" t="s">
        <v>359</v>
      </c>
      <c r="B20" s="9" t="s">
        <v>56</v>
      </c>
      <c r="C20" s="9"/>
      <c r="D20" s="9"/>
      <c r="E20" s="9">
        <v>14.97</v>
      </c>
      <c r="F20" s="9">
        <v>14.97</v>
      </c>
      <c r="G20" s="9"/>
      <c r="H20" s="9"/>
      <c r="I20" s="9"/>
      <c r="J20" s="38">
        <f t="shared" si="0"/>
        <v>6485.26</v>
      </c>
    </row>
    <row r="21" spans="1:10" ht="15.75" x14ac:dyDescent="0.25">
      <c r="A21" s="37" t="s">
        <v>359</v>
      </c>
      <c r="B21" s="9" t="s">
        <v>167</v>
      </c>
      <c r="C21" s="9"/>
      <c r="D21" s="9"/>
      <c r="E21" s="9">
        <v>60</v>
      </c>
      <c r="F21" s="9"/>
      <c r="G21" s="9">
        <v>60</v>
      </c>
      <c r="H21" s="9"/>
      <c r="I21" s="9"/>
      <c r="J21" s="38">
        <f t="shared" si="0"/>
        <v>6425.26</v>
      </c>
    </row>
    <row r="22" spans="1:10" ht="15.75" x14ac:dyDescent="0.25">
      <c r="A22" s="37" t="s">
        <v>360</v>
      </c>
      <c r="B22" s="9" t="s">
        <v>503</v>
      </c>
      <c r="C22" s="9">
        <v>9147.4</v>
      </c>
      <c r="D22" s="9"/>
      <c r="E22" s="9"/>
      <c r="F22" s="9"/>
      <c r="G22" s="9"/>
      <c r="H22" s="9"/>
      <c r="I22" s="9">
        <v>9147.4</v>
      </c>
      <c r="J22" s="38">
        <f t="shared" si="0"/>
        <v>15572.66</v>
      </c>
    </row>
    <row r="23" spans="1:10" ht="15.75" x14ac:dyDescent="0.25">
      <c r="A23" s="37" t="s">
        <v>360</v>
      </c>
      <c r="B23" s="9" t="s">
        <v>485</v>
      </c>
      <c r="C23" s="9"/>
      <c r="D23" s="9"/>
      <c r="E23" s="9">
        <v>7800</v>
      </c>
      <c r="F23" s="9"/>
      <c r="G23" s="9"/>
      <c r="H23" s="9">
        <v>7800</v>
      </c>
      <c r="I23" s="9"/>
      <c r="J23" s="38">
        <f t="shared" si="0"/>
        <v>7772.66</v>
      </c>
    </row>
    <row r="24" spans="1:10" ht="15.75" x14ac:dyDescent="0.25">
      <c r="A24" s="37" t="s">
        <v>361</v>
      </c>
      <c r="B24" s="9" t="s">
        <v>119</v>
      </c>
      <c r="C24" s="9"/>
      <c r="D24" s="9"/>
      <c r="E24" s="9">
        <v>3.85</v>
      </c>
      <c r="F24" s="9"/>
      <c r="G24" s="9">
        <v>3.85</v>
      </c>
      <c r="H24" s="9"/>
      <c r="I24" s="9"/>
      <c r="J24" s="38">
        <f t="shared" si="0"/>
        <v>7768.8099999999995</v>
      </c>
    </row>
    <row r="25" spans="1:10" ht="15.75" x14ac:dyDescent="0.25">
      <c r="A25" s="37" t="s">
        <v>361</v>
      </c>
      <c r="B25" s="9" t="s">
        <v>119</v>
      </c>
      <c r="C25" s="9"/>
      <c r="D25" s="9"/>
      <c r="E25" s="9">
        <v>3.93</v>
      </c>
      <c r="F25" s="9"/>
      <c r="G25" s="9">
        <v>3.93</v>
      </c>
      <c r="H25" s="9"/>
      <c r="I25" s="9"/>
      <c r="J25" s="38">
        <f t="shared" si="0"/>
        <v>7764.8799999999992</v>
      </c>
    </row>
    <row r="26" spans="1:10" ht="15.75" x14ac:dyDescent="0.25">
      <c r="A26" s="37" t="s">
        <v>362</v>
      </c>
      <c r="B26" s="9" t="s">
        <v>119</v>
      </c>
      <c r="C26" s="9"/>
      <c r="D26" s="9"/>
      <c r="E26" s="9">
        <v>31.8</v>
      </c>
      <c r="F26" s="9"/>
      <c r="G26" s="9">
        <v>31.8</v>
      </c>
      <c r="H26" s="9"/>
      <c r="I26" s="9"/>
      <c r="J26" s="38">
        <f t="shared" si="0"/>
        <v>7733.079999999999</v>
      </c>
    </row>
    <row r="27" spans="1:10" ht="15.75" x14ac:dyDescent="0.25">
      <c r="A27" s="37" t="s">
        <v>363</v>
      </c>
      <c r="B27" s="9" t="s">
        <v>119</v>
      </c>
      <c r="C27" s="9"/>
      <c r="D27" s="9"/>
      <c r="E27" s="9">
        <v>45.24</v>
      </c>
      <c r="F27" s="9"/>
      <c r="G27" s="9">
        <v>45.24</v>
      </c>
      <c r="H27" s="9"/>
      <c r="I27" s="9"/>
      <c r="J27" s="38">
        <f t="shared" si="0"/>
        <v>7687.8399999999992</v>
      </c>
    </row>
    <row r="28" spans="1:10" ht="15.75" x14ac:dyDescent="0.25">
      <c r="A28" s="37" t="s">
        <v>364</v>
      </c>
      <c r="B28" s="9" t="s">
        <v>119</v>
      </c>
      <c r="C28" s="9"/>
      <c r="D28" s="9"/>
      <c r="E28" s="9">
        <v>52.58</v>
      </c>
      <c r="F28" s="9"/>
      <c r="G28" s="9">
        <v>52.58</v>
      </c>
      <c r="H28" s="9"/>
      <c r="I28" s="9"/>
      <c r="J28" s="38">
        <f t="shared" si="0"/>
        <v>7635.2599999999993</v>
      </c>
    </row>
    <row r="29" spans="1:10" ht="15.75" x14ac:dyDescent="0.25">
      <c r="A29" s="37" t="s">
        <v>365</v>
      </c>
      <c r="B29" s="9" t="s">
        <v>119</v>
      </c>
      <c r="C29" s="9"/>
      <c r="D29" s="9"/>
      <c r="E29" s="9">
        <v>2.95</v>
      </c>
      <c r="F29" s="9"/>
      <c r="G29" s="9">
        <v>2.95</v>
      </c>
      <c r="H29" s="9"/>
      <c r="I29" s="9"/>
      <c r="J29" s="38">
        <f t="shared" si="0"/>
        <v>7632.3099999999995</v>
      </c>
    </row>
    <row r="30" spans="1:10" ht="15.75" x14ac:dyDescent="0.25">
      <c r="A30" s="37" t="s">
        <v>365</v>
      </c>
      <c r="B30" s="9" t="s">
        <v>280</v>
      </c>
      <c r="C30" s="9"/>
      <c r="D30" s="9"/>
      <c r="E30" s="9">
        <v>70.97</v>
      </c>
      <c r="F30" s="9">
        <v>70.97</v>
      </c>
      <c r="G30" s="9"/>
      <c r="H30" s="9"/>
      <c r="I30" s="9"/>
      <c r="J30" s="38">
        <f t="shared" si="0"/>
        <v>7561.3399999999992</v>
      </c>
    </row>
    <row r="31" spans="1:10" ht="15.75" x14ac:dyDescent="0.25">
      <c r="A31" s="37" t="s">
        <v>366</v>
      </c>
      <c r="B31" s="9" t="s">
        <v>280</v>
      </c>
      <c r="C31" s="9"/>
      <c r="D31" s="9"/>
      <c r="E31" s="9">
        <v>85.93</v>
      </c>
      <c r="F31" s="9">
        <v>85.93</v>
      </c>
      <c r="G31" s="9"/>
      <c r="H31" s="9"/>
      <c r="I31" s="9"/>
      <c r="J31" s="38">
        <f t="shared" si="0"/>
        <v>7475.4099999999989</v>
      </c>
    </row>
    <row r="32" spans="1:10" ht="15.75" x14ac:dyDescent="0.25">
      <c r="A32" s="37" t="s">
        <v>366</v>
      </c>
      <c r="B32" s="9" t="s">
        <v>486</v>
      </c>
      <c r="C32" s="9"/>
      <c r="D32" s="9"/>
      <c r="E32" s="9">
        <v>35.97</v>
      </c>
      <c r="F32" s="9">
        <v>35.97</v>
      </c>
      <c r="G32" s="9"/>
      <c r="H32" s="9"/>
      <c r="I32" s="9"/>
      <c r="J32" s="38">
        <f t="shared" si="0"/>
        <v>7439.4399999999987</v>
      </c>
    </row>
    <row r="33" spans="1:10" ht="15.75" x14ac:dyDescent="0.25">
      <c r="A33" s="37" t="s">
        <v>367</v>
      </c>
      <c r="B33" s="9" t="s">
        <v>109</v>
      </c>
      <c r="C33" s="9"/>
      <c r="D33" s="9"/>
      <c r="E33" s="9">
        <v>30</v>
      </c>
      <c r="F33" s="9"/>
      <c r="G33" s="9"/>
      <c r="H33" s="9">
        <v>30</v>
      </c>
      <c r="I33" s="9"/>
      <c r="J33" s="38">
        <f>J32+C33+D33-E33</f>
        <v>7409.4399999999987</v>
      </c>
    </row>
    <row r="34" spans="1:10" ht="15.75" x14ac:dyDescent="0.25">
      <c r="A34" s="37" t="s">
        <v>367</v>
      </c>
      <c r="B34" s="9" t="s">
        <v>119</v>
      </c>
      <c r="C34" s="9"/>
      <c r="D34" s="9"/>
      <c r="E34" s="9">
        <v>40.520000000000003</v>
      </c>
      <c r="F34" s="9"/>
      <c r="G34" s="9">
        <v>40.520000000000003</v>
      </c>
      <c r="H34" s="9"/>
      <c r="I34" s="9"/>
      <c r="J34" s="38">
        <f t="shared" si="0"/>
        <v>7368.9199999999983</v>
      </c>
    </row>
    <row r="35" spans="1:10" ht="15.75" x14ac:dyDescent="0.25">
      <c r="A35" s="37" t="s">
        <v>368</v>
      </c>
      <c r="B35" s="9" t="s">
        <v>119</v>
      </c>
      <c r="C35" s="9"/>
      <c r="D35" s="9"/>
      <c r="E35" s="9">
        <v>52.06</v>
      </c>
      <c r="F35" s="9"/>
      <c r="G35" s="9">
        <v>52.06</v>
      </c>
      <c r="H35" s="9"/>
      <c r="I35" s="9"/>
      <c r="J35" s="38">
        <f t="shared" si="0"/>
        <v>7316.8599999999979</v>
      </c>
    </row>
    <row r="36" spans="1:10" ht="15.75" x14ac:dyDescent="0.25">
      <c r="A36" s="37" t="s">
        <v>369</v>
      </c>
      <c r="B36" s="9" t="s">
        <v>157</v>
      </c>
      <c r="C36" s="9"/>
      <c r="D36" s="9"/>
      <c r="E36" s="9">
        <v>35.65</v>
      </c>
      <c r="F36" s="9"/>
      <c r="G36" s="9"/>
      <c r="H36" s="9">
        <v>35.65</v>
      </c>
      <c r="I36" s="9"/>
      <c r="J36" s="38">
        <f t="shared" si="0"/>
        <v>7281.2099999999982</v>
      </c>
    </row>
    <row r="37" spans="1:10" ht="15.75" x14ac:dyDescent="0.25">
      <c r="A37" s="37" t="s">
        <v>370</v>
      </c>
      <c r="B37" s="9" t="s">
        <v>34</v>
      </c>
      <c r="C37" s="9"/>
      <c r="D37" s="9"/>
      <c r="E37" s="9">
        <v>62</v>
      </c>
      <c r="F37" s="9"/>
      <c r="G37" s="9">
        <v>62</v>
      </c>
      <c r="H37" s="9"/>
      <c r="I37" s="9"/>
      <c r="J37" s="38">
        <f t="shared" si="0"/>
        <v>7219.2099999999982</v>
      </c>
    </row>
    <row r="38" spans="1:10" ht="15.75" x14ac:dyDescent="0.25">
      <c r="A38" s="37" t="s">
        <v>371</v>
      </c>
      <c r="B38" s="9" t="s">
        <v>119</v>
      </c>
      <c r="C38" s="9">
        <v>6.13</v>
      </c>
      <c r="D38" s="9"/>
      <c r="E38" s="9"/>
      <c r="F38" s="9"/>
      <c r="G38" s="9"/>
      <c r="H38" s="9"/>
      <c r="I38" s="9">
        <v>6.13</v>
      </c>
      <c r="J38" s="38">
        <f t="shared" si="0"/>
        <v>7225.3399999999983</v>
      </c>
    </row>
    <row r="39" spans="1:10" ht="15.75" x14ac:dyDescent="0.25">
      <c r="A39" s="37" t="s">
        <v>372</v>
      </c>
      <c r="B39" s="9" t="s">
        <v>119</v>
      </c>
      <c r="C39" s="9">
        <v>6.22</v>
      </c>
      <c r="D39" s="9"/>
      <c r="E39" s="9"/>
      <c r="F39" s="9"/>
      <c r="G39" s="9"/>
      <c r="H39" s="9"/>
      <c r="I39" s="9">
        <v>6.22</v>
      </c>
      <c r="J39" s="38">
        <f t="shared" si="0"/>
        <v>7231.5599999999986</v>
      </c>
    </row>
    <row r="40" spans="1:10" ht="15.75" x14ac:dyDescent="0.25">
      <c r="A40" s="37" t="s">
        <v>373</v>
      </c>
      <c r="B40" s="9" t="s">
        <v>119</v>
      </c>
      <c r="C40" s="9"/>
      <c r="D40" s="9"/>
      <c r="E40" s="9">
        <v>9.66</v>
      </c>
      <c r="F40" s="9"/>
      <c r="G40" s="9"/>
      <c r="H40" s="9">
        <v>9.66</v>
      </c>
      <c r="I40" s="9"/>
      <c r="J40" s="38">
        <f t="shared" si="0"/>
        <v>7221.8999999999987</v>
      </c>
    </row>
    <row r="41" spans="1:10" ht="15.75" x14ac:dyDescent="0.25">
      <c r="A41" s="37" t="s">
        <v>374</v>
      </c>
      <c r="B41" s="9" t="s">
        <v>119</v>
      </c>
      <c r="C41" s="9"/>
      <c r="D41" s="9"/>
      <c r="E41" s="9">
        <v>16.100000000000001</v>
      </c>
      <c r="F41" s="9"/>
      <c r="G41" s="9"/>
      <c r="H41" s="9">
        <v>16.100000000000001</v>
      </c>
      <c r="I41" s="9"/>
      <c r="J41" s="38">
        <f t="shared" si="0"/>
        <v>7205.7999999999984</v>
      </c>
    </row>
    <row r="42" spans="1:10" ht="15.75" x14ac:dyDescent="0.25">
      <c r="A42" s="37" t="s">
        <v>375</v>
      </c>
      <c r="B42" s="9" t="s">
        <v>119</v>
      </c>
      <c r="C42" s="9"/>
      <c r="D42" s="9"/>
      <c r="E42" s="9">
        <v>17.22</v>
      </c>
      <c r="F42" s="9"/>
      <c r="G42" s="9"/>
      <c r="H42" s="9">
        <v>17.22</v>
      </c>
      <c r="I42" s="9"/>
      <c r="J42" s="38">
        <f t="shared" si="0"/>
        <v>7188.5799999999981</v>
      </c>
    </row>
    <row r="43" spans="1:10" ht="15.75" x14ac:dyDescent="0.25">
      <c r="A43" s="37" t="s">
        <v>376</v>
      </c>
      <c r="B43" s="9" t="s">
        <v>49</v>
      </c>
      <c r="C43" s="9">
        <v>50.92</v>
      </c>
      <c r="D43" s="9"/>
      <c r="E43" s="9"/>
      <c r="F43" s="9"/>
      <c r="G43" s="9"/>
      <c r="H43" s="9"/>
      <c r="I43" s="9">
        <v>50.92</v>
      </c>
      <c r="J43" s="38">
        <f t="shared" si="0"/>
        <v>7239.4999999999982</v>
      </c>
    </row>
    <row r="44" spans="1:10" ht="15.75" x14ac:dyDescent="0.25">
      <c r="A44" s="37" t="s">
        <v>504</v>
      </c>
      <c r="B44" s="9" t="s">
        <v>119</v>
      </c>
      <c r="C44" s="9"/>
      <c r="D44" s="9"/>
      <c r="E44" s="9">
        <v>50.92</v>
      </c>
      <c r="F44" s="9"/>
      <c r="G44" s="9"/>
      <c r="H44" s="9">
        <v>50.92</v>
      </c>
      <c r="I44" s="9"/>
      <c r="J44" s="38">
        <f t="shared" ref="J44" si="1">J43+C44+D44-E44</f>
        <v>7188.5799999999981</v>
      </c>
    </row>
    <row r="45" spans="1:10" ht="31.5" customHeight="1" x14ac:dyDescent="0.25">
      <c r="A45" s="31"/>
      <c r="B45" s="31"/>
      <c r="C45" s="31">
        <f>SUM(C7:C44)</f>
        <v>10210.669999999998</v>
      </c>
      <c r="D45" s="31"/>
      <c r="E45" s="31">
        <v>9588.7000000000007</v>
      </c>
      <c r="F45" s="31">
        <f>SUM(F13:F44)</f>
        <v>487.32000000000005</v>
      </c>
      <c r="G45" s="31">
        <f>SUM(G7:G44)</f>
        <v>1010.0699999999999</v>
      </c>
      <c r="H45" s="31">
        <f>SUM(H7:H44)</f>
        <v>8091.31</v>
      </c>
      <c r="I45" s="31">
        <f>SUM(I7:I44)</f>
        <v>10210.669999999998</v>
      </c>
      <c r="J45" s="31">
        <v>7188.58</v>
      </c>
    </row>
    <row r="46" spans="1:1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</sheetData>
  <mergeCells count="4">
    <mergeCell ref="A1:J3"/>
    <mergeCell ref="C4:D5"/>
    <mergeCell ref="G4:I5"/>
    <mergeCell ref="J4:J5"/>
  </mergeCells>
  <phoneticPr fontId="6" type="noConversion"/>
  <pageMargins left="0.7" right="0.7" top="0.75" bottom="0.75" header="0.3" footer="0.3"/>
  <headerFooter>
    <oddHeader>&amp;L&amp;"Aptos"&amp;12&amp;K000000 OFFICIAL&amp;1#_x000D_</oddHeader>
    <oddFooter>&amp;L_x000D_&amp;1#&amp;"Aptos"&amp;12&amp;K000000 OFFICIAL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FA592-7A93-4CCB-9BF2-C9AC13DD17CF}">
  <dimension ref="B1:S37"/>
  <sheetViews>
    <sheetView tabSelected="1" workbookViewId="0">
      <selection activeCell="H35" sqref="H35"/>
    </sheetView>
  </sheetViews>
  <sheetFormatPr defaultColWidth="11.5703125" defaultRowHeight="20.25" customHeight="1" x14ac:dyDescent="0.3"/>
  <cols>
    <col min="1" max="1" width="3.85546875" style="16" customWidth="1"/>
    <col min="2" max="2" width="11.5703125" style="16"/>
    <col min="3" max="3" width="19.85546875" style="16" customWidth="1"/>
    <col min="4" max="4" width="4.5703125" style="16" customWidth="1"/>
    <col min="5" max="5" width="11.5703125" style="16"/>
    <col min="6" max="6" width="19.140625" style="16" customWidth="1"/>
    <col min="7" max="7" width="3.7109375" style="16" customWidth="1"/>
    <col min="8" max="8" width="11.5703125" style="16"/>
    <col min="9" max="9" width="15.85546875" style="16" customWidth="1"/>
    <col min="10" max="10" width="11.5703125" style="16"/>
    <col min="11" max="11" width="14.5703125" style="15" customWidth="1"/>
    <col min="12" max="12" width="13.7109375" style="15" customWidth="1"/>
    <col min="13" max="13" width="13" style="15" customWidth="1"/>
    <col min="14" max="14" width="14.85546875" style="15" customWidth="1"/>
    <col min="15" max="15" width="16.42578125" style="15" customWidth="1"/>
    <col min="16" max="16" width="15.5703125" style="16" customWidth="1"/>
    <col min="17" max="17" width="14.7109375" style="16" customWidth="1"/>
    <col min="18" max="18" width="14.42578125" style="16" customWidth="1"/>
    <col min="19" max="19" width="14.140625" style="16" customWidth="1"/>
    <col min="20" max="20" width="14.42578125" style="16" customWidth="1"/>
    <col min="21" max="16384" width="11.5703125" style="16"/>
  </cols>
  <sheetData>
    <row r="1" spans="2:16" ht="37.5" customHeight="1" thickBot="1" x14ac:dyDescent="0.35"/>
    <row r="2" spans="2:16" ht="20.25" customHeight="1" x14ac:dyDescent="0.3">
      <c r="B2" s="54">
        <v>45748</v>
      </c>
      <c r="C2" s="55"/>
      <c r="E2" s="54">
        <v>45778</v>
      </c>
      <c r="F2" s="55"/>
      <c r="H2" s="50">
        <v>45809</v>
      </c>
      <c r="I2" s="51"/>
      <c r="J2" s="25"/>
      <c r="K2" s="58" t="s">
        <v>103</v>
      </c>
      <c r="L2" s="58" t="s">
        <v>5</v>
      </c>
      <c r="M2" s="62" t="s">
        <v>105</v>
      </c>
      <c r="N2" s="62" t="s">
        <v>6</v>
      </c>
      <c r="O2" s="58" t="s">
        <v>104</v>
      </c>
      <c r="P2" s="60"/>
    </row>
    <row r="3" spans="2:16" ht="20.25" customHeight="1" x14ac:dyDescent="0.3">
      <c r="B3" s="56"/>
      <c r="C3" s="57"/>
      <c r="E3" s="56"/>
      <c r="F3" s="57"/>
      <c r="H3" s="52"/>
      <c r="I3" s="53"/>
      <c r="J3" s="25"/>
      <c r="K3" s="59"/>
      <c r="L3" s="59"/>
      <c r="M3" s="64"/>
      <c r="N3" s="64"/>
      <c r="O3" s="59"/>
      <c r="P3" s="60"/>
    </row>
    <row r="4" spans="2:16" ht="20.25" customHeight="1" x14ac:dyDescent="0.3">
      <c r="B4" s="11" t="s">
        <v>102</v>
      </c>
      <c r="C4" s="12">
        <v>4822.63</v>
      </c>
      <c r="E4" s="11" t="s">
        <v>102</v>
      </c>
      <c r="F4" s="12">
        <v>4848.8999999999996</v>
      </c>
      <c r="H4" s="26" t="s">
        <v>102</v>
      </c>
      <c r="I4" s="26">
        <v>7162.32</v>
      </c>
      <c r="K4" s="28">
        <v>45748</v>
      </c>
      <c r="L4" s="12">
        <v>320.27</v>
      </c>
      <c r="M4" s="12">
        <v>538.34</v>
      </c>
      <c r="N4" s="12">
        <v>145.12</v>
      </c>
      <c r="O4" s="12">
        <f t="shared" ref="O4:O10" si="0">SUM(L4:N4)</f>
        <v>1003.73</v>
      </c>
    </row>
    <row r="5" spans="2:16" ht="20.25" customHeight="1" x14ac:dyDescent="0.3">
      <c r="B5" s="11" t="s">
        <v>2</v>
      </c>
      <c r="C5" s="12">
        <v>1030</v>
      </c>
      <c r="E5" s="11" t="s">
        <v>2</v>
      </c>
      <c r="F5" s="12">
        <v>3000</v>
      </c>
      <c r="H5" s="26" t="s">
        <v>2</v>
      </c>
      <c r="I5" s="26">
        <v>7444</v>
      </c>
      <c r="K5" s="28">
        <v>45778</v>
      </c>
      <c r="L5" s="12">
        <v>259.68</v>
      </c>
      <c r="M5" s="12">
        <v>175.56</v>
      </c>
      <c r="N5" s="12">
        <v>251.34</v>
      </c>
      <c r="O5" s="12">
        <f t="shared" si="0"/>
        <v>686.58</v>
      </c>
    </row>
    <row r="6" spans="2:16" ht="20.25" customHeight="1" x14ac:dyDescent="0.3">
      <c r="B6" s="11" t="s">
        <v>103</v>
      </c>
      <c r="C6" s="12">
        <v>1003.73</v>
      </c>
      <c r="E6" s="11" t="s">
        <v>103</v>
      </c>
      <c r="F6" s="12">
        <v>686.58</v>
      </c>
      <c r="H6" s="26" t="s">
        <v>103</v>
      </c>
      <c r="I6" s="26">
        <v>2725.67</v>
      </c>
      <c r="K6" s="28">
        <v>45809</v>
      </c>
      <c r="L6" s="12">
        <v>984.8</v>
      </c>
      <c r="M6" s="12">
        <v>1074.58</v>
      </c>
      <c r="N6" s="12">
        <v>666.29</v>
      </c>
      <c r="O6" s="12">
        <f t="shared" si="0"/>
        <v>2725.67</v>
      </c>
    </row>
    <row r="7" spans="2:16" ht="20.25" customHeight="1" x14ac:dyDescent="0.3">
      <c r="B7" s="11" t="s">
        <v>104</v>
      </c>
      <c r="C7" s="13">
        <f>C4+C5-C6</f>
        <v>4848.8999999999996</v>
      </c>
      <c r="E7" s="11" t="s">
        <v>104</v>
      </c>
      <c r="F7" s="13">
        <f>F4+F5-F6</f>
        <v>7162.32</v>
      </c>
      <c r="H7" s="26" t="s">
        <v>104</v>
      </c>
      <c r="I7" s="13">
        <f>I4+I5-I6</f>
        <v>11880.65</v>
      </c>
      <c r="K7" s="28">
        <v>45839</v>
      </c>
      <c r="L7" s="12">
        <v>163.5</v>
      </c>
      <c r="M7" s="12">
        <v>698.62</v>
      </c>
      <c r="N7" s="12">
        <v>166.47</v>
      </c>
      <c r="O7" s="12">
        <f t="shared" si="0"/>
        <v>1028.5899999999999</v>
      </c>
    </row>
    <row r="8" spans="2:16" ht="20.25" customHeight="1" thickBot="1" x14ac:dyDescent="0.35">
      <c r="K8" s="13" t="s">
        <v>106</v>
      </c>
      <c r="L8" s="12">
        <v>326.97000000000003</v>
      </c>
      <c r="M8" s="12">
        <v>426.7</v>
      </c>
      <c r="N8" s="12">
        <v>254.92</v>
      </c>
      <c r="O8" s="12">
        <f t="shared" si="0"/>
        <v>1008.59</v>
      </c>
    </row>
    <row r="9" spans="2:16" ht="20.25" customHeight="1" x14ac:dyDescent="0.3">
      <c r="B9" s="50">
        <v>45839</v>
      </c>
      <c r="C9" s="51"/>
      <c r="E9" s="50">
        <v>45870</v>
      </c>
      <c r="F9" s="51"/>
      <c r="H9" s="50">
        <v>45901</v>
      </c>
      <c r="I9" s="65"/>
      <c r="K9" s="28">
        <v>45901</v>
      </c>
      <c r="L9" s="12">
        <v>664.14</v>
      </c>
      <c r="M9" s="12">
        <v>658.84</v>
      </c>
      <c r="N9" s="12">
        <v>253.3</v>
      </c>
      <c r="O9" s="12">
        <f t="shared" si="0"/>
        <v>1576.28</v>
      </c>
    </row>
    <row r="10" spans="2:16" ht="20.25" customHeight="1" x14ac:dyDescent="0.3">
      <c r="B10" s="52"/>
      <c r="C10" s="53"/>
      <c r="E10" s="52"/>
      <c r="F10" s="53"/>
      <c r="H10" s="66"/>
      <c r="I10" s="67"/>
      <c r="K10" s="28">
        <v>45931</v>
      </c>
      <c r="L10" s="12">
        <v>242.98</v>
      </c>
      <c r="M10" s="12">
        <v>573.42999999999995</v>
      </c>
      <c r="N10" s="12">
        <v>2087.56</v>
      </c>
      <c r="O10" s="12">
        <f>SUM(L10:N10)</f>
        <v>2903.97</v>
      </c>
    </row>
    <row r="11" spans="2:16" ht="20.25" customHeight="1" x14ac:dyDescent="0.3">
      <c r="B11" s="26" t="s">
        <v>102</v>
      </c>
      <c r="C11" s="26">
        <v>11880.65</v>
      </c>
      <c r="E11" s="26" t="s">
        <v>102</v>
      </c>
      <c r="F11" s="26">
        <v>12068.53</v>
      </c>
      <c r="H11" s="26" t="s">
        <v>324</v>
      </c>
      <c r="I11" s="26">
        <v>11843.94</v>
      </c>
      <c r="K11" s="28">
        <v>45962</v>
      </c>
      <c r="L11" s="12">
        <v>125</v>
      </c>
      <c r="M11" s="12">
        <v>442.3</v>
      </c>
      <c r="N11" s="12">
        <v>406.37</v>
      </c>
      <c r="O11" s="12">
        <f>SUM(L11:N11)</f>
        <v>973.67</v>
      </c>
    </row>
    <row r="12" spans="2:16" ht="20.25" customHeight="1" x14ac:dyDescent="0.3">
      <c r="B12" s="26" t="s">
        <v>2</v>
      </c>
      <c r="C12" s="26">
        <v>1215.94</v>
      </c>
      <c r="E12" s="26" t="s">
        <v>2</v>
      </c>
      <c r="F12" s="26">
        <v>784</v>
      </c>
      <c r="H12" s="26" t="s">
        <v>2</v>
      </c>
      <c r="I12" s="26">
        <v>919</v>
      </c>
      <c r="K12" s="28">
        <v>45992</v>
      </c>
      <c r="L12" s="12">
        <v>39</v>
      </c>
      <c r="M12" s="12">
        <v>188.36</v>
      </c>
      <c r="N12" s="12">
        <v>679.07</v>
      </c>
      <c r="O12" s="12">
        <f>SUM(L12:N12)</f>
        <v>906.43000000000006</v>
      </c>
    </row>
    <row r="13" spans="2:16" ht="20.25" customHeight="1" x14ac:dyDescent="0.3">
      <c r="B13" s="26" t="s">
        <v>103</v>
      </c>
      <c r="C13" s="26">
        <v>1028.5899999999999</v>
      </c>
      <c r="E13" s="26" t="s">
        <v>103</v>
      </c>
      <c r="F13" s="26">
        <v>1008.59</v>
      </c>
      <c r="H13" s="26" t="s">
        <v>103</v>
      </c>
      <c r="I13" s="26">
        <v>1576.28</v>
      </c>
      <c r="K13" s="28">
        <v>45658</v>
      </c>
      <c r="L13" s="12"/>
      <c r="M13" s="12">
        <v>194.06</v>
      </c>
      <c r="N13" s="12">
        <v>782.59</v>
      </c>
      <c r="O13" s="12">
        <f>SUM(M13:N13)</f>
        <v>976.65000000000009</v>
      </c>
    </row>
    <row r="14" spans="2:16" ht="20.25" customHeight="1" x14ac:dyDescent="0.3">
      <c r="B14" s="26" t="s">
        <v>104</v>
      </c>
      <c r="C14" s="13">
        <f>C11+C12-C13</f>
        <v>12068</v>
      </c>
      <c r="E14" s="26" t="s">
        <v>104</v>
      </c>
      <c r="F14" s="13">
        <f>F11+F12-F13</f>
        <v>11843.94</v>
      </c>
      <c r="H14" s="26" t="s">
        <v>104</v>
      </c>
      <c r="I14" s="27">
        <f>I11+I12-I13</f>
        <v>11186.66</v>
      </c>
      <c r="K14" s="28">
        <v>45689</v>
      </c>
      <c r="L14" s="12">
        <v>90.99</v>
      </c>
      <c r="M14" s="12">
        <v>1845.31</v>
      </c>
      <c r="N14" s="12">
        <v>11.76</v>
      </c>
      <c r="O14" s="12">
        <v>1948.06</v>
      </c>
    </row>
    <row r="15" spans="2:16" ht="20.25" customHeight="1" thickBot="1" x14ac:dyDescent="0.35">
      <c r="K15" s="28">
        <v>45717</v>
      </c>
      <c r="L15" s="12">
        <v>487.32</v>
      </c>
      <c r="M15" s="12">
        <v>1010.07</v>
      </c>
      <c r="N15" s="12">
        <v>8091.31</v>
      </c>
      <c r="O15" s="12">
        <f>SUM(L15:N15)</f>
        <v>9588.7000000000007</v>
      </c>
    </row>
    <row r="16" spans="2:16" ht="20.25" customHeight="1" x14ac:dyDescent="0.45">
      <c r="B16" s="50">
        <v>45931</v>
      </c>
      <c r="C16" s="51"/>
      <c r="E16" s="50">
        <v>45962</v>
      </c>
      <c r="F16" s="51"/>
      <c r="H16" s="50">
        <v>45992</v>
      </c>
      <c r="I16" s="51"/>
      <c r="K16" s="119" t="s">
        <v>505</v>
      </c>
      <c r="L16" s="101">
        <f>SUM(L4:L15)</f>
        <v>3704.65</v>
      </c>
      <c r="M16" s="101">
        <f>SUM(M4:M15)</f>
        <v>7826.17</v>
      </c>
      <c r="N16" s="101">
        <f>SUM(N4:N15)</f>
        <v>13796.1</v>
      </c>
      <c r="O16" s="101">
        <f>SUM(O4:O15)</f>
        <v>25326.92</v>
      </c>
    </row>
    <row r="17" spans="2:19" ht="20.25" customHeight="1" thickBot="1" x14ac:dyDescent="0.35">
      <c r="B17" s="52"/>
      <c r="C17" s="53"/>
      <c r="E17" s="52"/>
      <c r="F17" s="53"/>
      <c r="H17" s="52"/>
      <c r="I17" s="53"/>
    </row>
    <row r="18" spans="2:19" ht="20.25" customHeight="1" x14ac:dyDescent="0.3">
      <c r="B18" s="26" t="s">
        <v>324</v>
      </c>
      <c r="C18" s="26">
        <v>11186.65</v>
      </c>
      <c r="E18" s="26" t="s">
        <v>324</v>
      </c>
      <c r="F18" s="26">
        <v>8481.7000000000007</v>
      </c>
      <c r="H18" s="26" t="s">
        <v>324</v>
      </c>
      <c r="I18" s="26">
        <v>7723.38</v>
      </c>
      <c r="K18" s="58" t="s">
        <v>2</v>
      </c>
      <c r="L18" s="62" t="s">
        <v>107</v>
      </c>
      <c r="M18" s="58" t="s">
        <v>104</v>
      </c>
      <c r="O18" s="102" t="s">
        <v>510</v>
      </c>
      <c r="P18" s="103"/>
      <c r="Q18" s="103"/>
      <c r="R18" s="104"/>
    </row>
    <row r="19" spans="2:19" ht="20.25" customHeight="1" thickBot="1" x14ac:dyDescent="0.35">
      <c r="B19" s="26" t="s">
        <v>2</v>
      </c>
      <c r="C19" s="26">
        <v>199.02</v>
      </c>
      <c r="E19" s="26" t="s">
        <v>2</v>
      </c>
      <c r="F19" s="26">
        <v>215.35</v>
      </c>
      <c r="H19" s="26" t="s">
        <v>2</v>
      </c>
      <c r="I19" s="26">
        <v>400</v>
      </c>
      <c r="K19" s="61"/>
      <c r="L19" s="63"/>
      <c r="M19" s="61"/>
      <c r="O19" s="105"/>
      <c r="P19" s="106"/>
      <c r="Q19" s="106"/>
      <c r="R19" s="107"/>
    </row>
    <row r="20" spans="2:19" ht="20.25" customHeight="1" thickBot="1" x14ac:dyDescent="0.35">
      <c r="B20" s="26" t="s">
        <v>103</v>
      </c>
      <c r="C20" s="26">
        <v>2903.97</v>
      </c>
      <c r="E20" s="26" t="s">
        <v>103</v>
      </c>
      <c r="F20" s="26">
        <v>973.67</v>
      </c>
      <c r="H20" s="26" t="s">
        <v>103</v>
      </c>
      <c r="I20" s="26">
        <v>906.43</v>
      </c>
      <c r="K20" s="28">
        <v>45748</v>
      </c>
      <c r="L20" s="29">
        <v>1030</v>
      </c>
      <c r="M20" s="29">
        <v>1030</v>
      </c>
    </row>
    <row r="21" spans="2:19" ht="20.25" customHeight="1" x14ac:dyDescent="0.3">
      <c r="B21" s="26" t="s">
        <v>104</v>
      </c>
      <c r="C21" s="27">
        <f>C18+C19-C20</f>
        <v>8481.7000000000007</v>
      </c>
      <c r="E21" s="26" t="s">
        <v>104</v>
      </c>
      <c r="F21" s="27">
        <f>F18+F19-F20</f>
        <v>7723.380000000001</v>
      </c>
      <c r="H21" s="26" t="s">
        <v>104</v>
      </c>
      <c r="I21" s="27">
        <f>I18+I19-I20</f>
        <v>7216.95</v>
      </c>
      <c r="K21" s="28">
        <v>45778</v>
      </c>
      <c r="L21" s="12">
        <v>3000</v>
      </c>
      <c r="M21" s="12">
        <v>3000</v>
      </c>
      <c r="O21" s="109" t="s">
        <v>506</v>
      </c>
      <c r="P21" s="110" t="s">
        <v>507</v>
      </c>
      <c r="Q21" s="110" t="s">
        <v>508</v>
      </c>
      <c r="R21" s="110" t="s">
        <v>324</v>
      </c>
      <c r="S21" s="111" t="s">
        <v>509</v>
      </c>
    </row>
    <row r="22" spans="2:19" ht="20.25" customHeight="1" thickBot="1" x14ac:dyDescent="0.35">
      <c r="K22" s="28">
        <v>45809</v>
      </c>
      <c r="L22" s="12">
        <v>7444</v>
      </c>
      <c r="M22" s="12">
        <v>7444</v>
      </c>
      <c r="O22" s="112">
        <v>45748</v>
      </c>
      <c r="P22" s="12">
        <v>1030</v>
      </c>
      <c r="Q22" s="12">
        <v>1003.73</v>
      </c>
      <c r="R22" s="99">
        <v>4822.63</v>
      </c>
      <c r="S22" s="113">
        <f>R22-Q22+P22</f>
        <v>4848.8999999999996</v>
      </c>
    </row>
    <row r="23" spans="2:19" ht="20.25" customHeight="1" x14ac:dyDescent="0.3">
      <c r="B23" s="50">
        <v>46023</v>
      </c>
      <c r="C23" s="51"/>
      <c r="E23" s="50">
        <v>46054</v>
      </c>
      <c r="F23" s="51"/>
      <c r="H23" s="50">
        <v>46082</v>
      </c>
      <c r="I23" s="51"/>
      <c r="K23" s="28">
        <v>45839</v>
      </c>
      <c r="L23" s="12">
        <v>1215.94</v>
      </c>
      <c r="M23" s="12">
        <v>1215.94</v>
      </c>
      <c r="O23" s="112">
        <v>45778</v>
      </c>
      <c r="P23" s="12">
        <v>3000</v>
      </c>
      <c r="Q23" s="12">
        <v>686.58</v>
      </c>
      <c r="R23" s="99">
        <v>4848.8999999999996</v>
      </c>
      <c r="S23" s="113">
        <f t="shared" ref="S23:S33" si="1">R23-Q23+P23</f>
        <v>7162.32</v>
      </c>
    </row>
    <row r="24" spans="2:19" ht="20.25" customHeight="1" x14ac:dyDescent="0.3">
      <c r="B24" s="52"/>
      <c r="C24" s="53"/>
      <c r="E24" s="52"/>
      <c r="F24" s="53"/>
      <c r="H24" s="52"/>
      <c r="I24" s="53"/>
      <c r="K24" s="13" t="s">
        <v>106</v>
      </c>
      <c r="L24" s="12">
        <v>784</v>
      </c>
      <c r="M24" s="12">
        <v>784</v>
      </c>
      <c r="O24" s="112">
        <v>45809</v>
      </c>
      <c r="P24" s="12">
        <v>7444</v>
      </c>
      <c r="Q24" s="12">
        <v>2725.67</v>
      </c>
      <c r="R24" s="99">
        <v>7162.32</v>
      </c>
      <c r="S24" s="113">
        <f t="shared" si="1"/>
        <v>11880.65</v>
      </c>
    </row>
    <row r="25" spans="2:19" ht="20.25" customHeight="1" x14ac:dyDescent="0.3">
      <c r="B25" s="26" t="s">
        <v>324</v>
      </c>
      <c r="C25" s="26">
        <v>7216.95</v>
      </c>
      <c r="E25" s="26" t="s">
        <v>324</v>
      </c>
      <c r="F25" s="26">
        <v>6896.46</v>
      </c>
      <c r="H25" s="26" t="s">
        <v>324</v>
      </c>
      <c r="I25" s="26">
        <v>6566.61</v>
      </c>
      <c r="K25" s="28">
        <v>45901</v>
      </c>
      <c r="L25" s="12">
        <v>919</v>
      </c>
      <c r="M25" s="12">
        <v>919</v>
      </c>
      <c r="O25" s="112">
        <v>45839</v>
      </c>
      <c r="P25" s="12">
        <v>1215.94</v>
      </c>
      <c r="Q25" s="12">
        <v>1028.5899999999999</v>
      </c>
      <c r="R25" s="108">
        <v>11880.65</v>
      </c>
      <c r="S25" s="113">
        <f t="shared" si="1"/>
        <v>12068</v>
      </c>
    </row>
    <row r="26" spans="2:19" ht="20.25" customHeight="1" x14ac:dyDescent="0.3">
      <c r="B26" s="26" t="s">
        <v>2</v>
      </c>
      <c r="C26" s="26">
        <v>656.16</v>
      </c>
      <c r="E26" s="26" t="s">
        <v>2</v>
      </c>
      <c r="F26" s="26">
        <v>1618.21</v>
      </c>
      <c r="H26" s="26" t="s">
        <v>2</v>
      </c>
      <c r="I26" s="26">
        <v>10210.67</v>
      </c>
      <c r="K26" s="28">
        <v>45931</v>
      </c>
      <c r="L26" s="12">
        <v>199.02</v>
      </c>
      <c r="M26" s="12">
        <v>199.02</v>
      </c>
      <c r="O26" s="114" t="s">
        <v>106</v>
      </c>
      <c r="P26" s="12">
        <v>784</v>
      </c>
      <c r="Q26" s="12">
        <v>1008.59</v>
      </c>
      <c r="R26" s="108">
        <v>12068.53</v>
      </c>
      <c r="S26" s="113">
        <f t="shared" si="1"/>
        <v>11843.94</v>
      </c>
    </row>
    <row r="27" spans="2:19" ht="20.25" customHeight="1" x14ac:dyDescent="0.3">
      <c r="B27" s="26" t="s">
        <v>103</v>
      </c>
      <c r="C27" s="26">
        <v>976.65</v>
      </c>
      <c r="E27" s="26" t="s">
        <v>103</v>
      </c>
      <c r="F27" s="26">
        <v>1948.06</v>
      </c>
      <c r="H27" s="26" t="s">
        <v>103</v>
      </c>
      <c r="I27" s="26">
        <v>9588.7000000000007</v>
      </c>
      <c r="K27" s="28">
        <v>45962</v>
      </c>
      <c r="L27" s="12">
        <v>215.35</v>
      </c>
      <c r="M27" s="12">
        <v>215.35</v>
      </c>
      <c r="O27" s="112">
        <v>45901</v>
      </c>
      <c r="P27" s="12">
        <v>919</v>
      </c>
      <c r="Q27" s="12">
        <v>1576.28</v>
      </c>
      <c r="R27" s="108">
        <v>11843.94</v>
      </c>
      <c r="S27" s="113">
        <f t="shared" si="1"/>
        <v>11186.66</v>
      </c>
    </row>
    <row r="28" spans="2:19" ht="20.25" customHeight="1" x14ac:dyDescent="0.3">
      <c r="B28" s="26" t="s">
        <v>104</v>
      </c>
      <c r="C28" s="27">
        <f>C25+C26-C27</f>
        <v>6896.46</v>
      </c>
      <c r="E28" s="26" t="s">
        <v>104</v>
      </c>
      <c r="F28" s="27">
        <f>F25+F26-F27</f>
        <v>6566.6100000000006</v>
      </c>
      <c r="H28" s="26" t="s">
        <v>104</v>
      </c>
      <c r="I28" s="27">
        <f>I25+I26-I27</f>
        <v>7188.5799999999981</v>
      </c>
      <c r="K28" s="28">
        <v>45992</v>
      </c>
      <c r="L28" s="12">
        <v>400</v>
      </c>
      <c r="M28" s="12">
        <v>400</v>
      </c>
      <c r="O28" s="112">
        <v>45931</v>
      </c>
      <c r="P28" s="12">
        <v>199.02</v>
      </c>
      <c r="Q28" s="12">
        <v>2903.97</v>
      </c>
      <c r="R28" s="108">
        <v>11186.65</v>
      </c>
      <c r="S28" s="113">
        <f t="shared" si="1"/>
        <v>8481.7000000000007</v>
      </c>
    </row>
    <row r="29" spans="2:19" ht="20.25" customHeight="1" x14ac:dyDescent="0.3">
      <c r="K29" s="28">
        <v>45658</v>
      </c>
      <c r="L29" s="12">
        <v>656.16</v>
      </c>
      <c r="M29" s="12">
        <v>656.16</v>
      </c>
      <c r="O29" s="112">
        <v>45962</v>
      </c>
      <c r="P29" s="12">
        <v>215.35</v>
      </c>
      <c r="Q29" s="12">
        <v>973.67</v>
      </c>
      <c r="R29" s="108">
        <v>8481.7000000000007</v>
      </c>
      <c r="S29" s="113">
        <f t="shared" si="1"/>
        <v>7723.380000000001</v>
      </c>
    </row>
    <row r="30" spans="2:19" ht="20.25" customHeight="1" x14ac:dyDescent="0.3">
      <c r="K30" s="28">
        <v>45689</v>
      </c>
      <c r="L30" s="12">
        <v>1618.21</v>
      </c>
      <c r="M30" s="12">
        <v>1618.21</v>
      </c>
      <c r="O30" s="112">
        <v>45992</v>
      </c>
      <c r="P30" s="12">
        <v>400</v>
      </c>
      <c r="Q30" s="12">
        <v>906.43</v>
      </c>
      <c r="R30" s="108">
        <v>7723.38</v>
      </c>
      <c r="S30" s="113">
        <f t="shared" si="1"/>
        <v>7216.95</v>
      </c>
    </row>
    <row r="31" spans="2:19" ht="20.25" customHeight="1" x14ac:dyDescent="0.3">
      <c r="K31" s="28">
        <v>45717</v>
      </c>
      <c r="L31" s="12">
        <v>10210.67</v>
      </c>
      <c r="M31" s="12">
        <v>10210.67</v>
      </c>
      <c r="O31" s="112">
        <v>45658</v>
      </c>
      <c r="P31" s="12">
        <v>656.16</v>
      </c>
      <c r="Q31" s="12">
        <v>976.65</v>
      </c>
      <c r="R31" s="108">
        <v>7216.95</v>
      </c>
      <c r="S31" s="113">
        <f t="shared" si="1"/>
        <v>6896.46</v>
      </c>
    </row>
    <row r="32" spans="2:19" ht="20.25" customHeight="1" x14ac:dyDescent="0.45">
      <c r="K32" s="120" t="s">
        <v>505</v>
      </c>
      <c r="L32" s="15">
        <f>SUM(L20:L31)</f>
        <v>27692.35</v>
      </c>
      <c r="O32" s="112">
        <v>45689</v>
      </c>
      <c r="P32" s="12">
        <v>1618.21</v>
      </c>
      <c r="Q32" s="12">
        <v>1948.06</v>
      </c>
      <c r="R32" s="108">
        <v>6896.46</v>
      </c>
      <c r="S32" s="113">
        <f t="shared" si="1"/>
        <v>6566.61</v>
      </c>
    </row>
    <row r="33" spans="15:19" ht="20.25" customHeight="1" thickBot="1" x14ac:dyDescent="0.35">
      <c r="O33" s="115">
        <v>45717</v>
      </c>
      <c r="P33" s="116">
        <v>10210.67</v>
      </c>
      <c r="Q33" s="116">
        <v>9588.7000000000007</v>
      </c>
      <c r="R33" s="117">
        <v>6566.61</v>
      </c>
      <c r="S33" s="118">
        <f t="shared" si="1"/>
        <v>7188.579999999999</v>
      </c>
    </row>
    <row r="34" spans="15:19" ht="20.25" customHeight="1" x14ac:dyDescent="0.3">
      <c r="O34" s="93"/>
      <c r="P34" s="94"/>
      <c r="Q34" s="94"/>
      <c r="R34" s="121"/>
      <c r="S34" s="97"/>
    </row>
    <row r="35" spans="15:19" ht="20.25" customHeight="1" thickBot="1" x14ac:dyDescent="0.35">
      <c r="P35" s="16">
        <f>SUM(P22:P33)</f>
        <v>27692.35</v>
      </c>
      <c r="Q35" s="16">
        <f>SUM(Q22:Q33)</f>
        <v>25326.92</v>
      </c>
    </row>
    <row r="36" spans="15:19" ht="20.25" customHeight="1" x14ac:dyDescent="0.3">
      <c r="O36" s="102" t="s">
        <v>511</v>
      </c>
      <c r="P36" s="103"/>
      <c r="Q36" s="103"/>
      <c r="R36" s="104"/>
    </row>
    <row r="37" spans="15:19" ht="20.25" customHeight="1" thickBot="1" x14ac:dyDescent="0.35">
      <c r="O37" s="105"/>
      <c r="P37" s="106"/>
      <c r="Q37" s="106"/>
      <c r="R37" s="107"/>
    </row>
  </sheetData>
  <mergeCells count="23">
    <mergeCell ref="O36:R37"/>
    <mergeCell ref="B23:C24"/>
    <mergeCell ref="E23:F24"/>
    <mergeCell ref="H23:I24"/>
    <mergeCell ref="B9:C10"/>
    <mergeCell ref="E9:F10"/>
    <mergeCell ref="H9:I10"/>
    <mergeCell ref="B16:C17"/>
    <mergeCell ref="E16:F17"/>
    <mergeCell ref="H16:I17"/>
    <mergeCell ref="O2:O3"/>
    <mergeCell ref="P2:P3"/>
    <mergeCell ref="K18:K19"/>
    <mergeCell ref="L18:L19"/>
    <mergeCell ref="M18:M19"/>
    <mergeCell ref="M2:M3"/>
    <mergeCell ref="N2:N3"/>
    <mergeCell ref="O18:R19"/>
    <mergeCell ref="H2:I3"/>
    <mergeCell ref="B2:C3"/>
    <mergeCell ref="E2:F3"/>
    <mergeCell ref="K2:K3"/>
    <mergeCell ref="L2:L3"/>
  </mergeCells>
  <phoneticPr fontId="6" type="noConversion"/>
  <pageMargins left="0.7" right="0.7" top="0.75" bottom="0.75" header="0.3" footer="0.3"/>
  <pageSetup paperSize="9" orientation="portrait" r:id="rId1"/>
  <headerFooter>
    <oddHeader>&amp;L&amp;"Aptos"&amp;12&amp;K000000 OFFICIAL&amp;1#_x000D_</oddHeader>
    <oddFooter>&amp;L_x000D_&amp;1#&amp;"Aptos"&amp;12&amp;K000000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1B211-7B2D-4B43-A715-EBA66975CEDE}">
  <dimension ref="A1:Q58"/>
  <sheetViews>
    <sheetView workbookViewId="0">
      <selection activeCell="L10" sqref="L10"/>
    </sheetView>
  </sheetViews>
  <sheetFormatPr defaultRowHeight="15.75" x14ac:dyDescent="0.3"/>
  <cols>
    <col min="1" max="1" width="9.140625" style="14"/>
    <col min="2" max="2" width="27.42578125" style="14" customWidth="1"/>
    <col min="3" max="4" width="9.140625" style="14"/>
    <col min="5" max="5" width="10.42578125" style="14" customWidth="1"/>
    <col min="6" max="6" width="10.85546875" style="14" customWidth="1"/>
    <col min="7" max="7" width="11.28515625" style="14" customWidth="1"/>
    <col min="8" max="8" width="11" style="14" customWidth="1"/>
    <col min="9" max="9" width="12.28515625" style="14" customWidth="1"/>
    <col min="10" max="10" width="13" style="14" customWidth="1"/>
    <col min="11" max="13" width="9.140625" style="14"/>
    <col min="14" max="14" width="11.42578125" style="14" customWidth="1"/>
    <col min="15" max="16" width="9.140625" style="14"/>
    <col min="17" max="17" width="12.85546875" style="14" customWidth="1"/>
    <col min="18" max="16384" width="9.140625" style="14"/>
  </cols>
  <sheetData>
    <row r="1" spans="1:10" x14ac:dyDescent="0.3">
      <c r="A1" s="68" t="s">
        <v>8</v>
      </c>
      <c r="B1" s="69"/>
      <c r="C1" s="69"/>
      <c r="D1" s="69"/>
      <c r="E1" s="69"/>
      <c r="F1" s="69"/>
      <c r="G1" s="69"/>
      <c r="H1" s="69"/>
      <c r="I1" s="69"/>
      <c r="J1" s="70"/>
    </row>
    <row r="2" spans="1:10" x14ac:dyDescent="0.3">
      <c r="A2" s="71"/>
      <c r="B2" s="72"/>
      <c r="C2" s="72"/>
      <c r="D2" s="72"/>
      <c r="E2" s="72"/>
      <c r="F2" s="72"/>
      <c r="G2" s="72"/>
      <c r="H2" s="72"/>
      <c r="I2" s="72"/>
      <c r="J2" s="73"/>
    </row>
    <row r="3" spans="1:10" ht="16.5" thickBot="1" x14ac:dyDescent="0.35">
      <c r="A3" s="71"/>
      <c r="B3" s="72"/>
      <c r="C3" s="72"/>
      <c r="D3" s="72"/>
      <c r="E3" s="72"/>
      <c r="F3" s="72"/>
      <c r="G3" s="72"/>
      <c r="H3" s="72"/>
      <c r="I3" s="72"/>
      <c r="J3" s="73"/>
    </row>
    <row r="4" spans="1:10" ht="21.75" x14ac:dyDescent="0.3">
      <c r="A4" s="2"/>
      <c r="B4" s="3"/>
      <c r="C4" s="95">
        <v>45778</v>
      </c>
      <c r="D4" s="72"/>
      <c r="E4" s="3"/>
      <c r="F4" s="3"/>
      <c r="G4" s="68" t="s">
        <v>9</v>
      </c>
      <c r="H4" s="69"/>
      <c r="I4" s="70"/>
      <c r="J4" s="74">
        <v>4848.9000000000005</v>
      </c>
    </row>
    <row r="5" spans="1:10" x14ac:dyDescent="0.3">
      <c r="A5" s="5"/>
      <c r="B5" s="4"/>
      <c r="C5" s="76"/>
      <c r="D5" s="76"/>
      <c r="E5" s="4"/>
      <c r="F5" s="4"/>
      <c r="G5" s="71"/>
      <c r="H5" s="72"/>
      <c r="I5" s="73"/>
      <c r="J5" s="75"/>
    </row>
    <row r="6" spans="1:10" ht="31.5" x14ac:dyDescent="0.3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7" t="s">
        <v>27</v>
      </c>
      <c r="H6" s="7" t="s">
        <v>6</v>
      </c>
      <c r="I6" s="8" t="s">
        <v>28</v>
      </c>
      <c r="J6" s="6" t="s">
        <v>7</v>
      </c>
    </row>
    <row r="7" spans="1:10" x14ac:dyDescent="0.3">
      <c r="A7" s="9" t="s">
        <v>48</v>
      </c>
      <c r="B7" s="9" t="s">
        <v>10</v>
      </c>
      <c r="C7" s="9"/>
      <c r="D7" s="9"/>
      <c r="E7" s="9">
        <v>40</v>
      </c>
      <c r="F7" s="9"/>
      <c r="G7" s="9"/>
      <c r="H7" s="9">
        <v>40</v>
      </c>
      <c r="I7" s="9"/>
      <c r="J7" s="9">
        <f>J4+C7+D7-E7</f>
        <v>4808.9000000000005</v>
      </c>
    </row>
    <row r="8" spans="1:10" x14ac:dyDescent="0.3">
      <c r="A8" s="9" t="s">
        <v>48</v>
      </c>
      <c r="B8" s="9" t="s">
        <v>109</v>
      </c>
      <c r="C8" s="9"/>
      <c r="D8" s="9"/>
      <c r="E8" s="9">
        <v>29</v>
      </c>
      <c r="F8" s="9"/>
      <c r="G8" s="9">
        <v>29</v>
      </c>
      <c r="H8" s="9"/>
      <c r="I8" s="9"/>
      <c r="J8" s="9">
        <f>J7+C8+D8-E8</f>
        <v>4779.9000000000005</v>
      </c>
    </row>
    <row r="9" spans="1:10" x14ac:dyDescent="0.3">
      <c r="A9" s="9" t="s">
        <v>69</v>
      </c>
      <c r="B9" s="9" t="s">
        <v>11</v>
      </c>
      <c r="C9" s="9"/>
      <c r="D9" s="9"/>
      <c r="E9" s="9">
        <v>11.76</v>
      </c>
      <c r="F9" s="9"/>
      <c r="G9" s="9"/>
      <c r="H9" s="9">
        <v>11.76</v>
      </c>
      <c r="I9" s="9"/>
      <c r="J9" s="9">
        <f t="shared" ref="J9:J40" si="0">J8+C9+D9-E9</f>
        <v>4768.1400000000003</v>
      </c>
    </row>
    <row r="10" spans="1:10" x14ac:dyDescent="0.3">
      <c r="A10" s="9" t="s">
        <v>69</v>
      </c>
      <c r="B10" s="9" t="s">
        <v>49</v>
      </c>
      <c r="C10" s="9"/>
      <c r="D10" s="9"/>
      <c r="E10" s="9">
        <v>30</v>
      </c>
      <c r="F10" s="9">
        <v>30</v>
      </c>
      <c r="G10" s="9"/>
      <c r="H10" s="9"/>
      <c r="I10" s="9"/>
      <c r="J10" s="9">
        <f t="shared" si="0"/>
        <v>4738.1400000000003</v>
      </c>
    </row>
    <row r="11" spans="1:10" x14ac:dyDescent="0.3">
      <c r="A11" s="9" t="s">
        <v>69</v>
      </c>
      <c r="B11" s="9" t="s">
        <v>34</v>
      </c>
      <c r="C11" s="9"/>
      <c r="D11" s="9"/>
      <c r="E11" s="9">
        <v>74.989999999999995</v>
      </c>
      <c r="F11" s="9"/>
      <c r="G11" s="9">
        <v>74.989999999999995</v>
      </c>
      <c r="H11" s="9"/>
      <c r="I11" s="9"/>
      <c r="J11" s="9">
        <f t="shared" si="0"/>
        <v>4663.1500000000005</v>
      </c>
    </row>
    <row r="12" spans="1:10" x14ac:dyDescent="0.3">
      <c r="A12" s="9" t="s">
        <v>70</v>
      </c>
      <c r="B12" s="9" t="s">
        <v>50</v>
      </c>
      <c r="C12" s="9">
        <v>50</v>
      </c>
      <c r="D12" s="9"/>
      <c r="E12" s="9"/>
      <c r="F12" s="9"/>
      <c r="G12" s="9"/>
      <c r="H12" s="9"/>
      <c r="I12" s="9">
        <v>50</v>
      </c>
      <c r="J12" s="9">
        <f t="shared" si="0"/>
        <v>4713.1500000000005</v>
      </c>
    </row>
    <row r="13" spans="1:10" x14ac:dyDescent="0.3">
      <c r="A13" s="9" t="s">
        <v>70</v>
      </c>
      <c r="B13" s="9" t="s">
        <v>34</v>
      </c>
      <c r="C13" s="9"/>
      <c r="D13" s="9"/>
      <c r="E13" s="9">
        <v>64</v>
      </c>
      <c r="F13" s="9">
        <v>64</v>
      </c>
      <c r="G13" s="9"/>
      <c r="H13" s="9"/>
      <c r="I13" s="9"/>
      <c r="J13" s="9">
        <f t="shared" si="0"/>
        <v>4649.1500000000005</v>
      </c>
    </row>
    <row r="14" spans="1:10" x14ac:dyDescent="0.3">
      <c r="A14" s="9" t="s">
        <v>70</v>
      </c>
      <c r="B14" s="9" t="s">
        <v>51</v>
      </c>
      <c r="C14" s="9">
        <v>400</v>
      </c>
      <c r="D14" s="9"/>
      <c r="E14" s="9"/>
      <c r="F14" s="9"/>
      <c r="G14" s="9"/>
      <c r="H14" s="9"/>
      <c r="I14" s="9">
        <v>400</v>
      </c>
      <c r="J14" s="9">
        <f t="shared" si="0"/>
        <v>5049.1500000000005</v>
      </c>
    </row>
    <row r="15" spans="1:10" x14ac:dyDescent="0.3">
      <c r="A15" s="9" t="s">
        <v>71</v>
      </c>
      <c r="B15" s="9" t="s">
        <v>49</v>
      </c>
      <c r="C15" s="9"/>
      <c r="D15" s="9"/>
      <c r="E15" s="9">
        <v>41.58</v>
      </c>
      <c r="F15" s="9"/>
      <c r="G15" s="9">
        <v>41.58</v>
      </c>
      <c r="H15" s="9"/>
      <c r="I15" s="9"/>
      <c r="J15" s="9">
        <f t="shared" si="0"/>
        <v>5007.5700000000006</v>
      </c>
    </row>
    <row r="16" spans="1:10" x14ac:dyDescent="0.3">
      <c r="A16" s="9" t="s">
        <v>71</v>
      </c>
      <c r="B16" s="9" t="s">
        <v>29</v>
      </c>
      <c r="C16" s="9"/>
      <c r="D16" s="9"/>
      <c r="E16" s="9">
        <v>83.22</v>
      </c>
      <c r="F16" s="9">
        <v>83.22</v>
      </c>
      <c r="G16" s="9"/>
      <c r="H16" s="9"/>
      <c r="I16" s="9"/>
      <c r="J16" s="9">
        <f t="shared" si="0"/>
        <v>4924.3500000000004</v>
      </c>
    </row>
    <row r="17" spans="1:10" x14ac:dyDescent="0.3">
      <c r="A17" s="9" t="s">
        <v>72</v>
      </c>
      <c r="B17" s="9" t="s">
        <v>52</v>
      </c>
      <c r="C17" s="9">
        <v>50</v>
      </c>
      <c r="D17" s="9"/>
      <c r="E17" s="9"/>
      <c r="F17" s="9"/>
      <c r="G17" s="9"/>
      <c r="H17" s="9"/>
      <c r="I17" s="9">
        <v>50</v>
      </c>
      <c r="J17" s="9">
        <f t="shared" si="0"/>
        <v>4974.3500000000004</v>
      </c>
    </row>
    <row r="18" spans="1:10" x14ac:dyDescent="0.3">
      <c r="A18" s="9" t="s">
        <v>72</v>
      </c>
      <c r="B18" s="9" t="s">
        <v>53</v>
      </c>
      <c r="C18" s="9"/>
      <c r="D18" s="9"/>
      <c r="E18" s="9">
        <v>10.27</v>
      </c>
      <c r="F18" s="9"/>
      <c r="G18" s="9"/>
      <c r="H18" s="9">
        <v>10.27</v>
      </c>
      <c r="I18" s="9"/>
      <c r="J18" s="9">
        <f t="shared" si="0"/>
        <v>4964.08</v>
      </c>
    </row>
    <row r="19" spans="1:10" x14ac:dyDescent="0.3">
      <c r="A19" s="9" t="s">
        <v>72</v>
      </c>
      <c r="B19" s="9" t="s">
        <v>54</v>
      </c>
      <c r="C19" s="9"/>
      <c r="D19" s="9"/>
      <c r="E19" s="9">
        <v>140</v>
      </c>
      <c r="F19" s="9"/>
      <c r="G19" s="9"/>
      <c r="H19" s="9">
        <v>140</v>
      </c>
      <c r="I19" s="9"/>
      <c r="J19" s="9">
        <f t="shared" si="0"/>
        <v>4824.08</v>
      </c>
    </row>
    <row r="20" spans="1:10" x14ac:dyDescent="0.3">
      <c r="A20" s="9" t="s">
        <v>73</v>
      </c>
      <c r="B20" s="9" t="s">
        <v>55</v>
      </c>
      <c r="C20" s="9"/>
      <c r="D20" s="9"/>
      <c r="E20" s="9">
        <v>29.99</v>
      </c>
      <c r="F20" s="9"/>
      <c r="G20" s="9">
        <v>29.99</v>
      </c>
      <c r="H20" s="9"/>
      <c r="I20" s="9"/>
      <c r="J20" s="9">
        <f t="shared" si="0"/>
        <v>4794.09</v>
      </c>
    </row>
    <row r="21" spans="1:10" x14ac:dyDescent="0.3">
      <c r="A21" s="9" t="s">
        <v>73</v>
      </c>
      <c r="B21" s="9" t="s">
        <v>36</v>
      </c>
      <c r="C21" s="9"/>
      <c r="D21" s="9"/>
      <c r="E21" s="9">
        <v>49.31</v>
      </c>
      <c r="F21" s="9"/>
      <c r="G21" s="9"/>
      <c r="H21" s="9">
        <v>49.31</v>
      </c>
      <c r="I21" s="9"/>
      <c r="J21" s="9">
        <f t="shared" si="0"/>
        <v>4744.78</v>
      </c>
    </row>
    <row r="22" spans="1:10" x14ac:dyDescent="0.3">
      <c r="A22" s="9" t="s">
        <v>74</v>
      </c>
      <c r="B22" s="9" t="s">
        <v>38</v>
      </c>
      <c r="C22" s="9"/>
      <c r="D22" s="9"/>
      <c r="E22" s="9">
        <v>82.46</v>
      </c>
      <c r="F22" s="9">
        <v>82.46</v>
      </c>
      <c r="G22" s="9"/>
      <c r="H22" s="9"/>
      <c r="I22" s="9"/>
      <c r="J22" s="9">
        <f t="shared" si="0"/>
        <v>4662.32</v>
      </c>
    </row>
    <row r="23" spans="1:10" x14ac:dyDescent="0.3">
      <c r="A23" s="9" t="s">
        <v>74</v>
      </c>
      <c r="B23" s="9" t="s">
        <v>56</v>
      </c>
      <c r="C23" s="9">
        <v>50</v>
      </c>
      <c r="D23" s="9"/>
      <c r="E23" s="9"/>
      <c r="F23" s="9"/>
      <c r="G23" s="9"/>
      <c r="H23" s="9"/>
      <c r="I23" s="9">
        <v>50</v>
      </c>
      <c r="J23" s="9">
        <f t="shared" si="0"/>
        <v>4712.32</v>
      </c>
    </row>
    <row r="24" spans="1:10" x14ac:dyDescent="0.3">
      <c r="A24" s="9" t="s">
        <v>74</v>
      </c>
      <c r="B24" s="9" t="s">
        <v>57</v>
      </c>
      <c r="C24" s="9">
        <v>50</v>
      </c>
      <c r="D24" s="9"/>
      <c r="E24" s="9"/>
      <c r="F24" s="9"/>
      <c r="G24" s="9"/>
      <c r="H24" s="9"/>
      <c r="I24" s="9">
        <v>50</v>
      </c>
      <c r="J24" s="9">
        <f t="shared" si="0"/>
        <v>4762.32</v>
      </c>
    </row>
    <row r="25" spans="1:10" x14ac:dyDescent="0.3">
      <c r="A25" s="9" t="s">
        <v>74</v>
      </c>
      <c r="B25" s="9" t="s">
        <v>58</v>
      </c>
      <c r="C25" s="9">
        <v>50</v>
      </c>
      <c r="D25" s="9"/>
      <c r="E25" s="9"/>
      <c r="F25" s="9"/>
      <c r="G25" s="9"/>
      <c r="H25" s="9"/>
      <c r="I25" s="9">
        <v>50</v>
      </c>
      <c r="J25" s="9">
        <f t="shared" si="0"/>
        <v>4812.32</v>
      </c>
    </row>
    <row r="26" spans="1:10" x14ac:dyDescent="0.3">
      <c r="A26" s="9" t="s">
        <v>74</v>
      </c>
      <c r="B26" s="9" t="s">
        <v>59</v>
      </c>
      <c r="C26" s="9">
        <v>50</v>
      </c>
      <c r="D26" s="9"/>
      <c r="E26" s="9"/>
      <c r="F26" s="9"/>
      <c r="G26" s="9"/>
      <c r="H26" s="9"/>
      <c r="I26" s="9">
        <v>50</v>
      </c>
      <c r="J26" s="9">
        <f t="shared" si="0"/>
        <v>4862.32</v>
      </c>
    </row>
    <row r="27" spans="1:10" x14ac:dyDescent="0.3">
      <c r="A27" s="9" t="s">
        <v>75</v>
      </c>
      <c r="B27" s="9" t="s">
        <v>60</v>
      </c>
      <c r="C27" s="9">
        <v>100</v>
      </c>
      <c r="D27" s="9"/>
      <c r="E27" s="9"/>
      <c r="F27" s="9"/>
      <c r="G27" s="9"/>
      <c r="H27" s="9"/>
      <c r="I27" s="9">
        <v>100</v>
      </c>
      <c r="J27" s="9">
        <f t="shared" si="0"/>
        <v>4962.32</v>
      </c>
    </row>
    <row r="28" spans="1:10" x14ac:dyDescent="0.3">
      <c r="A28" s="9" t="s">
        <v>75</v>
      </c>
      <c r="B28" s="9" t="s">
        <v>61</v>
      </c>
      <c r="C28" s="9">
        <v>100</v>
      </c>
      <c r="D28" s="9"/>
      <c r="E28" s="9"/>
      <c r="F28" s="9"/>
      <c r="G28" s="9"/>
      <c r="H28" s="9"/>
      <c r="I28" s="9">
        <v>100</v>
      </c>
      <c r="J28" s="9">
        <f t="shared" si="0"/>
        <v>5062.32</v>
      </c>
    </row>
    <row r="29" spans="1:10" x14ac:dyDescent="0.3">
      <c r="A29" s="9" t="s">
        <v>75</v>
      </c>
      <c r="B29" s="9" t="s">
        <v>62</v>
      </c>
      <c r="C29" s="9">
        <v>100</v>
      </c>
      <c r="D29" s="9"/>
      <c r="E29" s="9"/>
      <c r="F29" s="9"/>
      <c r="G29" s="9"/>
      <c r="H29" s="9"/>
      <c r="I29" s="9">
        <v>100</v>
      </c>
      <c r="J29" s="9">
        <f t="shared" si="0"/>
        <v>5162.32</v>
      </c>
    </row>
    <row r="30" spans="1:10" x14ac:dyDescent="0.3">
      <c r="A30" s="9" t="s">
        <v>75</v>
      </c>
      <c r="B30" s="9" t="s">
        <v>63</v>
      </c>
      <c r="C30" s="9">
        <v>50</v>
      </c>
      <c r="D30" s="9"/>
      <c r="E30" s="9"/>
      <c r="F30" s="9"/>
      <c r="G30" s="9"/>
      <c r="H30" s="9"/>
      <c r="I30" s="9">
        <v>50</v>
      </c>
      <c r="J30" s="9">
        <f t="shared" si="0"/>
        <v>5212.32</v>
      </c>
    </row>
    <row r="31" spans="1:10" x14ac:dyDescent="0.3">
      <c r="A31" s="9" t="s">
        <v>76</v>
      </c>
      <c r="B31" s="9" t="s">
        <v>64</v>
      </c>
      <c r="C31" s="9">
        <v>100</v>
      </c>
      <c r="D31" s="9"/>
      <c r="E31" s="9"/>
      <c r="F31" s="9"/>
      <c r="G31" s="9"/>
      <c r="H31" s="9"/>
      <c r="I31" s="9">
        <v>100</v>
      </c>
      <c r="J31" s="9">
        <f t="shared" si="0"/>
        <v>5312.32</v>
      </c>
    </row>
    <row r="32" spans="1:10" x14ac:dyDescent="0.3">
      <c r="A32" s="9" t="s">
        <v>77</v>
      </c>
      <c r="B32" s="9" t="s">
        <v>65</v>
      </c>
      <c r="C32" s="9">
        <v>50</v>
      </c>
      <c r="D32" s="9"/>
      <c r="E32" s="9"/>
      <c r="F32" s="9"/>
      <c r="G32" s="9"/>
      <c r="H32" s="9"/>
      <c r="I32" s="9">
        <v>50</v>
      </c>
      <c r="J32" s="9">
        <f t="shared" si="0"/>
        <v>5362.32</v>
      </c>
    </row>
    <row r="33" spans="1:17" x14ac:dyDescent="0.3">
      <c r="A33" s="9" t="s">
        <v>78</v>
      </c>
      <c r="B33" s="9" t="s">
        <v>66</v>
      </c>
      <c r="C33" s="9">
        <v>100</v>
      </c>
      <c r="D33" s="9"/>
      <c r="E33" s="9"/>
      <c r="F33" s="9"/>
      <c r="G33" s="9"/>
      <c r="H33" s="9"/>
      <c r="I33" s="9">
        <v>100</v>
      </c>
      <c r="J33" s="9">
        <f t="shared" si="0"/>
        <v>5462.32</v>
      </c>
    </row>
    <row r="34" spans="1:17" x14ac:dyDescent="0.3">
      <c r="A34" s="9" t="s">
        <v>79</v>
      </c>
      <c r="B34" s="9" t="s">
        <v>67</v>
      </c>
      <c r="C34" s="9">
        <v>50</v>
      </c>
      <c r="D34" s="9"/>
      <c r="E34" s="9"/>
      <c r="F34" s="9"/>
      <c r="G34" s="9"/>
      <c r="H34" s="9"/>
      <c r="I34" s="9">
        <v>50</v>
      </c>
      <c r="J34" s="9">
        <f t="shared" si="0"/>
        <v>5512.32</v>
      </c>
    </row>
    <row r="35" spans="1:17" x14ac:dyDescent="0.3">
      <c r="A35" s="9" t="s">
        <v>80</v>
      </c>
      <c r="B35" s="9" t="s">
        <v>68</v>
      </c>
      <c r="C35" s="9">
        <v>50</v>
      </c>
      <c r="D35" s="9"/>
      <c r="E35" s="9"/>
      <c r="F35" s="9"/>
      <c r="G35" s="9"/>
      <c r="H35" s="9"/>
      <c r="I35" s="9">
        <v>50</v>
      </c>
      <c r="J35" s="9">
        <f t="shared" si="0"/>
        <v>5562.32</v>
      </c>
    </row>
    <row r="36" spans="1:17" x14ac:dyDescent="0.3">
      <c r="A36" s="9" t="s">
        <v>80</v>
      </c>
      <c r="B36" s="9" t="s">
        <v>81</v>
      </c>
      <c r="C36" s="9">
        <v>50</v>
      </c>
      <c r="D36" s="9"/>
      <c r="E36" s="9"/>
      <c r="F36" s="9"/>
      <c r="G36" s="9"/>
      <c r="H36" s="9"/>
      <c r="I36" s="9">
        <v>50</v>
      </c>
      <c r="J36" s="9">
        <f t="shared" si="0"/>
        <v>5612.32</v>
      </c>
    </row>
    <row r="37" spans="1:17" x14ac:dyDescent="0.3">
      <c r="A37" s="9" t="s">
        <v>80</v>
      </c>
      <c r="B37" s="9" t="s">
        <v>82</v>
      </c>
      <c r="C37" s="9">
        <v>50</v>
      </c>
      <c r="D37" s="9"/>
      <c r="E37" s="9"/>
      <c r="F37" s="9"/>
      <c r="G37" s="9"/>
      <c r="H37" s="9"/>
      <c r="I37" s="9">
        <v>50</v>
      </c>
      <c r="J37" s="9">
        <f t="shared" si="0"/>
        <v>5662.32</v>
      </c>
    </row>
    <row r="38" spans="1:17" x14ac:dyDescent="0.3">
      <c r="A38" s="9" t="s">
        <v>80</v>
      </c>
      <c r="B38" s="9" t="s">
        <v>83</v>
      </c>
      <c r="C38" s="9">
        <v>50</v>
      </c>
      <c r="D38" s="9"/>
      <c r="E38" s="9"/>
      <c r="F38" s="9"/>
      <c r="G38" s="9"/>
      <c r="H38" s="9"/>
      <c r="I38" s="9">
        <v>50</v>
      </c>
      <c r="J38" s="9">
        <f t="shared" si="0"/>
        <v>5712.32</v>
      </c>
    </row>
    <row r="39" spans="1:17" ht="16.5" thickBot="1" x14ac:dyDescent="0.35">
      <c r="A39" s="9" t="s">
        <v>80</v>
      </c>
      <c r="B39" s="9" t="s">
        <v>84</v>
      </c>
      <c r="C39" s="9">
        <v>50</v>
      </c>
      <c r="D39" s="9"/>
      <c r="E39" s="9"/>
      <c r="F39" s="9"/>
      <c r="G39" s="9"/>
      <c r="H39" s="9"/>
      <c r="I39" s="9">
        <v>50</v>
      </c>
      <c r="J39" s="9">
        <f t="shared" si="0"/>
        <v>5762.32</v>
      </c>
    </row>
    <row r="40" spans="1:17" ht="16.5" thickBot="1" x14ac:dyDescent="0.35">
      <c r="A40" s="9" t="s">
        <v>80</v>
      </c>
      <c r="B40" s="9" t="s">
        <v>85</v>
      </c>
      <c r="C40" s="9">
        <v>200</v>
      </c>
      <c r="D40" s="9"/>
      <c r="E40" s="9"/>
      <c r="F40" s="9"/>
      <c r="G40" s="9"/>
      <c r="H40" s="9"/>
      <c r="I40" s="9">
        <v>200</v>
      </c>
      <c r="J40" s="9">
        <f t="shared" si="0"/>
        <v>5962.32</v>
      </c>
      <c r="N40" s="23">
        <v>259.68</v>
      </c>
      <c r="O40" s="23">
        <v>175.56</v>
      </c>
      <c r="P40" s="23">
        <v>251.34</v>
      </c>
      <c r="Q40" s="14">
        <f>SUM(N40:P40)</f>
        <v>686.58</v>
      </c>
    </row>
    <row r="41" spans="1:17" x14ac:dyDescent="0.3">
      <c r="A41" s="9" t="s">
        <v>75</v>
      </c>
      <c r="B41" s="9" t="s">
        <v>86</v>
      </c>
      <c r="C41" s="9">
        <v>100</v>
      </c>
      <c r="D41" s="9"/>
      <c r="E41" s="9"/>
      <c r="F41" s="9"/>
      <c r="G41" s="9"/>
      <c r="H41" s="9"/>
      <c r="I41" s="9">
        <v>100</v>
      </c>
      <c r="J41" s="9">
        <f t="shared" ref="J41:J54" si="1">J40+C41+D41-E41</f>
        <v>6062.32</v>
      </c>
    </row>
    <row r="42" spans="1:17" x14ac:dyDescent="0.3">
      <c r="A42" s="9" t="s">
        <v>75</v>
      </c>
      <c r="B42" s="9" t="s">
        <v>87</v>
      </c>
      <c r="C42" s="9">
        <v>50</v>
      </c>
      <c r="D42" s="9"/>
      <c r="E42" s="9"/>
      <c r="F42" s="9"/>
      <c r="G42" s="9"/>
      <c r="H42" s="9"/>
      <c r="I42" s="9">
        <v>50</v>
      </c>
      <c r="J42" s="9">
        <f t="shared" si="1"/>
        <v>6112.32</v>
      </c>
    </row>
    <row r="43" spans="1:17" x14ac:dyDescent="0.3">
      <c r="A43" s="9" t="s">
        <v>75</v>
      </c>
      <c r="B43" s="9" t="s">
        <v>88</v>
      </c>
      <c r="C43" s="9">
        <v>100</v>
      </c>
      <c r="D43" s="9"/>
      <c r="E43" s="9"/>
      <c r="F43" s="9"/>
      <c r="G43" s="9"/>
      <c r="H43" s="9"/>
      <c r="I43" s="9">
        <v>100</v>
      </c>
      <c r="J43" s="9">
        <f t="shared" si="1"/>
        <v>6212.32</v>
      </c>
    </row>
    <row r="44" spans="1:17" x14ac:dyDescent="0.3">
      <c r="A44" s="9" t="s">
        <v>75</v>
      </c>
      <c r="B44" s="9" t="s">
        <v>89</v>
      </c>
      <c r="C44" s="9">
        <v>50</v>
      </c>
      <c r="D44" s="9"/>
      <c r="E44" s="9"/>
      <c r="F44" s="9"/>
      <c r="G44" s="9"/>
      <c r="H44" s="9"/>
      <c r="I44" s="9">
        <v>50</v>
      </c>
      <c r="J44" s="9">
        <f t="shared" si="1"/>
        <v>6262.32</v>
      </c>
    </row>
    <row r="45" spans="1:17" x14ac:dyDescent="0.3">
      <c r="A45" s="9" t="s">
        <v>76</v>
      </c>
      <c r="B45" s="9" t="s">
        <v>90</v>
      </c>
      <c r="C45" s="9">
        <v>50</v>
      </c>
      <c r="D45" s="9"/>
      <c r="E45" s="9"/>
      <c r="F45" s="9"/>
      <c r="G45" s="9"/>
      <c r="H45" s="9"/>
      <c r="I45" s="9">
        <v>50</v>
      </c>
      <c r="J45" s="9">
        <f t="shared" si="1"/>
        <v>6312.32</v>
      </c>
    </row>
    <row r="46" spans="1:17" x14ac:dyDescent="0.3">
      <c r="A46" s="9" t="s">
        <v>77</v>
      </c>
      <c r="B46" s="9" t="s">
        <v>91</v>
      </c>
      <c r="C46" s="9">
        <v>100</v>
      </c>
      <c r="D46" s="9"/>
      <c r="E46" s="9"/>
      <c r="F46" s="9"/>
      <c r="G46" s="9"/>
      <c r="H46" s="9"/>
      <c r="I46" s="9">
        <v>100</v>
      </c>
      <c r="J46" s="9">
        <f t="shared" si="1"/>
        <v>6412.32</v>
      </c>
    </row>
    <row r="47" spans="1:17" x14ac:dyDescent="0.3">
      <c r="A47" s="9" t="s">
        <v>78</v>
      </c>
      <c r="B47" s="9" t="s">
        <v>92</v>
      </c>
      <c r="C47" s="9">
        <v>50</v>
      </c>
      <c r="D47" s="9"/>
      <c r="E47" s="9"/>
      <c r="F47" s="9"/>
      <c r="G47" s="9"/>
      <c r="H47" s="9"/>
      <c r="I47" s="9">
        <v>50</v>
      </c>
      <c r="J47" s="9">
        <f t="shared" si="1"/>
        <v>6462.32</v>
      </c>
    </row>
    <row r="48" spans="1:17" x14ac:dyDescent="0.3">
      <c r="A48" s="9" t="s">
        <v>79</v>
      </c>
      <c r="B48" s="9" t="s">
        <v>93</v>
      </c>
      <c r="C48" s="9">
        <v>50</v>
      </c>
      <c r="D48" s="9"/>
      <c r="E48" s="9"/>
      <c r="F48" s="9"/>
      <c r="G48" s="9"/>
      <c r="H48" s="9"/>
      <c r="I48" s="9">
        <v>50</v>
      </c>
      <c r="J48" s="9">
        <f t="shared" si="1"/>
        <v>6512.32</v>
      </c>
    </row>
    <row r="49" spans="1:10" x14ac:dyDescent="0.3">
      <c r="A49" s="9" t="s">
        <v>80</v>
      </c>
      <c r="B49" s="9" t="s">
        <v>94</v>
      </c>
      <c r="C49" s="9">
        <v>50</v>
      </c>
      <c r="D49" s="9"/>
      <c r="E49" s="9"/>
      <c r="F49" s="9"/>
      <c r="G49" s="9"/>
      <c r="H49" s="9"/>
      <c r="I49" s="9">
        <v>50</v>
      </c>
      <c r="J49" s="9">
        <f t="shared" si="1"/>
        <v>6562.32</v>
      </c>
    </row>
    <row r="50" spans="1:10" x14ac:dyDescent="0.3">
      <c r="A50" s="9" t="s">
        <v>80</v>
      </c>
      <c r="B50" s="9" t="s">
        <v>95</v>
      </c>
      <c r="C50" s="9">
        <v>100</v>
      </c>
      <c r="D50" s="9"/>
      <c r="E50" s="9"/>
      <c r="F50" s="9"/>
      <c r="G50" s="9"/>
      <c r="H50" s="9"/>
      <c r="I50" s="9">
        <v>100</v>
      </c>
      <c r="J50" s="9">
        <f t="shared" si="1"/>
        <v>6662.32</v>
      </c>
    </row>
    <row r="51" spans="1:10" x14ac:dyDescent="0.3">
      <c r="A51" s="9" t="s">
        <v>80</v>
      </c>
      <c r="B51" s="9" t="s">
        <v>51</v>
      </c>
      <c r="C51" s="9">
        <v>100</v>
      </c>
      <c r="D51" s="9"/>
      <c r="E51" s="9"/>
      <c r="F51" s="9"/>
      <c r="G51" s="9"/>
      <c r="H51" s="9"/>
      <c r="I51" s="9">
        <v>100</v>
      </c>
      <c r="J51" s="9">
        <f t="shared" si="1"/>
        <v>6762.32</v>
      </c>
    </row>
    <row r="52" spans="1:10" x14ac:dyDescent="0.3">
      <c r="A52" s="9" t="s">
        <v>80</v>
      </c>
      <c r="B52" s="9" t="s">
        <v>96</v>
      </c>
      <c r="C52" s="9">
        <v>50</v>
      </c>
      <c r="D52" s="9"/>
      <c r="E52" s="9"/>
      <c r="F52" s="9"/>
      <c r="G52" s="9"/>
      <c r="H52" s="9"/>
      <c r="I52" s="9">
        <v>50</v>
      </c>
      <c r="J52" s="9">
        <f t="shared" si="1"/>
        <v>6812.32</v>
      </c>
    </row>
    <row r="53" spans="1:10" x14ac:dyDescent="0.3">
      <c r="A53" s="9" t="s">
        <v>80</v>
      </c>
      <c r="B53" s="9" t="s">
        <v>97</v>
      </c>
      <c r="C53" s="9">
        <v>100</v>
      </c>
      <c r="D53" s="9"/>
      <c r="E53" s="9"/>
      <c r="F53" s="9"/>
      <c r="G53" s="9"/>
      <c r="H53" s="9"/>
      <c r="I53" s="9">
        <v>100</v>
      </c>
      <c r="J53" s="9">
        <f t="shared" si="1"/>
        <v>6912.32</v>
      </c>
    </row>
    <row r="54" spans="1:10" x14ac:dyDescent="0.3">
      <c r="A54" s="9" t="s">
        <v>80</v>
      </c>
      <c r="B54" s="9" t="s">
        <v>98</v>
      </c>
      <c r="C54" s="9">
        <v>100</v>
      </c>
      <c r="D54" s="9"/>
      <c r="E54" s="9"/>
      <c r="F54" s="9"/>
      <c r="G54" s="9"/>
      <c r="H54" s="9"/>
      <c r="I54" s="9">
        <v>100</v>
      </c>
      <c r="J54" s="9">
        <f t="shared" si="1"/>
        <v>7012.32</v>
      </c>
    </row>
    <row r="55" spans="1:10" x14ac:dyDescent="0.3">
      <c r="A55" s="9" t="s">
        <v>80</v>
      </c>
      <c r="B55" s="9" t="s">
        <v>99</v>
      </c>
      <c r="C55" s="9">
        <v>50</v>
      </c>
      <c r="D55" s="9"/>
      <c r="E55" s="9"/>
      <c r="F55" s="9"/>
      <c r="G55" s="9"/>
      <c r="H55" s="9"/>
      <c r="I55" s="9">
        <v>50</v>
      </c>
      <c r="J55" s="9">
        <f t="shared" ref="J55:J57" si="2">J54+C55+D55-E55</f>
        <v>7062.32</v>
      </c>
    </row>
    <row r="56" spans="1:10" x14ac:dyDescent="0.3">
      <c r="A56" s="9" t="s">
        <v>80</v>
      </c>
      <c r="B56" s="9" t="s">
        <v>100</v>
      </c>
      <c r="C56" s="9">
        <v>50</v>
      </c>
      <c r="D56" s="9"/>
      <c r="E56" s="9"/>
      <c r="F56" s="9"/>
      <c r="G56" s="9"/>
      <c r="H56" s="9"/>
      <c r="I56" s="9">
        <v>50</v>
      </c>
      <c r="J56" s="9">
        <f t="shared" si="2"/>
        <v>7112.32</v>
      </c>
    </row>
    <row r="57" spans="1:10" ht="16.5" thickBot="1" x14ac:dyDescent="0.35">
      <c r="A57" s="9" t="s">
        <v>80</v>
      </c>
      <c r="B57" s="9" t="s">
        <v>101</v>
      </c>
      <c r="C57" s="10">
        <v>50</v>
      </c>
      <c r="D57" s="10"/>
      <c r="E57" s="10"/>
      <c r="F57" s="10"/>
      <c r="G57" s="10"/>
      <c r="H57" s="10"/>
      <c r="I57" s="10">
        <v>50</v>
      </c>
      <c r="J57" s="10">
        <f t="shared" si="2"/>
        <v>7162.32</v>
      </c>
    </row>
    <row r="58" spans="1:10" ht="16.5" thickBot="1" x14ac:dyDescent="0.35">
      <c r="C58" s="21">
        <f>SUM(C12:C57)</f>
        <v>3000</v>
      </c>
      <c r="D58" s="22"/>
      <c r="E58" s="23">
        <v>686.58</v>
      </c>
      <c r="F58" s="23">
        <v>259.68</v>
      </c>
      <c r="G58" s="23">
        <v>175.56</v>
      </c>
      <c r="H58" s="23">
        <v>251.34</v>
      </c>
      <c r="I58" s="24">
        <f>SUM(I12:I57)</f>
        <v>3000</v>
      </c>
      <c r="J58" s="20">
        <v>7162.32</v>
      </c>
    </row>
  </sheetData>
  <mergeCells count="4">
    <mergeCell ref="A1:J3"/>
    <mergeCell ref="G4:I5"/>
    <mergeCell ref="J4:J5"/>
    <mergeCell ref="C4:D5"/>
  </mergeCells>
  <pageMargins left="0.7" right="0.7" top="0.75" bottom="0.75" header="0.3" footer="0.3"/>
  <pageSetup orientation="landscape" r:id="rId1"/>
  <headerFooter>
    <oddHeader>&amp;L&amp;"Aptos"&amp;12&amp;K000000 OFFICIAL&amp;1#_x000D_</oddHeader>
    <oddFooter>&amp;L_x000D_&amp;1#&amp;"Aptos"&amp;12&amp;K000000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3BBBC-C752-4E76-A682-E4DD6EE04562}">
  <dimension ref="A1:T158"/>
  <sheetViews>
    <sheetView workbookViewId="0">
      <selection activeCell="M13" sqref="M13"/>
    </sheetView>
  </sheetViews>
  <sheetFormatPr defaultRowHeight="15" x14ac:dyDescent="0.25"/>
  <cols>
    <col min="1" max="1" width="11.85546875" customWidth="1"/>
    <col min="2" max="2" width="27.42578125" customWidth="1"/>
    <col min="5" max="5" width="12.7109375" customWidth="1"/>
    <col min="6" max="6" width="14.28515625" customWidth="1"/>
    <col min="7" max="7" width="14" customWidth="1"/>
    <col min="8" max="8" width="10.85546875" customWidth="1"/>
    <col min="10" max="10" width="13.85546875" customWidth="1"/>
  </cols>
  <sheetData>
    <row r="1" spans="1:10" x14ac:dyDescent="0.25">
      <c r="A1" s="77" t="s">
        <v>8</v>
      </c>
      <c r="B1" s="78"/>
      <c r="C1" s="78"/>
      <c r="D1" s="78"/>
      <c r="E1" s="78"/>
      <c r="F1" s="78"/>
      <c r="G1" s="78"/>
      <c r="H1" s="78"/>
      <c r="I1" s="78"/>
      <c r="J1" s="79"/>
    </row>
    <row r="2" spans="1:10" x14ac:dyDescent="0.25">
      <c r="A2" s="80"/>
      <c r="B2" s="81"/>
      <c r="C2" s="81"/>
      <c r="D2" s="81"/>
      <c r="E2" s="81"/>
      <c r="F2" s="81"/>
      <c r="G2" s="81"/>
      <c r="H2" s="81"/>
      <c r="I2" s="81"/>
      <c r="J2" s="82"/>
    </row>
    <row r="3" spans="1:10" ht="15.75" thickBot="1" x14ac:dyDescent="0.3">
      <c r="A3" s="80"/>
      <c r="B3" s="81"/>
      <c r="C3" s="81"/>
      <c r="D3" s="81"/>
      <c r="E3" s="81"/>
      <c r="F3" s="81"/>
      <c r="G3" s="81"/>
      <c r="H3" s="81"/>
      <c r="I3" s="81"/>
      <c r="J3" s="82"/>
    </row>
    <row r="4" spans="1:10" ht="21.75" x14ac:dyDescent="0.25">
      <c r="A4" s="2"/>
      <c r="B4" s="3"/>
      <c r="C4" s="96">
        <v>45809</v>
      </c>
      <c r="D4" s="83"/>
      <c r="E4" s="3"/>
      <c r="F4" s="3"/>
      <c r="G4" s="68" t="s">
        <v>9</v>
      </c>
      <c r="H4" s="69"/>
      <c r="I4" s="70"/>
      <c r="J4" s="74">
        <v>7162.32</v>
      </c>
    </row>
    <row r="5" spans="1:10" ht="15.75" x14ac:dyDescent="0.25">
      <c r="A5" s="5"/>
      <c r="B5" s="4"/>
      <c r="C5" s="84"/>
      <c r="D5" s="84"/>
      <c r="E5" s="4"/>
      <c r="F5" s="4"/>
      <c r="G5" s="71"/>
      <c r="H5" s="72"/>
      <c r="I5" s="73"/>
      <c r="J5" s="75"/>
    </row>
    <row r="6" spans="1:10" ht="36" x14ac:dyDescent="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7" t="s">
        <v>27</v>
      </c>
      <c r="H6" s="7" t="s">
        <v>6</v>
      </c>
      <c r="I6" s="8" t="s">
        <v>28</v>
      </c>
      <c r="J6" s="6" t="s">
        <v>7</v>
      </c>
    </row>
    <row r="7" spans="1:10" ht="15.75" x14ac:dyDescent="0.25">
      <c r="A7" s="9" t="s">
        <v>108</v>
      </c>
      <c r="B7" s="9" t="s">
        <v>110</v>
      </c>
      <c r="C7" s="9">
        <v>50</v>
      </c>
      <c r="D7" s="9"/>
      <c r="E7" s="9"/>
      <c r="F7" s="9"/>
      <c r="G7" s="9"/>
      <c r="H7" s="9"/>
      <c r="I7" s="9">
        <v>50</v>
      </c>
      <c r="J7" s="9">
        <f>J4+C7+D7-E7</f>
        <v>7212.32</v>
      </c>
    </row>
    <row r="8" spans="1:10" ht="15.75" x14ac:dyDescent="0.25">
      <c r="A8" s="9" t="s">
        <v>108</v>
      </c>
      <c r="B8" s="9" t="s">
        <v>111</v>
      </c>
      <c r="C8" s="9">
        <v>50</v>
      </c>
      <c r="D8" s="9"/>
      <c r="E8" s="9"/>
      <c r="F8" s="9"/>
      <c r="G8" s="9"/>
      <c r="H8" s="9"/>
      <c r="I8" s="9">
        <v>50</v>
      </c>
      <c r="J8" s="9">
        <f>J7+C8+D8-E8</f>
        <v>7262.32</v>
      </c>
    </row>
    <row r="9" spans="1:10" ht="15.75" x14ac:dyDescent="0.25">
      <c r="A9" s="9" t="s">
        <v>138</v>
      </c>
      <c r="B9" s="9" t="s">
        <v>112</v>
      </c>
      <c r="C9" s="9">
        <v>50</v>
      </c>
      <c r="D9" s="9"/>
      <c r="E9" s="9"/>
      <c r="F9" s="9"/>
      <c r="G9" s="9"/>
      <c r="H9" s="9"/>
      <c r="I9" s="9">
        <v>50</v>
      </c>
      <c r="J9" s="9">
        <f t="shared" ref="J9:J74" si="0">J8+C9+D9-E9</f>
        <v>7312.32</v>
      </c>
    </row>
    <row r="10" spans="1:10" ht="15.75" x14ac:dyDescent="0.25">
      <c r="A10" s="9" t="s">
        <v>138</v>
      </c>
      <c r="B10" s="9" t="s">
        <v>113</v>
      </c>
      <c r="C10" s="9">
        <v>50</v>
      </c>
      <c r="D10" s="9"/>
      <c r="E10" s="9"/>
      <c r="F10" s="9"/>
      <c r="G10" s="9"/>
      <c r="H10" s="9"/>
      <c r="I10" s="9">
        <v>50</v>
      </c>
      <c r="J10" s="9">
        <f t="shared" si="0"/>
        <v>7362.32</v>
      </c>
    </row>
    <row r="11" spans="1:10" ht="15.75" x14ac:dyDescent="0.25">
      <c r="A11" s="9" t="s">
        <v>138</v>
      </c>
      <c r="B11" s="9" t="s">
        <v>114</v>
      </c>
      <c r="C11" s="9">
        <v>150</v>
      </c>
      <c r="D11" s="9"/>
      <c r="E11" s="9"/>
      <c r="F11" s="9"/>
      <c r="G11" s="9"/>
      <c r="H11" s="9"/>
      <c r="I11" s="9">
        <v>150</v>
      </c>
      <c r="J11" s="9">
        <f t="shared" si="0"/>
        <v>7512.32</v>
      </c>
    </row>
    <row r="12" spans="1:10" ht="15.75" x14ac:dyDescent="0.25">
      <c r="A12" s="9" t="s">
        <v>139</v>
      </c>
      <c r="B12" s="9" t="s">
        <v>115</v>
      </c>
      <c r="C12" s="9">
        <v>100</v>
      </c>
      <c r="D12" s="9"/>
      <c r="E12" s="9"/>
      <c r="F12" s="9"/>
      <c r="G12" s="9"/>
      <c r="H12" s="9"/>
      <c r="I12" s="9">
        <v>100</v>
      </c>
      <c r="J12" s="9">
        <f t="shared" si="0"/>
        <v>7612.32</v>
      </c>
    </row>
    <row r="13" spans="1:10" ht="15.75" x14ac:dyDescent="0.25">
      <c r="A13" s="9" t="s">
        <v>139</v>
      </c>
      <c r="B13" s="9" t="s">
        <v>116</v>
      </c>
      <c r="C13" s="9">
        <v>13.33</v>
      </c>
      <c r="D13" s="9"/>
      <c r="E13" s="9"/>
      <c r="F13" s="9"/>
      <c r="G13" s="9"/>
      <c r="H13" s="9"/>
      <c r="I13" s="9">
        <v>13.33</v>
      </c>
      <c r="J13" s="9">
        <f t="shared" si="0"/>
        <v>7625.65</v>
      </c>
    </row>
    <row r="14" spans="1:10" ht="15.75" x14ac:dyDescent="0.25">
      <c r="A14" s="9" t="s">
        <v>139</v>
      </c>
      <c r="B14" s="9" t="s">
        <v>117</v>
      </c>
      <c r="C14" s="9">
        <v>50</v>
      </c>
      <c r="D14" s="9"/>
      <c r="E14" s="9"/>
      <c r="F14" s="9"/>
      <c r="G14" s="9"/>
      <c r="H14" s="9"/>
      <c r="I14" s="9">
        <v>50</v>
      </c>
      <c r="J14" s="9">
        <f t="shared" si="0"/>
        <v>7675.65</v>
      </c>
    </row>
    <row r="15" spans="1:10" ht="15.75" x14ac:dyDescent="0.25">
      <c r="A15" s="9" t="s">
        <v>139</v>
      </c>
      <c r="B15" s="9" t="s">
        <v>118</v>
      </c>
      <c r="C15" s="9"/>
      <c r="D15" s="9"/>
      <c r="E15" s="9">
        <v>11.98</v>
      </c>
      <c r="F15" s="9"/>
      <c r="G15" s="9">
        <v>11.98</v>
      </c>
      <c r="H15" s="9"/>
      <c r="I15" s="9"/>
      <c r="J15" s="9">
        <f>J14+C15+D15-E15</f>
        <v>7663.67</v>
      </c>
    </row>
    <row r="16" spans="1:10" ht="15.75" x14ac:dyDescent="0.25">
      <c r="A16" s="9" t="s">
        <v>140</v>
      </c>
      <c r="B16" s="9" t="s">
        <v>119</v>
      </c>
      <c r="C16" s="9"/>
      <c r="D16" s="9"/>
      <c r="E16" s="9">
        <v>13.33</v>
      </c>
      <c r="F16" s="9"/>
      <c r="G16" s="9">
        <v>13.33</v>
      </c>
      <c r="H16" s="9"/>
      <c r="I16" s="9"/>
      <c r="J16" s="9">
        <f t="shared" si="0"/>
        <v>7650.34</v>
      </c>
    </row>
    <row r="17" spans="1:10" ht="15.75" x14ac:dyDescent="0.25">
      <c r="A17" s="9" t="s">
        <v>140</v>
      </c>
      <c r="B17" s="9" t="s">
        <v>119</v>
      </c>
      <c r="C17" s="9"/>
      <c r="D17" s="9"/>
      <c r="E17" s="9">
        <v>37.1</v>
      </c>
      <c r="F17" s="9"/>
      <c r="G17" s="9">
        <v>37.1</v>
      </c>
      <c r="H17" s="9"/>
      <c r="I17" s="9"/>
      <c r="J17" s="9">
        <f t="shared" si="0"/>
        <v>7613.24</v>
      </c>
    </row>
    <row r="18" spans="1:10" ht="15.75" x14ac:dyDescent="0.25">
      <c r="A18" s="9" t="s">
        <v>140</v>
      </c>
      <c r="B18" s="9" t="s">
        <v>119</v>
      </c>
      <c r="C18" s="9"/>
      <c r="D18" s="9"/>
      <c r="E18" s="9">
        <v>184.13</v>
      </c>
      <c r="F18" s="9"/>
      <c r="G18" s="9">
        <v>184.13</v>
      </c>
      <c r="I18" s="9"/>
      <c r="J18" s="9">
        <f t="shared" si="0"/>
        <v>7429.11</v>
      </c>
    </row>
    <row r="19" spans="1:10" ht="15.75" x14ac:dyDescent="0.25">
      <c r="A19" s="9" t="s">
        <v>141</v>
      </c>
      <c r="B19" s="9" t="s">
        <v>10</v>
      </c>
      <c r="C19" s="9"/>
      <c r="D19" s="9"/>
      <c r="E19" s="9">
        <v>40</v>
      </c>
      <c r="F19" s="9"/>
      <c r="G19" s="9"/>
      <c r="H19" s="9">
        <v>40</v>
      </c>
      <c r="I19" s="9"/>
      <c r="J19" s="9">
        <f t="shared" si="0"/>
        <v>7389.11</v>
      </c>
    </row>
    <row r="20" spans="1:10" ht="15.75" x14ac:dyDescent="0.25">
      <c r="A20" s="9" t="s">
        <v>141</v>
      </c>
      <c r="B20" s="9" t="s">
        <v>120</v>
      </c>
      <c r="C20" s="9">
        <v>50</v>
      </c>
      <c r="D20" s="9"/>
      <c r="E20" s="9"/>
      <c r="F20" s="9"/>
      <c r="G20" s="9"/>
      <c r="H20" s="9"/>
      <c r="I20" s="9">
        <v>50</v>
      </c>
      <c r="J20" s="9">
        <f t="shared" si="0"/>
        <v>7439.11</v>
      </c>
    </row>
    <row r="21" spans="1:10" ht="15.75" x14ac:dyDescent="0.25">
      <c r="A21" s="9" t="s">
        <v>141</v>
      </c>
      <c r="B21" s="9" t="s">
        <v>121</v>
      </c>
      <c r="C21" s="9"/>
      <c r="D21" s="9"/>
      <c r="E21" s="9">
        <v>30</v>
      </c>
      <c r="F21" s="9"/>
      <c r="G21" s="9"/>
      <c r="H21" s="9">
        <v>30</v>
      </c>
      <c r="J21" s="9">
        <f t="shared" si="0"/>
        <v>7409.11</v>
      </c>
    </row>
    <row r="22" spans="1:10" ht="15.75" x14ac:dyDescent="0.25">
      <c r="A22" s="9" t="s">
        <v>142</v>
      </c>
      <c r="B22" s="9" t="s">
        <v>122</v>
      </c>
      <c r="C22" s="9">
        <v>50</v>
      </c>
      <c r="D22" s="9"/>
      <c r="E22" s="9"/>
      <c r="F22" s="9"/>
      <c r="G22" s="9"/>
      <c r="H22" s="9"/>
      <c r="I22" s="9">
        <v>50</v>
      </c>
      <c r="J22" s="9">
        <f t="shared" si="0"/>
        <v>7459.11</v>
      </c>
    </row>
    <row r="23" spans="1:10" ht="15.75" x14ac:dyDescent="0.25">
      <c r="A23" s="9" t="s">
        <v>142</v>
      </c>
      <c r="B23" s="9" t="s">
        <v>123</v>
      </c>
      <c r="C23" s="9">
        <v>50</v>
      </c>
      <c r="D23" s="9"/>
      <c r="E23" s="9"/>
      <c r="F23" s="9"/>
      <c r="G23" s="9"/>
      <c r="H23" s="9"/>
      <c r="I23" s="9">
        <v>50</v>
      </c>
      <c r="J23" s="9">
        <f t="shared" si="0"/>
        <v>7509.11</v>
      </c>
    </row>
    <row r="24" spans="1:10" ht="15.75" x14ac:dyDescent="0.25">
      <c r="A24" s="9" t="s">
        <v>142</v>
      </c>
      <c r="B24" s="9" t="s">
        <v>124</v>
      </c>
      <c r="C24" s="9">
        <v>100</v>
      </c>
      <c r="D24" s="9"/>
      <c r="E24" s="9"/>
      <c r="F24" s="9"/>
      <c r="G24" s="9"/>
      <c r="H24" s="9"/>
      <c r="I24" s="9">
        <v>100</v>
      </c>
      <c r="J24" s="9">
        <f t="shared" si="0"/>
        <v>7609.11</v>
      </c>
    </row>
    <row r="25" spans="1:10" ht="15.75" x14ac:dyDescent="0.25">
      <c r="A25" s="9" t="s">
        <v>143</v>
      </c>
      <c r="B25" s="9" t="s">
        <v>125</v>
      </c>
      <c r="C25" s="9">
        <v>50</v>
      </c>
      <c r="D25" s="9"/>
      <c r="E25" s="9"/>
      <c r="F25" s="9"/>
      <c r="G25" s="9"/>
      <c r="H25" s="9"/>
      <c r="I25" s="9">
        <v>50</v>
      </c>
      <c r="J25" s="9">
        <f t="shared" si="0"/>
        <v>7659.11</v>
      </c>
    </row>
    <row r="26" spans="1:10" ht="15.75" x14ac:dyDescent="0.25">
      <c r="A26" s="9" t="s">
        <v>140</v>
      </c>
      <c r="B26" s="9" t="s">
        <v>126</v>
      </c>
      <c r="C26" s="9">
        <v>100</v>
      </c>
      <c r="D26" s="9"/>
      <c r="E26" s="9"/>
      <c r="F26" s="9"/>
      <c r="G26" s="9"/>
      <c r="H26" s="9"/>
      <c r="I26" s="9">
        <v>100</v>
      </c>
      <c r="J26" s="9">
        <f t="shared" si="0"/>
        <v>7759.11</v>
      </c>
    </row>
    <row r="27" spans="1:10" ht="15.75" x14ac:dyDescent="0.25">
      <c r="A27" s="9" t="s">
        <v>143</v>
      </c>
      <c r="B27" s="9" t="s">
        <v>127</v>
      </c>
      <c r="C27" s="9">
        <v>100</v>
      </c>
      <c r="D27" s="9"/>
      <c r="E27" s="9"/>
      <c r="F27" s="9"/>
      <c r="G27" s="9"/>
      <c r="H27" s="9"/>
      <c r="I27" s="9">
        <v>100</v>
      </c>
      <c r="J27" s="9">
        <f t="shared" si="0"/>
        <v>7859.11</v>
      </c>
    </row>
    <row r="28" spans="1:10" ht="15.75" x14ac:dyDescent="0.25">
      <c r="A28" s="9" t="s">
        <v>143</v>
      </c>
      <c r="B28" s="9" t="s">
        <v>128</v>
      </c>
      <c r="C28" s="9">
        <v>100</v>
      </c>
      <c r="D28" s="9"/>
      <c r="E28" s="9"/>
      <c r="F28" s="9"/>
      <c r="G28" s="9"/>
      <c r="H28" s="9"/>
      <c r="I28" s="9">
        <v>100</v>
      </c>
      <c r="J28" s="9">
        <f t="shared" si="0"/>
        <v>7959.11</v>
      </c>
    </row>
    <row r="29" spans="1:10" ht="15.75" x14ac:dyDescent="0.25">
      <c r="A29" s="9" t="s">
        <v>143</v>
      </c>
      <c r="B29" s="9" t="s">
        <v>34</v>
      </c>
      <c r="C29" s="9"/>
      <c r="D29" s="9"/>
      <c r="E29" s="9">
        <v>45</v>
      </c>
      <c r="F29" s="9"/>
      <c r="G29" s="9">
        <v>45</v>
      </c>
      <c r="H29" s="9"/>
      <c r="J29" s="9">
        <f t="shared" si="0"/>
        <v>7914.11</v>
      </c>
    </row>
    <row r="30" spans="1:10" ht="15.75" x14ac:dyDescent="0.25">
      <c r="A30" s="9" t="s">
        <v>144</v>
      </c>
      <c r="B30" s="9" t="s">
        <v>129</v>
      </c>
      <c r="C30" s="9">
        <v>100</v>
      </c>
      <c r="D30" s="9"/>
      <c r="E30" s="9"/>
      <c r="F30" s="9"/>
      <c r="G30" s="9"/>
      <c r="H30" s="9"/>
      <c r="I30" s="9">
        <v>100</v>
      </c>
      <c r="J30" s="9">
        <f t="shared" si="0"/>
        <v>8014.11</v>
      </c>
    </row>
    <row r="31" spans="1:10" ht="15.75" x14ac:dyDescent="0.25">
      <c r="A31" s="9" t="s">
        <v>144</v>
      </c>
      <c r="B31" s="9" t="s">
        <v>130</v>
      </c>
      <c r="C31" s="9">
        <v>100</v>
      </c>
      <c r="D31" s="9"/>
      <c r="E31" s="9"/>
      <c r="F31" s="9"/>
      <c r="G31" s="9"/>
      <c r="H31" s="9"/>
      <c r="I31" s="9">
        <v>100</v>
      </c>
      <c r="J31" s="9">
        <f t="shared" si="0"/>
        <v>8114.11</v>
      </c>
    </row>
    <row r="32" spans="1:10" ht="15.75" x14ac:dyDescent="0.25">
      <c r="A32" s="9" t="s">
        <v>144</v>
      </c>
      <c r="B32" s="9" t="s">
        <v>131</v>
      </c>
      <c r="C32" s="9">
        <v>100</v>
      </c>
      <c r="D32" s="9"/>
      <c r="E32" s="9"/>
      <c r="F32" s="9"/>
      <c r="G32" s="9"/>
      <c r="H32" s="9"/>
      <c r="I32" s="9">
        <v>100</v>
      </c>
      <c r="J32" s="9">
        <f t="shared" si="0"/>
        <v>8214.11</v>
      </c>
    </row>
    <row r="33" spans="1:10" ht="15.75" x14ac:dyDescent="0.25">
      <c r="A33" s="9" t="s">
        <v>144</v>
      </c>
      <c r="B33" s="9" t="s">
        <v>132</v>
      </c>
      <c r="C33" s="9">
        <v>100</v>
      </c>
      <c r="D33" s="9"/>
      <c r="E33" s="9"/>
      <c r="F33" s="9"/>
      <c r="G33" s="9"/>
      <c r="H33" s="9"/>
      <c r="I33" s="9">
        <v>100</v>
      </c>
      <c r="J33" s="9">
        <f t="shared" si="0"/>
        <v>8314.11</v>
      </c>
    </row>
    <row r="34" spans="1:10" ht="15.75" x14ac:dyDescent="0.25">
      <c r="A34" s="9" t="s">
        <v>144</v>
      </c>
      <c r="B34" s="9" t="s">
        <v>133</v>
      </c>
      <c r="C34" s="9">
        <v>50</v>
      </c>
      <c r="D34" s="9"/>
      <c r="E34" s="9"/>
      <c r="F34" s="9"/>
      <c r="G34" s="9"/>
      <c r="H34" s="9"/>
      <c r="I34" s="9">
        <v>50</v>
      </c>
      <c r="J34" s="9">
        <f t="shared" si="0"/>
        <v>8364.11</v>
      </c>
    </row>
    <row r="35" spans="1:10" ht="15.75" x14ac:dyDescent="0.25">
      <c r="A35" s="9" t="s">
        <v>144</v>
      </c>
      <c r="B35" s="9" t="s">
        <v>134</v>
      </c>
      <c r="C35" s="9">
        <v>50</v>
      </c>
      <c r="D35" s="9"/>
      <c r="E35" s="9"/>
      <c r="F35" s="9"/>
      <c r="G35" s="9"/>
      <c r="H35" s="9"/>
      <c r="I35" s="9">
        <v>50</v>
      </c>
      <c r="J35" s="9">
        <f t="shared" si="0"/>
        <v>8414.11</v>
      </c>
    </row>
    <row r="36" spans="1:10" ht="15.75" x14ac:dyDescent="0.25">
      <c r="A36" s="9" t="s">
        <v>144</v>
      </c>
      <c r="B36" s="9" t="s">
        <v>135</v>
      </c>
      <c r="C36" s="9">
        <v>50</v>
      </c>
      <c r="D36" s="9"/>
      <c r="E36" s="9"/>
      <c r="F36" s="9"/>
      <c r="G36" s="9"/>
      <c r="H36" s="9"/>
      <c r="I36" s="9">
        <v>50</v>
      </c>
      <c r="J36" s="9">
        <f t="shared" si="0"/>
        <v>8464.11</v>
      </c>
    </row>
    <row r="37" spans="1:10" ht="15.75" x14ac:dyDescent="0.25">
      <c r="A37" s="9" t="s">
        <v>145</v>
      </c>
      <c r="B37" s="9" t="s">
        <v>11</v>
      </c>
      <c r="C37" s="9"/>
      <c r="D37" s="9"/>
      <c r="E37" s="9">
        <v>11.76</v>
      </c>
      <c r="F37" s="9"/>
      <c r="G37" s="9"/>
      <c r="H37" s="9">
        <v>11.76</v>
      </c>
      <c r="I37" s="9"/>
      <c r="J37" s="9">
        <f t="shared" si="0"/>
        <v>8452.35</v>
      </c>
    </row>
    <row r="38" spans="1:10" ht="15.75" x14ac:dyDescent="0.25">
      <c r="A38" s="9" t="s">
        <v>145</v>
      </c>
      <c r="B38" s="9" t="s">
        <v>136</v>
      </c>
      <c r="C38" s="9">
        <v>100</v>
      </c>
      <c r="D38" s="9"/>
      <c r="E38" s="9"/>
      <c r="F38" s="9"/>
      <c r="G38" s="9"/>
      <c r="H38" s="9"/>
      <c r="I38" s="9">
        <v>100</v>
      </c>
      <c r="J38" s="9">
        <f t="shared" si="0"/>
        <v>8552.35</v>
      </c>
    </row>
    <row r="39" spans="1:10" ht="15.75" x14ac:dyDescent="0.25">
      <c r="A39" s="9" t="s">
        <v>145</v>
      </c>
      <c r="B39" s="9" t="s">
        <v>137</v>
      </c>
      <c r="C39" s="9">
        <v>50</v>
      </c>
      <c r="D39" s="9"/>
      <c r="E39" s="9"/>
      <c r="F39" s="9"/>
      <c r="G39" s="9"/>
      <c r="H39" s="9"/>
      <c r="I39" s="9">
        <v>50</v>
      </c>
      <c r="J39" s="9">
        <f t="shared" si="0"/>
        <v>8602.35</v>
      </c>
    </row>
    <row r="40" spans="1:10" ht="15.75" x14ac:dyDescent="0.25">
      <c r="A40" s="9" t="s">
        <v>145</v>
      </c>
      <c r="B40" s="9" t="s">
        <v>147</v>
      </c>
      <c r="C40" s="9">
        <v>50</v>
      </c>
      <c r="D40" s="9"/>
      <c r="E40" s="9"/>
      <c r="F40" s="9"/>
      <c r="G40" s="9"/>
      <c r="H40" s="9"/>
      <c r="I40" s="9">
        <v>50</v>
      </c>
      <c r="J40" s="9">
        <f t="shared" si="0"/>
        <v>8652.35</v>
      </c>
    </row>
    <row r="41" spans="1:10" ht="15.75" x14ac:dyDescent="0.25">
      <c r="A41" s="9" t="s">
        <v>146</v>
      </c>
      <c r="B41" s="9" t="s">
        <v>148</v>
      </c>
      <c r="C41" s="9">
        <v>50</v>
      </c>
      <c r="D41" s="9"/>
      <c r="E41" s="9"/>
      <c r="F41" s="9"/>
      <c r="G41" s="9"/>
      <c r="H41" s="9"/>
      <c r="I41" s="9">
        <v>50</v>
      </c>
      <c r="J41" s="9">
        <f t="shared" si="0"/>
        <v>8702.35</v>
      </c>
    </row>
    <row r="42" spans="1:10" ht="15.75" x14ac:dyDescent="0.25">
      <c r="A42" s="9" t="s">
        <v>146</v>
      </c>
      <c r="B42" s="9" t="s">
        <v>149</v>
      </c>
      <c r="C42" s="9">
        <v>50</v>
      </c>
      <c r="D42" s="9"/>
      <c r="E42" s="9"/>
      <c r="F42" s="9"/>
      <c r="G42" s="9"/>
      <c r="H42" s="9"/>
      <c r="I42" s="9">
        <v>50</v>
      </c>
      <c r="J42" s="9">
        <f t="shared" si="0"/>
        <v>8752.35</v>
      </c>
    </row>
    <row r="43" spans="1:10" ht="15.75" x14ac:dyDescent="0.25">
      <c r="A43" s="9" t="s">
        <v>146</v>
      </c>
      <c r="B43" s="9" t="s">
        <v>150</v>
      </c>
      <c r="C43" s="9">
        <v>50</v>
      </c>
      <c r="D43" s="9"/>
      <c r="E43" s="9"/>
      <c r="F43" s="9"/>
      <c r="G43" s="9"/>
      <c r="H43" s="9"/>
      <c r="I43" s="9">
        <v>50</v>
      </c>
      <c r="J43" s="9">
        <f t="shared" si="0"/>
        <v>8802.35</v>
      </c>
    </row>
    <row r="44" spans="1:10" ht="15.75" x14ac:dyDescent="0.25">
      <c r="A44" s="9" t="s">
        <v>146</v>
      </c>
      <c r="B44" s="9" t="s">
        <v>151</v>
      </c>
      <c r="C44" s="9">
        <v>100</v>
      </c>
      <c r="D44" s="9"/>
      <c r="E44" s="9"/>
      <c r="F44" s="9"/>
      <c r="G44" s="9"/>
      <c r="H44" s="9"/>
      <c r="I44" s="9">
        <v>100</v>
      </c>
      <c r="J44" s="9">
        <f t="shared" si="0"/>
        <v>8902.35</v>
      </c>
    </row>
    <row r="45" spans="1:10" ht="15.75" x14ac:dyDescent="0.25">
      <c r="A45" s="9" t="s">
        <v>174</v>
      </c>
      <c r="B45" s="9" t="s">
        <v>121</v>
      </c>
      <c r="C45" s="9"/>
      <c r="D45" s="9"/>
      <c r="E45" s="9">
        <v>38.31</v>
      </c>
      <c r="F45" s="9"/>
      <c r="G45" s="9">
        <v>38.31</v>
      </c>
      <c r="H45" s="9"/>
      <c r="I45" s="9"/>
      <c r="J45" s="9">
        <f t="shared" si="0"/>
        <v>8864.0400000000009</v>
      </c>
    </row>
    <row r="46" spans="1:10" ht="15.75" x14ac:dyDescent="0.25">
      <c r="A46" s="9" t="s">
        <v>174</v>
      </c>
      <c r="B46" s="9" t="s">
        <v>152</v>
      </c>
      <c r="C46" s="9">
        <v>50</v>
      </c>
      <c r="D46" s="9"/>
      <c r="E46" s="9"/>
      <c r="F46" s="9"/>
      <c r="G46" s="9"/>
      <c r="H46" s="9"/>
      <c r="I46" s="9">
        <v>50</v>
      </c>
      <c r="J46" s="9">
        <f t="shared" si="0"/>
        <v>8914.0400000000009</v>
      </c>
    </row>
    <row r="47" spans="1:10" ht="15.75" x14ac:dyDescent="0.25">
      <c r="A47" s="9" t="s">
        <v>174</v>
      </c>
      <c r="B47" s="9" t="s">
        <v>153</v>
      </c>
      <c r="C47" s="9">
        <v>50</v>
      </c>
      <c r="D47" s="9"/>
      <c r="E47" s="9"/>
      <c r="F47" s="9"/>
      <c r="G47" s="9"/>
      <c r="H47" s="9"/>
      <c r="I47" s="9">
        <v>50</v>
      </c>
      <c r="J47" s="9">
        <f t="shared" si="0"/>
        <v>8964.0400000000009</v>
      </c>
    </row>
    <row r="48" spans="1:10" ht="15.75" x14ac:dyDescent="0.25">
      <c r="A48" s="9" t="s">
        <v>175</v>
      </c>
      <c r="B48" s="9" t="s">
        <v>154</v>
      </c>
      <c r="C48" s="9">
        <v>50</v>
      </c>
      <c r="D48" s="9"/>
      <c r="E48" s="9"/>
      <c r="F48" s="9"/>
      <c r="G48" s="9"/>
      <c r="H48" s="9"/>
      <c r="I48" s="9">
        <v>50</v>
      </c>
      <c r="J48" s="9">
        <f t="shared" si="0"/>
        <v>9014.0400000000009</v>
      </c>
    </row>
    <row r="49" spans="1:20" ht="15.75" x14ac:dyDescent="0.25">
      <c r="A49" s="9" t="s">
        <v>175</v>
      </c>
      <c r="B49" s="9" t="s">
        <v>155</v>
      </c>
      <c r="C49" s="9">
        <v>100</v>
      </c>
      <c r="D49" s="9"/>
      <c r="E49" s="9"/>
      <c r="F49" s="9"/>
      <c r="G49" s="9"/>
      <c r="H49" s="9"/>
      <c r="I49" s="9">
        <v>100</v>
      </c>
      <c r="J49" s="9">
        <f t="shared" si="0"/>
        <v>9114.0400000000009</v>
      </c>
    </row>
    <row r="50" spans="1:20" ht="15.75" x14ac:dyDescent="0.25">
      <c r="A50" s="9" t="s">
        <v>175</v>
      </c>
      <c r="B50" s="9" t="s">
        <v>156</v>
      </c>
      <c r="C50" s="9">
        <v>100</v>
      </c>
      <c r="D50" s="9"/>
      <c r="E50" s="9"/>
      <c r="F50" s="9"/>
      <c r="G50" s="9"/>
      <c r="H50" s="9"/>
      <c r="I50" s="9">
        <v>100</v>
      </c>
      <c r="J50" s="9">
        <f t="shared" si="0"/>
        <v>9214.0400000000009</v>
      </c>
    </row>
    <row r="51" spans="1:20" ht="15.75" x14ac:dyDescent="0.25">
      <c r="A51" s="9" t="s">
        <v>176</v>
      </c>
      <c r="B51" s="9" t="s">
        <v>34</v>
      </c>
      <c r="C51" s="9"/>
      <c r="D51" s="9"/>
      <c r="E51" s="9">
        <v>47.97</v>
      </c>
      <c r="F51" s="9"/>
      <c r="G51" s="9">
        <v>47.97</v>
      </c>
      <c r="H51" s="9"/>
      <c r="I51" s="9"/>
      <c r="J51" s="9">
        <f t="shared" si="0"/>
        <v>9166.0700000000015</v>
      </c>
    </row>
    <row r="52" spans="1:20" ht="15.75" x14ac:dyDescent="0.25">
      <c r="A52" s="9" t="s">
        <v>177</v>
      </c>
      <c r="B52" s="9" t="s">
        <v>157</v>
      </c>
      <c r="C52" s="9"/>
      <c r="D52" s="9"/>
      <c r="E52" s="9">
        <v>48.08</v>
      </c>
      <c r="F52" s="9"/>
      <c r="G52" s="9"/>
      <c r="H52" s="9">
        <v>48.08</v>
      </c>
      <c r="I52" s="9"/>
      <c r="J52" s="9">
        <f t="shared" si="0"/>
        <v>9117.9900000000016</v>
      </c>
    </row>
    <row r="53" spans="1:20" ht="15.75" x14ac:dyDescent="0.25">
      <c r="A53" s="9" t="s">
        <v>178</v>
      </c>
      <c r="B53" s="9" t="s">
        <v>158</v>
      </c>
      <c r="C53" s="9">
        <v>100</v>
      </c>
      <c r="D53" s="9"/>
      <c r="E53" s="9"/>
      <c r="F53" s="9"/>
      <c r="G53" s="9"/>
      <c r="H53" s="9"/>
      <c r="I53" s="9">
        <v>100</v>
      </c>
      <c r="J53" s="9">
        <f t="shared" si="0"/>
        <v>9217.9900000000016</v>
      </c>
    </row>
    <row r="54" spans="1:20" ht="15.75" x14ac:dyDescent="0.25">
      <c r="A54" s="9" t="s">
        <v>179</v>
      </c>
      <c r="B54" s="9" t="s">
        <v>159</v>
      </c>
      <c r="C54" s="9">
        <v>500</v>
      </c>
      <c r="D54" s="9"/>
      <c r="E54" s="9"/>
      <c r="F54" s="9"/>
      <c r="G54" s="9"/>
      <c r="H54" s="9"/>
      <c r="I54" s="9">
        <v>500</v>
      </c>
      <c r="J54" s="9">
        <f t="shared" si="0"/>
        <v>9717.9900000000016</v>
      </c>
    </row>
    <row r="55" spans="1:20" ht="15.75" x14ac:dyDescent="0.25">
      <c r="A55" s="9" t="s">
        <v>179</v>
      </c>
      <c r="B55" s="9" t="s">
        <v>160</v>
      </c>
      <c r="C55" s="9">
        <v>50</v>
      </c>
      <c r="D55" s="9"/>
      <c r="E55" s="9"/>
      <c r="F55" s="9"/>
      <c r="G55" s="9"/>
      <c r="H55" s="9"/>
      <c r="I55" s="9">
        <v>50</v>
      </c>
      <c r="J55" s="9">
        <f t="shared" si="0"/>
        <v>9767.9900000000016</v>
      </c>
    </row>
    <row r="56" spans="1:20" ht="15.75" x14ac:dyDescent="0.25">
      <c r="A56" s="9" t="s">
        <v>180</v>
      </c>
      <c r="B56" s="9" t="s">
        <v>13</v>
      </c>
      <c r="C56" s="9"/>
      <c r="D56" s="9"/>
      <c r="E56" s="9">
        <v>15.98</v>
      </c>
      <c r="F56" s="9"/>
      <c r="G56" s="9">
        <v>15.98</v>
      </c>
      <c r="H56" s="9"/>
      <c r="I56" s="9"/>
      <c r="J56" s="9">
        <f t="shared" si="0"/>
        <v>9752.010000000002</v>
      </c>
    </row>
    <row r="57" spans="1:20" ht="15.75" x14ac:dyDescent="0.25">
      <c r="A57" s="9" t="s">
        <v>180</v>
      </c>
      <c r="B57" s="9" t="s">
        <v>161</v>
      </c>
      <c r="C57" s="10">
        <v>50</v>
      </c>
      <c r="D57" s="10"/>
      <c r="E57" s="10"/>
      <c r="F57" s="10"/>
      <c r="G57" s="10"/>
      <c r="H57" s="10"/>
      <c r="I57" s="10">
        <v>50</v>
      </c>
      <c r="J57" s="10">
        <f t="shared" si="0"/>
        <v>9802.010000000002</v>
      </c>
    </row>
    <row r="58" spans="1:20" ht="15.75" x14ac:dyDescent="0.25">
      <c r="A58" s="9" t="s">
        <v>181</v>
      </c>
      <c r="B58" s="9" t="s">
        <v>162</v>
      </c>
      <c r="C58" s="9">
        <v>100</v>
      </c>
      <c r="D58" s="9"/>
      <c r="E58" s="9"/>
      <c r="F58" s="9"/>
      <c r="G58" s="9"/>
      <c r="H58" s="9"/>
      <c r="I58" s="9">
        <v>100</v>
      </c>
      <c r="J58" s="10">
        <f t="shared" si="0"/>
        <v>9902.010000000002</v>
      </c>
    </row>
    <row r="59" spans="1:20" ht="15.75" x14ac:dyDescent="0.25">
      <c r="A59" s="9" t="s">
        <v>181</v>
      </c>
      <c r="B59" s="9" t="s">
        <v>163</v>
      </c>
      <c r="C59" s="9">
        <v>50</v>
      </c>
      <c r="D59" s="9"/>
      <c r="E59" s="9"/>
      <c r="F59" s="9"/>
      <c r="G59" s="9"/>
      <c r="H59" s="9"/>
      <c r="I59" s="9">
        <v>50</v>
      </c>
      <c r="J59" s="10">
        <f t="shared" si="0"/>
        <v>9952.010000000002</v>
      </c>
    </row>
    <row r="60" spans="1:20" ht="15.75" x14ac:dyDescent="0.3">
      <c r="A60" s="9" t="s">
        <v>218</v>
      </c>
      <c r="B60" s="9" t="s">
        <v>164</v>
      </c>
      <c r="C60" s="9">
        <v>50</v>
      </c>
      <c r="D60" s="9"/>
      <c r="E60" s="9"/>
      <c r="F60" s="9"/>
      <c r="G60" s="9"/>
      <c r="H60" s="9"/>
      <c r="I60" s="9">
        <v>50</v>
      </c>
      <c r="J60" s="10">
        <f t="shared" si="0"/>
        <v>10002.010000000002</v>
      </c>
      <c r="M60" s="15"/>
      <c r="N60" s="14"/>
      <c r="O60" s="16"/>
      <c r="P60" s="16"/>
      <c r="Q60" s="16"/>
      <c r="R60" s="16"/>
      <c r="S60" s="15"/>
      <c r="T60" s="1"/>
    </row>
    <row r="61" spans="1:20" ht="15.75" x14ac:dyDescent="0.25">
      <c r="A61" s="9" t="s">
        <v>182</v>
      </c>
      <c r="B61" s="9" t="s">
        <v>13</v>
      </c>
      <c r="C61" s="9"/>
      <c r="D61" s="9"/>
      <c r="E61" s="9">
        <v>4.99</v>
      </c>
      <c r="F61" s="9"/>
      <c r="G61" s="9"/>
      <c r="H61" s="9">
        <v>4.99</v>
      </c>
      <c r="I61" s="9"/>
      <c r="J61" s="10">
        <f t="shared" si="0"/>
        <v>9997.0200000000023</v>
      </c>
    </row>
    <row r="62" spans="1:20" ht="15.75" x14ac:dyDescent="0.25">
      <c r="A62" s="9" t="s">
        <v>183</v>
      </c>
      <c r="B62" s="9" t="s">
        <v>13</v>
      </c>
      <c r="C62" s="9"/>
      <c r="D62" s="9"/>
      <c r="E62" s="9">
        <v>14.99</v>
      </c>
      <c r="F62" s="9"/>
      <c r="G62" s="9">
        <v>14.99</v>
      </c>
      <c r="H62" s="9"/>
      <c r="I62" s="9"/>
      <c r="J62" s="10">
        <f t="shared" si="0"/>
        <v>9982.0300000000025</v>
      </c>
    </row>
    <row r="63" spans="1:20" ht="15.75" x14ac:dyDescent="0.25">
      <c r="A63" s="9" t="s">
        <v>183</v>
      </c>
      <c r="B63" s="9" t="s">
        <v>13</v>
      </c>
      <c r="C63" s="9"/>
      <c r="D63" s="9"/>
      <c r="E63" s="9">
        <v>15.58</v>
      </c>
      <c r="F63" s="9"/>
      <c r="G63" s="9">
        <v>15.58</v>
      </c>
      <c r="H63" s="9"/>
      <c r="I63" s="9"/>
      <c r="J63" s="10">
        <f t="shared" si="0"/>
        <v>9966.4500000000025</v>
      </c>
    </row>
    <row r="64" spans="1:20" ht="15.75" x14ac:dyDescent="0.25">
      <c r="A64" s="9" t="s">
        <v>183</v>
      </c>
      <c r="B64" s="9" t="s">
        <v>116</v>
      </c>
      <c r="C64" s="9"/>
      <c r="D64" s="9"/>
      <c r="E64" s="9">
        <v>19.36</v>
      </c>
      <c r="F64" s="9"/>
      <c r="G64" s="9">
        <v>19.36</v>
      </c>
      <c r="H64" s="9"/>
      <c r="I64" s="9"/>
      <c r="J64" s="10">
        <f t="shared" si="0"/>
        <v>9947.090000000002</v>
      </c>
    </row>
    <row r="65" spans="1:10" ht="15.75" x14ac:dyDescent="0.25">
      <c r="A65" s="9" t="s">
        <v>183</v>
      </c>
      <c r="B65" s="9" t="s">
        <v>165</v>
      </c>
      <c r="C65" s="9">
        <v>100</v>
      </c>
      <c r="D65" s="9"/>
      <c r="E65" s="9"/>
      <c r="F65" s="9"/>
      <c r="G65" s="9"/>
      <c r="H65" s="9"/>
      <c r="I65" s="9">
        <v>100</v>
      </c>
      <c r="J65" s="10">
        <f t="shared" si="0"/>
        <v>10047.090000000002</v>
      </c>
    </row>
    <row r="66" spans="1:10" ht="15.75" x14ac:dyDescent="0.25">
      <c r="A66" s="9" t="s">
        <v>183</v>
      </c>
      <c r="B66" s="9" t="s">
        <v>166</v>
      </c>
      <c r="C66" s="9">
        <v>50</v>
      </c>
      <c r="D66" s="9"/>
      <c r="E66" s="9"/>
      <c r="F66" s="9"/>
      <c r="G66" s="9"/>
      <c r="H66" s="9"/>
      <c r="I66" s="9">
        <v>50</v>
      </c>
      <c r="J66" s="10">
        <f t="shared" si="0"/>
        <v>10097.090000000002</v>
      </c>
    </row>
    <row r="67" spans="1:10" ht="15.75" x14ac:dyDescent="0.25">
      <c r="A67" s="9" t="s">
        <v>183</v>
      </c>
      <c r="B67" s="9" t="s">
        <v>167</v>
      </c>
      <c r="C67" s="9">
        <v>50</v>
      </c>
      <c r="D67" s="9"/>
      <c r="E67" s="9"/>
      <c r="F67" s="9"/>
      <c r="G67" s="9"/>
      <c r="H67" s="9"/>
      <c r="I67" s="9">
        <v>50</v>
      </c>
      <c r="J67" s="10">
        <f t="shared" si="0"/>
        <v>10147.090000000002</v>
      </c>
    </row>
    <row r="68" spans="1:10" ht="15.75" x14ac:dyDescent="0.25">
      <c r="A68" s="9" t="s">
        <v>183</v>
      </c>
      <c r="B68" s="9" t="s">
        <v>168</v>
      </c>
      <c r="C68" s="9">
        <v>100</v>
      </c>
      <c r="D68" s="9"/>
      <c r="E68" s="9"/>
      <c r="F68" s="9"/>
      <c r="G68" s="9"/>
      <c r="H68" s="9"/>
      <c r="I68" s="9">
        <v>100</v>
      </c>
      <c r="J68" s="10">
        <f t="shared" si="0"/>
        <v>10247.090000000002</v>
      </c>
    </row>
    <row r="69" spans="1:10" ht="15.75" x14ac:dyDescent="0.25">
      <c r="A69" s="9" t="s">
        <v>183</v>
      </c>
      <c r="B69" s="9" t="s">
        <v>173</v>
      </c>
      <c r="C69" s="9">
        <v>50</v>
      </c>
      <c r="D69" s="9"/>
      <c r="E69" s="9"/>
      <c r="F69" s="9"/>
      <c r="G69" s="9"/>
      <c r="I69" s="9">
        <v>50</v>
      </c>
      <c r="J69" s="10">
        <f t="shared" si="0"/>
        <v>10297.090000000002</v>
      </c>
    </row>
    <row r="70" spans="1:10" ht="15.75" x14ac:dyDescent="0.25">
      <c r="A70" s="9" t="s">
        <v>183</v>
      </c>
      <c r="B70" s="9" t="s">
        <v>169</v>
      </c>
      <c r="C70" s="9">
        <v>50</v>
      </c>
      <c r="D70" s="9"/>
      <c r="E70" s="9"/>
      <c r="F70" s="9"/>
      <c r="G70" s="9"/>
      <c r="H70" s="9"/>
      <c r="I70" s="9">
        <v>50</v>
      </c>
      <c r="J70" s="10">
        <f t="shared" si="0"/>
        <v>10347.090000000002</v>
      </c>
    </row>
    <row r="71" spans="1:10" ht="15.75" x14ac:dyDescent="0.25">
      <c r="A71" s="9" t="s">
        <v>183</v>
      </c>
      <c r="B71" s="9" t="s">
        <v>170</v>
      </c>
      <c r="C71" s="9">
        <v>50</v>
      </c>
      <c r="D71" s="9"/>
      <c r="E71" s="9"/>
      <c r="F71" s="9"/>
      <c r="G71" s="9"/>
      <c r="H71" s="9"/>
      <c r="I71" s="9">
        <v>50</v>
      </c>
      <c r="J71" s="10">
        <f t="shared" si="0"/>
        <v>10397.090000000002</v>
      </c>
    </row>
    <row r="72" spans="1:10" ht="15.75" x14ac:dyDescent="0.25">
      <c r="A72" s="9" t="s">
        <v>183</v>
      </c>
      <c r="B72" s="9" t="s">
        <v>171</v>
      </c>
      <c r="C72" s="9">
        <v>50</v>
      </c>
      <c r="D72" s="9"/>
      <c r="E72" s="9"/>
      <c r="F72" s="9"/>
      <c r="G72" s="9"/>
      <c r="H72" s="9"/>
      <c r="I72" s="9">
        <v>50</v>
      </c>
      <c r="J72" s="10">
        <f t="shared" si="0"/>
        <v>10447.090000000002</v>
      </c>
    </row>
    <row r="73" spans="1:10" ht="15.75" x14ac:dyDescent="0.25">
      <c r="A73" s="9" t="s">
        <v>183</v>
      </c>
      <c r="B73" s="9" t="s">
        <v>172</v>
      </c>
      <c r="C73" s="9">
        <v>100</v>
      </c>
      <c r="D73" s="9"/>
      <c r="E73" s="9"/>
      <c r="F73" s="9"/>
      <c r="G73" s="9"/>
      <c r="H73" s="9"/>
      <c r="I73" s="9">
        <v>100</v>
      </c>
      <c r="J73" s="10">
        <f t="shared" ref="J73" si="1">J72+C73+D73-E73</f>
        <v>10547.090000000002</v>
      </c>
    </row>
    <row r="74" spans="1:10" ht="15.75" x14ac:dyDescent="0.25">
      <c r="A74" s="9" t="s">
        <v>183</v>
      </c>
      <c r="B74" s="9" t="s">
        <v>187</v>
      </c>
      <c r="C74" s="9">
        <v>100</v>
      </c>
      <c r="D74" s="9"/>
      <c r="E74" s="9"/>
      <c r="F74" s="9"/>
      <c r="G74" s="9"/>
      <c r="H74" s="9"/>
      <c r="I74" s="9">
        <v>100</v>
      </c>
      <c r="J74" s="10">
        <f t="shared" si="0"/>
        <v>10647.090000000002</v>
      </c>
    </row>
    <row r="75" spans="1:10" ht="15.75" x14ac:dyDescent="0.25">
      <c r="A75" s="9" t="s">
        <v>184</v>
      </c>
      <c r="B75" s="9" t="s">
        <v>188</v>
      </c>
      <c r="C75" s="9">
        <v>50</v>
      </c>
      <c r="D75" s="9"/>
      <c r="E75" s="9"/>
      <c r="F75" s="9"/>
      <c r="G75" s="9"/>
      <c r="H75" s="9"/>
      <c r="I75" s="9">
        <v>50</v>
      </c>
      <c r="J75" s="10">
        <f t="shared" ref="J75:J138" si="2">J74+C75+D75-E75</f>
        <v>10697.090000000002</v>
      </c>
    </row>
    <row r="76" spans="1:10" ht="15.75" x14ac:dyDescent="0.25">
      <c r="A76" s="9" t="s">
        <v>184</v>
      </c>
      <c r="B76" s="9" t="s">
        <v>189</v>
      </c>
      <c r="C76" s="9">
        <v>50</v>
      </c>
      <c r="D76" s="9"/>
      <c r="E76" s="9"/>
      <c r="F76" s="9"/>
      <c r="G76" s="9"/>
      <c r="H76" s="9"/>
      <c r="I76" s="9">
        <v>50</v>
      </c>
      <c r="J76" s="10">
        <f t="shared" si="2"/>
        <v>10747.090000000002</v>
      </c>
    </row>
    <row r="77" spans="1:10" ht="15.75" x14ac:dyDescent="0.25">
      <c r="A77" s="9" t="s">
        <v>184</v>
      </c>
      <c r="B77" s="9" t="s">
        <v>190</v>
      </c>
      <c r="C77" s="9">
        <v>50</v>
      </c>
      <c r="D77" s="9"/>
      <c r="E77" s="9"/>
      <c r="F77" s="9"/>
      <c r="G77" s="9"/>
      <c r="H77" s="9"/>
      <c r="I77" s="9">
        <v>50</v>
      </c>
      <c r="J77" s="10">
        <f t="shared" si="2"/>
        <v>10797.090000000002</v>
      </c>
    </row>
    <row r="78" spans="1:10" ht="15.75" x14ac:dyDescent="0.25">
      <c r="A78" s="9" t="s">
        <v>184</v>
      </c>
      <c r="B78" s="9" t="s">
        <v>191</v>
      </c>
      <c r="C78" s="9">
        <v>50</v>
      </c>
      <c r="D78" s="9"/>
      <c r="E78" s="9"/>
      <c r="F78" s="9"/>
      <c r="G78" s="9"/>
      <c r="H78" s="9"/>
      <c r="I78" s="9">
        <v>50</v>
      </c>
      <c r="J78" s="10">
        <f t="shared" si="2"/>
        <v>10847.090000000002</v>
      </c>
    </row>
    <row r="79" spans="1:10" ht="15.75" x14ac:dyDescent="0.25">
      <c r="A79" s="9" t="s">
        <v>184</v>
      </c>
      <c r="B79" s="9" t="s">
        <v>192</v>
      </c>
      <c r="C79" s="9">
        <v>100</v>
      </c>
      <c r="D79" s="9"/>
      <c r="E79" s="9"/>
      <c r="F79" s="9"/>
      <c r="G79" s="9"/>
      <c r="H79" s="9"/>
      <c r="I79" s="9">
        <v>100</v>
      </c>
      <c r="J79" s="10">
        <f t="shared" si="2"/>
        <v>10947.090000000002</v>
      </c>
    </row>
    <row r="80" spans="1:10" ht="15.75" x14ac:dyDescent="0.25">
      <c r="A80" s="9" t="s">
        <v>184</v>
      </c>
      <c r="B80" s="9" t="s">
        <v>193</v>
      </c>
      <c r="C80" s="9">
        <v>50</v>
      </c>
      <c r="D80" s="9"/>
      <c r="E80" s="9"/>
      <c r="F80" s="9"/>
      <c r="G80" s="9"/>
      <c r="H80" s="9"/>
      <c r="I80" s="30">
        <v>50</v>
      </c>
      <c r="J80" s="10">
        <f t="shared" si="2"/>
        <v>10997.090000000002</v>
      </c>
    </row>
    <row r="81" spans="1:10" ht="15.75" x14ac:dyDescent="0.25">
      <c r="A81" s="9" t="s">
        <v>185</v>
      </c>
      <c r="B81" s="9" t="s">
        <v>194</v>
      </c>
      <c r="C81" s="9">
        <v>50</v>
      </c>
      <c r="D81" s="9"/>
      <c r="E81" s="9"/>
      <c r="F81" s="9"/>
      <c r="G81" s="9"/>
      <c r="H81" s="9"/>
      <c r="I81" s="9">
        <v>50</v>
      </c>
      <c r="J81" s="10">
        <f t="shared" si="2"/>
        <v>11047.090000000002</v>
      </c>
    </row>
    <row r="82" spans="1:10" ht="15.75" x14ac:dyDescent="0.25">
      <c r="A82" s="9" t="s">
        <v>185</v>
      </c>
      <c r="B82" s="9" t="s">
        <v>195</v>
      </c>
      <c r="C82" s="9">
        <v>100</v>
      </c>
      <c r="D82" s="9"/>
      <c r="E82" s="9"/>
      <c r="F82" s="9"/>
      <c r="G82" s="9"/>
      <c r="H82" s="9"/>
      <c r="I82" s="9">
        <v>100</v>
      </c>
      <c r="J82" s="10">
        <f t="shared" si="2"/>
        <v>11147.090000000002</v>
      </c>
    </row>
    <row r="83" spans="1:10" ht="15.75" x14ac:dyDescent="0.25">
      <c r="A83" s="9" t="s">
        <v>185</v>
      </c>
      <c r="B83" s="9" t="s">
        <v>196</v>
      </c>
      <c r="C83" s="9">
        <v>50</v>
      </c>
      <c r="D83" s="9"/>
      <c r="E83" s="9"/>
      <c r="F83" s="9"/>
      <c r="G83" s="9"/>
      <c r="H83" s="9"/>
      <c r="I83" s="9">
        <v>50</v>
      </c>
      <c r="J83" s="10">
        <f t="shared" si="2"/>
        <v>11197.090000000002</v>
      </c>
    </row>
    <row r="84" spans="1:10" ht="15.75" x14ac:dyDescent="0.25">
      <c r="A84" s="9" t="s">
        <v>185</v>
      </c>
      <c r="B84" s="9" t="s">
        <v>197</v>
      </c>
      <c r="C84" s="9">
        <v>100</v>
      </c>
      <c r="D84" s="9"/>
      <c r="E84" s="9"/>
      <c r="F84" s="9"/>
      <c r="G84" s="9"/>
      <c r="H84" s="9"/>
      <c r="I84" s="9">
        <v>100</v>
      </c>
      <c r="J84" s="10">
        <f t="shared" si="2"/>
        <v>11297.090000000002</v>
      </c>
    </row>
    <row r="85" spans="1:10" ht="15.75" x14ac:dyDescent="0.25">
      <c r="A85" s="9" t="s">
        <v>185</v>
      </c>
      <c r="B85" s="9" t="s">
        <v>198</v>
      </c>
      <c r="C85" s="9">
        <v>100</v>
      </c>
      <c r="D85" s="9"/>
      <c r="E85" s="9"/>
      <c r="F85" s="9"/>
      <c r="G85" s="9"/>
      <c r="H85" s="9"/>
      <c r="I85" s="9">
        <v>100</v>
      </c>
      <c r="J85" s="10">
        <f t="shared" si="2"/>
        <v>11397.090000000002</v>
      </c>
    </row>
    <row r="86" spans="1:10" ht="15.75" x14ac:dyDescent="0.25">
      <c r="A86" s="9" t="s">
        <v>185</v>
      </c>
      <c r="B86" s="9" t="s">
        <v>199</v>
      </c>
      <c r="C86" s="9">
        <v>100</v>
      </c>
      <c r="D86" s="9"/>
      <c r="E86" s="9"/>
      <c r="F86" s="9"/>
      <c r="G86" s="9"/>
      <c r="H86" s="9"/>
      <c r="I86" s="9">
        <v>100</v>
      </c>
      <c r="J86" s="10">
        <f t="shared" si="2"/>
        <v>11497.090000000002</v>
      </c>
    </row>
    <row r="87" spans="1:10" ht="15.75" x14ac:dyDescent="0.25">
      <c r="A87" s="9" t="s">
        <v>185</v>
      </c>
      <c r="B87" s="9" t="s">
        <v>200</v>
      </c>
      <c r="C87" s="9">
        <v>50</v>
      </c>
      <c r="D87" s="9"/>
      <c r="E87" s="9"/>
      <c r="F87" s="9"/>
      <c r="G87" s="9"/>
      <c r="H87" s="9"/>
      <c r="I87" s="9">
        <v>50</v>
      </c>
      <c r="J87" s="10">
        <f t="shared" si="2"/>
        <v>11547.090000000002</v>
      </c>
    </row>
    <row r="88" spans="1:10" ht="15.75" x14ac:dyDescent="0.25">
      <c r="A88" s="9" t="s">
        <v>185</v>
      </c>
      <c r="B88" s="9" t="s">
        <v>201</v>
      </c>
      <c r="C88" s="9">
        <v>50</v>
      </c>
      <c r="D88" s="9"/>
      <c r="E88" s="9"/>
      <c r="F88" s="9"/>
      <c r="G88" s="9"/>
      <c r="H88" s="9"/>
      <c r="I88" s="9">
        <v>50</v>
      </c>
      <c r="J88" s="10">
        <f t="shared" si="2"/>
        <v>11597.090000000002</v>
      </c>
    </row>
    <row r="89" spans="1:10" ht="15.75" x14ac:dyDescent="0.25">
      <c r="A89" s="9" t="s">
        <v>185</v>
      </c>
      <c r="B89" s="9" t="s">
        <v>202</v>
      </c>
      <c r="C89" s="9"/>
      <c r="D89" s="9"/>
      <c r="E89" s="9">
        <v>427.45</v>
      </c>
      <c r="F89" s="9"/>
      <c r="G89" s="9">
        <v>427.45</v>
      </c>
      <c r="H89" s="9"/>
      <c r="I89" s="9"/>
      <c r="J89" s="10">
        <f t="shared" si="2"/>
        <v>11169.640000000001</v>
      </c>
    </row>
    <row r="90" spans="1:10" ht="15.75" x14ac:dyDescent="0.25">
      <c r="A90" s="9" t="s">
        <v>186</v>
      </c>
      <c r="B90" s="9" t="s">
        <v>204</v>
      </c>
      <c r="C90" s="9">
        <v>50</v>
      </c>
      <c r="D90" s="9"/>
      <c r="E90" s="9"/>
      <c r="F90" s="9"/>
      <c r="G90" s="9"/>
      <c r="H90" s="9"/>
      <c r="I90" s="9">
        <v>50</v>
      </c>
      <c r="J90" s="10">
        <f t="shared" si="2"/>
        <v>11219.640000000001</v>
      </c>
    </row>
    <row r="91" spans="1:10" ht="15.75" x14ac:dyDescent="0.25">
      <c r="A91" s="9" t="s">
        <v>186</v>
      </c>
      <c r="B91" s="9" t="s">
        <v>205</v>
      </c>
      <c r="C91" s="9">
        <v>50</v>
      </c>
      <c r="D91" s="9"/>
      <c r="E91" s="9"/>
      <c r="F91" s="9"/>
      <c r="G91" s="9"/>
      <c r="H91" s="9"/>
      <c r="I91" s="9">
        <v>50</v>
      </c>
      <c r="J91" s="10">
        <f t="shared" si="2"/>
        <v>11269.640000000001</v>
      </c>
    </row>
    <row r="92" spans="1:10" ht="15.75" x14ac:dyDescent="0.25">
      <c r="A92" s="9" t="s">
        <v>203</v>
      </c>
      <c r="B92" s="9" t="s">
        <v>206</v>
      </c>
      <c r="C92" s="9">
        <v>100</v>
      </c>
      <c r="D92" s="9"/>
      <c r="E92" s="9"/>
      <c r="F92" s="9"/>
      <c r="G92" s="9"/>
      <c r="H92" s="9"/>
      <c r="I92" s="9">
        <v>100</v>
      </c>
      <c r="J92" s="10">
        <f t="shared" si="2"/>
        <v>11369.640000000001</v>
      </c>
    </row>
    <row r="93" spans="1:10" ht="15.75" x14ac:dyDescent="0.25">
      <c r="A93" s="9" t="s">
        <v>203</v>
      </c>
      <c r="B93" s="9" t="s">
        <v>207</v>
      </c>
      <c r="C93" s="9">
        <v>50</v>
      </c>
      <c r="D93" s="9"/>
      <c r="E93" s="9"/>
      <c r="F93" s="9"/>
      <c r="G93" s="9"/>
      <c r="H93" s="9"/>
      <c r="I93" s="9">
        <v>50</v>
      </c>
      <c r="J93" s="10">
        <f t="shared" si="2"/>
        <v>11419.640000000001</v>
      </c>
    </row>
    <row r="94" spans="1:10" ht="15.75" x14ac:dyDescent="0.25">
      <c r="A94" s="9" t="s">
        <v>203</v>
      </c>
      <c r="B94" s="9" t="s">
        <v>208</v>
      </c>
      <c r="C94" s="9">
        <v>50</v>
      </c>
      <c r="D94" s="9"/>
      <c r="E94" s="9"/>
      <c r="F94" s="9"/>
      <c r="G94" s="9"/>
      <c r="H94" s="9"/>
      <c r="I94" s="9">
        <v>50</v>
      </c>
      <c r="J94" s="10">
        <f t="shared" si="2"/>
        <v>11469.640000000001</v>
      </c>
    </row>
    <row r="95" spans="1:10" ht="15.75" x14ac:dyDescent="0.25">
      <c r="A95" s="9" t="s">
        <v>203</v>
      </c>
      <c r="B95" s="9" t="s">
        <v>209</v>
      </c>
      <c r="C95" s="9"/>
      <c r="D95" s="9"/>
      <c r="E95" s="9">
        <v>100</v>
      </c>
      <c r="F95" s="9"/>
      <c r="G95" s="9"/>
      <c r="H95" s="9">
        <v>100</v>
      </c>
      <c r="I95" s="9"/>
      <c r="J95" s="10">
        <f t="shared" si="2"/>
        <v>11369.640000000001</v>
      </c>
    </row>
    <row r="96" spans="1:10" ht="15.75" x14ac:dyDescent="0.25">
      <c r="A96" s="9" t="s">
        <v>203</v>
      </c>
      <c r="B96" s="9" t="s">
        <v>210</v>
      </c>
      <c r="C96" s="9">
        <v>50</v>
      </c>
      <c r="D96" s="9"/>
      <c r="E96" s="9"/>
      <c r="F96" s="9"/>
      <c r="G96" s="9"/>
      <c r="H96" s="9"/>
      <c r="I96" s="9">
        <v>50</v>
      </c>
      <c r="J96" s="10">
        <f t="shared" si="2"/>
        <v>11419.640000000001</v>
      </c>
    </row>
    <row r="97" spans="1:10" ht="15.75" x14ac:dyDescent="0.25">
      <c r="A97" s="9" t="s">
        <v>203</v>
      </c>
      <c r="B97" s="9" t="s">
        <v>211</v>
      </c>
      <c r="C97" s="9">
        <v>50</v>
      </c>
      <c r="D97" s="9"/>
      <c r="E97" s="9"/>
      <c r="F97" s="9"/>
      <c r="G97" s="9"/>
      <c r="H97" s="9"/>
      <c r="I97" s="9">
        <v>50</v>
      </c>
      <c r="J97" s="10">
        <f t="shared" si="2"/>
        <v>11469.640000000001</v>
      </c>
    </row>
    <row r="98" spans="1:10" ht="15.75" x14ac:dyDescent="0.25">
      <c r="A98" s="9" t="s">
        <v>203</v>
      </c>
      <c r="B98" s="9" t="s">
        <v>212</v>
      </c>
      <c r="C98" s="9">
        <v>50</v>
      </c>
      <c r="D98" s="9"/>
      <c r="E98" s="9"/>
      <c r="F98" s="9"/>
      <c r="G98" s="9"/>
      <c r="H98" s="9"/>
      <c r="I98" s="9">
        <v>50</v>
      </c>
      <c r="J98" s="10">
        <f t="shared" si="2"/>
        <v>11519.640000000001</v>
      </c>
    </row>
    <row r="99" spans="1:10" ht="15.75" x14ac:dyDescent="0.25">
      <c r="A99" s="9" t="s">
        <v>76</v>
      </c>
      <c r="B99" s="9" t="s">
        <v>13</v>
      </c>
      <c r="C99" s="9"/>
      <c r="D99" s="9"/>
      <c r="E99" s="9">
        <v>5.66</v>
      </c>
      <c r="F99" s="9"/>
      <c r="G99" s="9"/>
      <c r="H99" s="9">
        <v>5.66</v>
      </c>
      <c r="I99" s="9"/>
      <c r="J99" s="10">
        <f t="shared" si="2"/>
        <v>11513.980000000001</v>
      </c>
    </row>
    <row r="100" spans="1:10" ht="15.75" x14ac:dyDescent="0.25">
      <c r="A100" s="9" t="s">
        <v>76</v>
      </c>
      <c r="B100" s="9" t="s">
        <v>13</v>
      </c>
      <c r="C100" s="9"/>
      <c r="D100" s="9"/>
      <c r="E100" s="9">
        <v>9.9499999999999993</v>
      </c>
      <c r="F100" s="9"/>
      <c r="G100" s="9">
        <v>9.9499999999999993</v>
      </c>
      <c r="H100" s="9"/>
      <c r="I100" s="9"/>
      <c r="J100" s="10">
        <f t="shared" si="2"/>
        <v>11504.03</v>
      </c>
    </row>
    <row r="101" spans="1:10" ht="15.75" x14ac:dyDescent="0.25">
      <c r="A101" s="9" t="s">
        <v>76</v>
      </c>
      <c r="B101" s="9" t="s">
        <v>13</v>
      </c>
      <c r="C101" s="9"/>
      <c r="D101" s="9"/>
      <c r="E101" s="9">
        <v>24.99</v>
      </c>
      <c r="F101" s="9">
        <v>24.99</v>
      </c>
      <c r="G101" s="9"/>
      <c r="H101" s="9"/>
      <c r="I101" s="9"/>
      <c r="J101" s="10">
        <f t="shared" si="2"/>
        <v>11479.04</v>
      </c>
    </row>
    <row r="102" spans="1:10" ht="15.75" x14ac:dyDescent="0.25">
      <c r="A102" s="9" t="s">
        <v>76</v>
      </c>
      <c r="B102" s="9" t="s">
        <v>213</v>
      </c>
      <c r="C102" s="9"/>
      <c r="D102" s="9"/>
      <c r="E102" s="9">
        <v>112.5</v>
      </c>
      <c r="F102" s="9">
        <v>112.5</v>
      </c>
      <c r="G102" s="9"/>
      <c r="H102" s="9"/>
      <c r="I102" s="9"/>
      <c r="J102" s="10">
        <f t="shared" si="2"/>
        <v>11366.54</v>
      </c>
    </row>
    <row r="103" spans="1:10" ht="15.75" x14ac:dyDescent="0.25">
      <c r="A103" s="9" t="s">
        <v>76</v>
      </c>
      <c r="B103" s="9" t="s">
        <v>31</v>
      </c>
      <c r="C103" s="9"/>
      <c r="D103" s="9"/>
      <c r="E103" s="9">
        <v>175.94</v>
      </c>
      <c r="F103" s="9">
        <v>175.94</v>
      </c>
      <c r="G103" s="9"/>
      <c r="H103" s="9"/>
      <c r="I103" s="9"/>
      <c r="J103" s="10">
        <f t="shared" si="2"/>
        <v>11190.6</v>
      </c>
    </row>
    <row r="104" spans="1:10" ht="15.75" x14ac:dyDescent="0.25">
      <c r="A104" s="9" t="s">
        <v>76</v>
      </c>
      <c r="B104" s="9" t="s">
        <v>214</v>
      </c>
      <c r="C104" s="9">
        <v>50</v>
      </c>
      <c r="D104" s="9"/>
      <c r="E104" s="9"/>
      <c r="F104" s="9"/>
      <c r="G104" s="9"/>
      <c r="H104" s="9"/>
      <c r="I104" s="9">
        <v>50</v>
      </c>
      <c r="J104" s="10">
        <f t="shared" si="2"/>
        <v>11240.6</v>
      </c>
    </row>
    <row r="105" spans="1:10" ht="15.75" x14ac:dyDescent="0.25">
      <c r="A105" s="9" t="s">
        <v>76</v>
      </c>
      <c r="B105" s="9" t="s">
        <v>215</v>
      </c>
      <c r="C105" s="9"/>
      <c r="D105" s="9"/>
      <c r="E105" s="9">
        <v>38</v>
      </c>
      <c r="F105" s="9"/>
      <c r="G105" s="9"/>
      <c r="H105" s="9">
        <v>38</v>
      </c>
      <c r="I105" s="9"/>
      <c r="J105" s="10">
        <f t="shared" si="2"/>
        <v>11202.6</v>
      </c>
    </row>
    <row r="106" spans="1:10" ht="15.75" x14ac:dyDescent="0.25">
      <c r="A106" s="9" t="s">
        <v>76</v>
      </c>
      <c r="B106" s="9" t="s">
        <v>216</v>
      </c>
      <c r="C106" s="9"/>
      <c r="D106" s="9"/>
      <c r="E106" s="9">
        <v>41.94</v>
      </c>
      <c r="F106" s="9"/>
      <c r="G106" s="9"/>
      <c r="H106" s="9">
        <v>41.94</v>
      </c>
      <c r="I106" s="9"/>
      <c r="J106" s="10">
        <f t="shared" si="2"/>
        <v>11160.66</v>
      </c>
    </row>
    <row r="107" spans="1:10" ht="15.75" x14ac:dyDescent="0.25">
      <c r="A107" s="9" t="s">
        <v>76</v>
      </c>
      <c r="B107" s="9" t="s">
        <v>217</v>
      </c>
      <c r="C107" s="9">
        <v>50</v>
      </c>
      <c r="D107" s="9"/>
      <c r="E107" s="9"/>
      <c r="F107" s="9"/>
      <c r="G107" s="9"/>
      <c r="H107" s="9"/>
      <c r="I107" s="9">
        <v>50</v>
      </c>
      <c r="J107" s="10">
        <f t="shared" si="2"/>
        <v>11210.66</v>
      </c>
    </row>
    <row r="108" spans="1:10" ht="15.75" x14ac:dyDescent="0.25">
      <c r="A108" s="9" t="s">
        <v>76</v>
      </c>
      <c r="B108" s="9" t="s">
        <v>219</v>
      </c>
      <c r="C108" s="10">
        <v>50</v>
      </c>
      <c r="D108" s="10"/>
      <c r="E108" s="10"/>
      <c r="F108" s="10"/>
      <c r="G108" s="10"/>
      <c r="H108" s="10"/>
      <c r="I108" s="10">
        <v>50</v>
      </c>
      <c r="J108" s="10">
        <f t="shared" si="2"/>
        <v>11260.66</v>
      </c>
    </row>
    <row r="109" spans="1:10" ht="15.75" x14ac:dyDescent="0.25">
      <c r="A109" s="9" t="s">
        <v>218</v>
      </c>
      <c r="B109" s="9" t="s">
        <v>13</v>
      </c>
      <c r="C109" s="9"/>
      <c r="D109" s="9"/>
      <c r="E109" s="9">
        <v>119.97</v>
      </c>
      <c r="F109" s="9">
        <v>119.97</v>
      </c>
      <c r="G109" s="9"/>
      <c r="H109" s="9"/>
      <c r="I109" s="9"/>
      <c r="J109" s="10">
        <f t="shared" si="2"/>
        <v>11140.69</v>
      </c>
    </row>
    <row r="110" spans="1:10" ht="15.75" x14ac:dyDescent="0.25">
      <c r="A110" s="9" t="s">
        <v>182</v>
      </c>
      <c r="B110" s="9" t="s">
        <v>34</v>
      </c>
      <c r="C110" s="9"/>
      <c r="D110" s="9"/>
      <c r="E110" s="9">
        <v>220.94</v>
      </c>
      <c r="F110" s="9">
        <v>220.94</v>
      </c>
      <c r="G110" s="9"/>
      <c r="H110" s="9"/>
      <c r="I110" s="9"/>
      <c r="J110" s="10">
        <f t="shared" si="2"/>
        <v>10919.75</v>
      </c>
    </row>
    <row r="111" spans="1:10" ht="15.75" x14ac:dyDescent="0.25">
      <c r="A111" s="9" t="s">
        <v>183</v>
      </c>
      <c r="B111" s="9" t="s">
        <v>220</v>
      </c>
      <c r="C111" s="9">
        <v>50</v>
      </c>
      <c r="D111" s="9"/>
      <c r="E111" s="9"/>
      <c r="F111" s="9"/>
      <c r="G111" s="9"/>
      <c r="H111" s="9"/>
      <c r="I111" s="9">
        <v>50</v>
      </c>
      <c r="J111" s="10">
        <f t="shared" si="2"/>
        <v>10969.75</v>
      </c>
    </row>
    <row r="112" spans="1:10" ht="15.75" x14ac:dyDescent="0.25">
      <c r="A112" s="9" t="s">
        <v>183</v>
      </c>
      <c r="B112" s="9" t="s">
        <v>221</v>
      </c>
      <c r="C112" s="9"/>
      <c r="D112" s="9"/>
      <c r="E112" s="9">
        <v>57.84</v>
      </c>
      <c r="F112" s="9"/>
      <c r="G112" s="9"/>
      <c r="H112" s="9">
        <v>57.84</v>
      </c>
      <c r="I112" s="9"/>
      <c r="J112" s="10">
        <f t="shared" si="2"/>
        <v>10911.91</v>
      </c>
    </row>
    <row r="113" spans="1:10" ht="15.75" x14ac:dyDescent="0.25">
      <c r="A113" s="9" t="s">
        <v>183</v>
      </c>
      <c r="B113" s="9" t="s">
        <v>222</v>
      </c>
      <c r="C113" s="9">
        <v>50</v>
      </c>
      <c r="D113" s="9"/>
      <c r="E113" s="9"/>
      <c r="F113" s="9"/>
      <c r="G113" s="9"/>
      <c r="H113" s="9"/>
      <c r="I113" s="9">
        <v>50</v>
      </c>
      <c r="J113" s="10">
        <f t="shared" si="2"/>
        <v>10961.91</v>
      </c>
    </row>
    <row r="114" spans="1:10" ht="15.75" x14ac:dyDescent="0.25">
      <c r="A114" s="9" t="s">
        <v>183</v>
      </c>
      <c r="B114" s="9" t="s">
        <v>13</v>
      </c>
      <c r="C114" s="9"/>
      <c r="D114" s="9"/>
      <c r="E114" s="9">
        <v>18.989999999999998</v>
      </c>
      <c r="F114" s="9"/>
      <c r="G114" s="9">
        <v>18.989999999999998</v>
      </c>
      <c r="H114" s="9"/>
      <c r="I114" s="9"/>
      <c r="J114" s="10">
        <f t="shared" si="2"/>
        <v>10942.92</v>
      </c>
    </row>
    <row r="115" spans="1:10" ht="15.75" x14ac:dyDescent="0.25">
      <c r="A115" s="9" t="s">
        <v>183</v>
      </c>
      <c r="B115" s="9" t="s">
        <v>223</v>
      </c>
      <c r="C115" s="9">
        <v>200</v>
      </c>
      <c r="D115" s="9"/>
      <c r="E115" s="9"/>
      <c r="F115" s="9"/>
      <c r="G115" s="9"/>
      <c r="H115" s="9"/>
      <c r="I115" s="9">
        <v>200</v>
      </c>
      <c r="J115" s="10">
        <f t="shared" si="2"/>
        <v>11142.92</v>
      </c>
    </row>
    <row r="116" spans="1:10" ht="15.75" x14ac:dyDescent="0.25">
      <c r="A116" s="9" t="s">
        <v>183</v>
      </c>
      <c r="B116" s="9" t="s">
        <v>224</v>
      </c>
      <c r="C116" s="9"/>
      <c r="D116" s="9"/>
      <c r="E116" s="9">
        <v>58.02</v>
      </c>
      <c r="F116" s="9"/>
      <c r="G116" s="9"/>
      <c r="H116" s="9">
        <v>58.02</v>
      </c>
      <c r="I116" s="9"/>
      <c r="J116" s="10">
        <f t="shared" si="2"/>
        <v>11084.9</v>
      </c>
    </row>
    <row r="117" spans="1:10" ht="15.75" x14ac:dyDescent="0.25">
      <c r="A117" s="9" t="s">
        <v>183</v>
      </c>
      <c r="B117" s="9" t="s">
        <v>38</v>
      </c>
      <c r="C117" s="9"/>
      <c r="D117" s="9"/>
      <c r="E117" s="9">
        <v>212.47</v>
      </c>
      <c r="F117" s="9">
        <v>212.47</v>
      </c>
      <c r="G117" s="9"/>
      <c r="H117" s="9"/>
      <c r="I117" s="9"/>
      <c r="J117" s="10">
        <f t="shared" si="2"/>
        <v>10872.43</v>
      </c>
    </row>
    <row r="118" spans="1:10" ht="15.75" x14ac:dyDescent="0.25">
      <c r="A118" s="9" t="s">
        <v>183</v>
      </c>
      <c r="B118" s="9" t="s">
        <v>225</v>
      </c>
      <c r="C118" s="9">
        <v>50</v>
      </c>
      <c r="D118" s="9"/>
      <c r="E118" s="9"/>
      <c r="F118" s="9"/>
      <c r="G118" s="9"/>
      <c r="I118" s="9">
        <v>50</v>
      </c>
      <c r="J118" s="10">
        <f t="shared" si="2"/>
        <v>10922.43</v>
      </c>
    </row>
    <row r="119" spans="1:10" ht="15.75" x14ac:dyDescent="0.25">
      <c r="A119" s="9" t="s">
        <v>183</v>
      </c>
      <c r="B119" s="9" t="s">
        <v>226</v>
      </c>
      <c r="C119" s="9">
        <v>100</v>
      </c>
      <c r="D119" s="9"/>
      <c r="E119" s="9"/>
      <c r="F119" s="9"/>
      <c r="G119" s="9"/>
      <c r="H119" s="9"/>
      <c r="I119" s="9">
        <v>100</v>
      </c>
      <c r="J119" s="10">
        <f t="shared" si="2"/>
        <v>11022.43</v>
      </c>
    </row>
    <row r="120" spans="1:10" ht="15.75" x14ac:dyDescent="0.25">
      <c r="A120" s="9" t="s">
        <v>183</v>
      </c>
      <c r="B120" s="9" t="s">
        <v>34</v>
      </c>
      <c r="C120" s="9"/>
      <c r="D120" s="9"/>
      <c r="E120" s="9">
        <v>20</v>
      </c>
      <c r="F120" s="9">
        <v>20</v>
      </c>
      <c r="G120" s="9"/>
      <c r="H120" s="9"/>
      <c r="I120" s="9"/>
      <c r="J120" s="10">
        <f t="shared" si="2"/>
        <v>11002.43</v>
      </c>
    </row>
    <row r="121" spans="1:10" ht="15.75" x14ac:dyDescent="0.25">
      <c r="A121" s="9" t="s">
        <v>232</v>
      </c>
      <c r="B121" s="9" t="s">
        <v>227</v>
      </c>
      <c r="C121" s="9">
        <v>100</v>
      </c>
      <c r="D121" s="9"/>
      <c r="E121" s="9"/>
      <c r="F121" s="9"/>
      <c r="G121" s="9"/>
      <c r="H121" s="9"/>
      <c r="I121" s="9">
        <v>100</v>
      </c>
      <c r="J121" s="10">
        <f t="shared" si="2"/>
        <v>11102.43</v>
      </c>
    </row>
    <row r="122" spans="1:10" ht="15.75" x14ac:dyDescent="0.25">
      <c r="A122" s="9" t="s">
        <v>183</v>
      </c>
      <c r="B122" s="9" t="s">
        <v>228</v>
      </c>
      <c r="C122" s="9"/>
      <c r="D122" s="9"/>
      <c r="E122" s="9">
        <v>59.99</v>
      </c>
      <c r="F122" s="9">
        <v>59.99</v>
      </c>
      <c r="G122" s="9"/>
      <c r="H122" s="9"/>
      <c r="I122" s="9"/>
      <c r="J122" s="10">
        <f t="shared" si="2"/>
        <v>11042.44</v>
      </c>
    </row>
    <row r="123" spans="1:10" ht="15.75" x14ac:dyDescent="0.25">
      <c r="A123" s="9" t="s">
        <v>183</v>
      </c>
      <c r="B123" s="9" t="s">
        <v>229</v>
      </c>
      <c r="C123" s="9">
        <v>50</v>
      </c>
      <c r="D123" s="9"/>
      <c r="E123" s="9"/>
      <c r="F123" s="9"/>
      <c r="G123" s="9"/>
      <c r="H123" s="9"/>
      <c r="I123" s="9">
        <v>50</v>
      </c>
      <c r="J123" s="10">
        <f t="shared" si="2"/>
        <v>11092.44</v>
      </c>
    </row>
    <row r="124" spans="1:10" ht="15.75" x14ac:dyDescent="0.25">
      <c r="A124" s="9" t="s">
        <v>183</v>
      </c>
      <c r="B124" s="9" t="s">
        <v>230</v>
      </c>
      <c r="C124" s="9">
        <v>50</v>
      </c>
      <c r="D124" s="9"/>
      <c r="E124" s="9"/>
      <c r="F124" s="9"/>
      <c r="G124" s="9"/>
      <c r="H124" s="9"/>
      <c r="I124" s="9">
        <v>50</v>
      </c>
      <c r="J124" s="10">
        <f t="shared" si="2"/>
        <v>11142.44</v>
      </c>
    </row>
    <row r="125" spans="1:10" ht="15.75" x14ac:dyDescent="0.25">
      <c r="A125" s="9" t="s">
        <v>184</v>
      </c>
      <c r="B125" s="9" t="s">
        <v>231</v>
      </c>
      <c r="C125" s="9"/>
      <c r="D125" s="9"/>
      <c r="E125" s="9">
        <v>230</v>
      </c>
      <c r="F125" s="9"/>
      <c r="G125" s="9"/>
      <c r="H125" s="9">
        <v>230</v>
      </c>
      <c r="I125" s="9"/>
      <c r="J125" s="10">
        <f t="shared" si="2"/>
        <v>10912.44</v>
      </c>
    </row>
    <row r="126" spans="1:10" ht="15.75" x14ac:dyDescent="0.25">
      <c r="A126" s="9" t="s">
        <v>184</v>
      </c>
      <c r="B126" s="9" t="s">
        <v>233</v>
      </c>
      <c r="C126" s="9">
        <v>50</v>
      </c>
      <c r="D126" s="9"/>
      <c r="E126" s="9"/>
      <c r="F126" s="9"/>
      <c r="G126" s="9"/>
      <c r="H126" s="9"/>
      <c r="I126" s="9">
        <v>50</v>
      </c>
      <c r="J126" s="10">
        <f t="shared" si="2"/>
        <v>10962.44</v>
      </c>
    </row>
    <row r="127" spans="1:10" ht="15.75" x14ac:dyDescent="0.25">
      <c r="A127" s="9" t="s">
        <v>184</v>
      </c>
      <c r="B127" s="9" t="s">
        <v>234</v>
      </c>
      <c r="C127" s="9">
        <v>50</v>
      </c>
      <c r="D127" s="9"/>
      <c r="E127" s="9"/>
      <c r="F127" s="9"/>
      <c r="G127" s="9"/>
      <c r="H127" s="9"/>
      <c r="I127" s="9">
        <v>50</v>
      </c>
      <c r="J127" s="10">
        <f t="shared" si="2"/>
        <v>11012.44</v>
      </c>
    </row>
    <row r="128" spans="1:10" ht="15.75" x14ac:dyDescent="0.25">
      <c r="A128" s="9" t="s">
        <v>184</v>
      </c>
      <c r="B128" s="9" t="s">
        <v>235</v>
      </c>
      <c r="C128" s="9">
        <v>100</v>
      </c>
      <c r="D128" s="9"/>
      <c r="E128" s="9"/>
      <c r="F128" s="9"/>
      <c r="G128" s="9"/>
      <c r="H128" s="9"/>
      <c r="I128" s="9">
        <v>100</v>
      </c>
      <c r="J128" s="10">
        <f t="shared" si="2"/>
        <v>11112.44</v>
      </c>
    </row>
    <row r="129" spans="1:15" ht="15.75" x14ac:dyDescent="0.25">
      <c r="A129" s="9" t="s">
        <v>184</v>
      </c>
      <c r="B129" s="9" t="s">
        <v>236</v>
      </c>
      <c r="C129" s="9">
        <v>50</v>
      </c>
      <c r="D129" s="9"/>
      <c r="E129" s="9"/>
      <c r="F129" s="9"/>
      <c r="G129" s="9"/>
      <c r="H129" s="9"/>
      <c r="I129" s="9">
        <v>50</v>
      </c>
      <c r="J129" s="10">
        <f t="shared" si="2"/>
        <v>11162.44</v>
      </c>
    </row>
    <row r="130" spans="1:15" ht="15.75" x14ac:dyDescent="0.25">
      <c r="A130" s="9" t="s">
        <v>184</v>
      </c>
      <c r="B130" s="9" t="s">
        <v>237</v>
      </c>
      <c r="C130" s="9">
        <v>100</v>
      </c>
      <c r="D130" s="9"/>
      <c r="E130" s="9"/>
      <c r="F130" s="9"/>
      <c r="G130" s="9"/>
      <c r="H130" s="9"/>
      <c r="I130" s="30">
        <v>100</v>
      </c>
      <c r="J130" s="10">
        <f t="shared" si="2"/>
        <v>11262.44</v>
      </c>
    </row>
    <row r="131" spans="1:15" ht="15.75" x14ac:dyDescent="0.25">
      <c r="A131" s="9" t="s">
        <v>185</v>
      </c>
      <c r="B131" s="9" t="s">
        <v>238</v>
      </c>
      <c r="C131" s="9"/>
      <c r="D131" s="9"/>
      <c r="E131" s="9">
        <v>63.7</v>
      </c>
      <c r="F131" s="9"/>
      <c r="G131" s="9">
        <v>63.7</v>
      </c>
      <c r="H131" s="9"/>
      <c r="I131" s="9"/>
      <c r="J131" s="10">
        <f t="shared" si="2"/>
        <v>11198.74</v>
      </c>
    </row>
    <row r="132" spans="1:15" ht="15.75" x14ac:dyDescent="0.25">
      <c r="A132" s="9" t="s">
        <v>185</v>
      </c>
      <c r="B132" s="9" t="s">
        <v>239</v>
      </c>
      <c r="C132" s="9">
        <v>50</v>
      </c>
      <c r="D132" s="9"/>
      <c r="E132" s="9"/>
      <c r="F132" s="9"/>
      <c r="G132" s="9"/>
      <c r="H132" s="9"/>
      <c r="I132" s="9">
        <v>50</v>
      </c>
      <c r="J132" s="10">
        <f t="shared" si="2"/>
        <v>11248.74</v>
      </c>
    </row>
    <row r="133" spans="1:15" ht="15.75" x14ac:dyDescent="0.25">
      <c r="A133" s="9" t="s">
        <v>185</v>
      </c>
      <c r="B133" s="9" t="s">
        <v>240</v>
      </c>
      <c r="C133" s="9">
        <v>50</v>
      </c>
      <c r="D133" s="9"/>
      <c r="E133" s="9"/>
      <c r="F133" s="9"/>
      <c r="G133" s="9"/>
      <c r="H133" s="9"/>
      <c r="I133" s="9">
        <v>50</v>
      </c>
      <c r="J133" s="10">
        <f t="shared" si="2"/>
        <v>11298.74</v>
      </c>
    </row>
    <row r="134" spans="1:15" ht="15.75" x14ac:dyDescent="0.25">
      <c r="A134" s="9" t="s">
        <v>185</v>
      </c>
      <c r="B134" s="9" t="s">
        <v>241</v>
      </c>
      <c r="C134" s="9">
        <v>50</v>
      </c>
      <c r="D134" s="9"/>
      <c r="E134" s="9"/>
      <c r="F134" s="9"/>
      <c r="G134" s="9"/>
      <c r="H134" s="9"/>
      <c r="I134" s="9">
        <v>50</v>
      </c>
      <c r="J134" s="10">
        <f t="shared" si="2"/>
        <v>11348.74</v>
      </c>
    </row>
    <row r="135" spans="1:15" ht="15.75" x14ac:dyDescent="0.25">
      <c r="A135" s="9" t="s">
        <v>185</v>
      </c>
      <c r="B135" s="9" t="s">
        <v>119</v>
      </c>
      <c r="C135" s="9">
        <v>32.82</v>
      </c>
      <c r="D135" s="9"/>
      <c r="E135" s="9"/>
      <c r="F135" s="9"/>
      <c r="G135" s="9"/>
      <c r="H135" s="9"/>
      <c r="I135" s="9">
        <v>32.82</v>
      </c>
      <c r="J135" s="10">
        <f t="shared" si="2"/>
        <v>11381.56</v>
      </c>
    </row>
    <row r="136" spans="1:15" ht="15.75" x14ac:dyDescent="0.25">
      <c r="A136" s="9" t="s">
        <v>185</v>
      </c>
      <c r="B136" s="9" t="s">
        <v>119</v>
      </c>
      <c r="C136" s="9">
        <v>48.18</v>
      </c>
      <c r="D136" s="9"/>
      <c r="E136" s="9"/>
      <c r="F136" s="9"/>
      <c r="G136" s="9"/>
      <c r="H136" s="9"/>
      <c r="I136" s="9">
        <v>48.18</v>
      </c>
      <c r="J136" s="10">
        <f t="shared" si="2"/>
        <v>11429.74</v>
      </c>
    </row>
    <row r="137" spans="1:15" ht="15.75" x14ac:dyDescent="0.25">
      <c r="A137" s="9" t="s">
        <v>185</v>
      </c>
      <c r="B137" s="9" t="s">
        <v>242</v>
      </c>
      <c r="C137" s="9"/>
      <c r="D137" s="9"/>
      <c r="E137" s="9">
        <v>29.76</v>
      </c>
      <c r="F137" s="9"/>
      <c r="G137" s="9">
        <v>29.76</v>
      </c>
      <c r="H137" s="9"/>
      <c r="I137" s="9"/>
      <c r="J137" s="10">
        <f t="shared" si="2"/>
        <v>11399.98</v>
      </c>
      <c r="O137">
        <v>984.8</v>
      </c>
    </row>
    <row r="138" spans="1:15" ht="15.75" x14ac:dyDescent="0.25">
      <c r="A138" s="9" t="s">
        <v>185</v>
      </c>
      <c r="B138" s="9" t="s">
        <v>119</v>
      </c>
      <c r="C138" s="9"/>
      <c r="D138" s="9"/>
      <c r="E138" s="9">
        <v>81</v>
      </c>
      <c r="F138" s="9"/>
      <c r="G138" s="9">
        <v>81</v>
      </c>
      <c r="H138" s="9"/>
      <c r="I138" s="9"/>
      <c r="J138" s="10">
        <f t="shared" si="2"/>
        <v>11318.98</v>
      </c>
      <c r="O138">
        <v>1074.58</v>
      </c>
    </row>
    <row r="139" spans="1:15" ht="15.75" x14ac:dyDescent="0.25">
      <c r="A139" s="9" t="s">
        <v>185</v>
      </c>
      <c r="B139" s="9" t="s">
        <v>243</v>
      </c>
      <c r="C139" s="9">
        <v>50</v>
      </c>
      <c r="D139" s="9"/>
      <c r="E139" s="9"/>
      <c r="F139" s="9"/>
      <c r="G139" s="9"/>
      <c r="H139" s="9"/>
      <c r="I139" s="9">
        <v>50</v>
      </c>
      <c r="J139" s="10">
        <f t="shared" ref="J139:J150" si="3">J138+C139+D139-E139</f>
        <v>11368.98</v>
      </c>
      <c r="O139">
        <v>666.29</v>
      </c>
    </row>
    <row r="140" spans="1:15" ht="15.75" x14ac:dyDescent="0.25">
      <c r="A140" s="9" t="s">
        <v>186</v>
      </c>
      <c r="B140" s="9" t="s">
        <v>228</v>
      </c>
      <c r="C140" s="9"/>
      <c r="D140" s="9"/>
      <c r="E140" s="9">
        <v>38</v>
      </c>
      <c r="F140" s="9">
        <v>38</v>
      </c>
      <c r="G140" s="9"/>
      <c r="H140" s="9"/>
      <c r="I140" s="9"/>
      <c r="J140" s="10">
        <f t="shared" si="3"/>
        <v>11330.98</v>
      </c>
      <c r="O140">
        <f>SUM(O137:O139)</f>
        <v>2725.67</v>
      </c>
    </row>
    <row r="141" spans="1:15" ht="15.75" x14ac:dyDescent="0.25">
      <c r="A141" s="9" t="s">
        <v>186</v>
      </c>
      <c r="B141" s="9" t="s">
        <v>244</v>
      </c>
      <c r="C141" s="9">
        <v>100</v>
      </c>
      <c r="D141" s="9"/>
      <c r="E141" s="9"/>
      <c r="F141" s="9"/>
      <c r="G141" s="9"/>
      <c r="H141" s="9"/>
      <c r="I141" s="9">
        <v>100</v>
      </c>
      <c r="J141" s="10">
        <f t="shared" si="3"/>
        <v>11430.98</v>
      </c>
    </row>
    <row r="142" spans="1:15" ht="15.75" x14ac:dyDescent="0.25">
      <c r="A142" s="9" t="s">
        <v>254</v>
      </c>
      <c r="B142" s="9" t="s">
        <v>245</v>
      </c>
      <c r="C142" s="9">
        <v>50</v>
      </c>
      <c r="D142" s="9"/>
      <c r="E142" s="9"/>
      <c r="F142" s="9"/>
      <c r="G142" s="9"/>
      <c r="H142" s="9"/>
      <c r="I142" s="9">
        <v>50</v>
      </c>
      <c r="J142" s="10">
        <f t="shared" si="3"/>
        <v>11480.98</v>
      </c>
    </row>
    <row r="143" spans="1:15" ht="15.75" x14ac:dyDescent="0.25">
      <c r="A143" s="9" t="s">
        <v>256</v>
      </c>
      <c r="B143" s="9" t="s">
        <v>246</v>
      </c>
      <c r="C143" s="9">
        <v>50</v>
      </c>
      <c r="D143" s="9"/>
      <c r="E143" s="9"/>
      <c r="F143" s="9"/>
      <c r="G143" s="9"/>
      <c r="H143" s="9"/>
      <c r="I143" s="9">
        <v>50</v>
      </c>
      <c r="J143" s="10">
        <f t="shared" si="3"/>
        <v>11530.98</v>
      </c>
    </row>
    <row r="144" spans="1:15" ht="15.75" x14ac:dyDescent="0.25">
      <c r="A144" s="9" t="s">
        <v>256</v>
      </c>
      <c r="B144" s="9" t="s">
        <v>247</v>
      </c>
      <c r="C144" s="9">
        <v>50</v>
      </c>
      <c r="D144" s="9"/>
      <c r="E144" s="9"/>
      <c r="F144" s="9"/>
      <c r="G144" s="9"/>
      <c r="H144" s="9"/>
      <c r="I144" s="9">
        <v>50</v>
      </c>
      <c r="J144" s="10">
        <f t="shared" si="3"/>
        <v>11580.98</v>
      </c>
    </row>
    <row r="145" spans="1:10" ht="15.75" x14ac:dyDescent="0.25">
      <c r="A145" s="9" t="s">
        <v>255</v>
      </c>
      <c r="B145" s="9" t="s">
        <v>248</v>
      </c>
      <c r="C145" s="9">
        <v>50</v>
      </c>
      <c r="D145" s="9"/>
      <c r="E145" s="9"/>
      <c r="F145" s="9"/>
      <c r="G145" s="9"/>
      <c r="H145" s="9"/>
      <c r="I145" s="9">
        <v>50</v>
      </c>
      <c r="J145" s="10">
        <f t="shared" si="3"/>
        <v>11630.98</v>
      </c>
    </row>
    <row r="146" spans="1:10" ht="15.75" x14ac:dyDescent="0.25">
      <c r="A146" s="9" t="s">
        <v>257</v>
      </c>
      <c r="B146" s="9" t="s">
        <v>249</v>
      </c>
      <c r="C146" s="9">
        <v>50</v>
      </c>
      <c r="D146" s="9"/>
      <c r="E146" s="9"/>
      <c r="F146" s="9"/>
      <c r="G146" s="9"/>
      <c r="H146" s="9"/>
      <c r="I146" s="9">
        <v>50</v>
      </c>
      <c r="J146" s="10">
        <f t="shared" si="3"/>
        <v>11680.98</v>
      </c>
    </row>
    <row r="147" spans="1:10" ht="15.75" x14ac:dyDescent="0.25">
      <c r="A147" s="9" t="s">
        <v>257</v>
      </c>
      <c r="B147" s="9" t="s">
        <v>250</v>
      </c>
      <c r="C147" s="9">
        <v>50</v>
      </c>
      <c r="D147" s="9"/>
      <c r="E147" s="9"/>
      <c r="F147" s="9"/>
      <c r="G147" s="9"/>
      <c r="H147" s="9"/>
      <c r="I147" s="9">
        <v>50</v>
      </c>
      <c r="J147" s="10">
        <f t="shared" si="3"/>
        <v>11730.98</v>
      </c>
    </row>
    <row r="148" spans="1:10" ht="15.75" x14ac:dyDescent="0.25">
      <c r="A148" s="9" t="s">
        <v>258</v>
      </c>
      <c r="B148" s="9" t="s">
        <v>251</v>
      </c>
      <c r="C148" s="9">
        <v>50</v>
      </c>
      <c r="D148" s="9"/>
      <c r="E148" s="9"/>
      <c r="F148" s="9"/>
      <c r="G148" s="9"/>
      <c r="H148" s="9"/>
      <c r="I148" s="9">
        <v>50</v>
      </c>
      <c r="J148" s="10">
        <f t="shared" si="3"/>
        <v>11780.98</v>
      </c>
    </row>
    <row r="149" spans="1:10" ht="15.75" x14ac:dyDescent="0.25">
      <c r="A149" s="9" t="s">
        <v>259</v>
      </c>
      <c r="B149" s="9" t="s">
        <v>252</v>
      </c>
      <c r="C149" s="9">
        <v>50</v>
      </c>
      <c r="D149" s="9"/>
      <c r="E149" s="9"/>
      <c r="F149" s="9"/>
      <c r="G149" s="9"/>
      <c r="H149" s="9"/>
      <c r="I149" s="9">
        <v>50</v>
      </c>
      <c r="J149" s="10">
        <f t="shared" si="3"/>
        <v>11830.98</v>
      </c>
    </row>
    <row r="150" spans="1:10" ht="16.5" thickBot="1" x14ac:dyDescent="0.3">
      <c r="A150" s="9" t="s">
        <v>259</v>
      </c>
      <c r="B150" s="9" t="s">
        <v>253</v>
      </c>
      <c r="C150" s="9">
        <v>50</v>
      </c>
      <c r="D150" s="9"/>
      <c r="E150" s="9"/>
      <c r="F150" s="9"/>
      <c r="G150" s="9"/>
      <c r="H150" s="9"/>
      <c r="I150" s="9">
        <v>50</v>
      </c>
      <c r="J150" s="10">
        <f t="shared" si="3"/>
        <v>11880.98</v>
      </c>
    </row>
    <row r="151" spans="1:10" ht="26.25" customHeight="1" thickBot="1" x14ac:dyDescent="0.3">
      <c r="A151" s="1"/>
      <c r="B151" s="1"/>
      <c r="C151" s="31">
        <f>SUM(C7:C150)</f>
        <v>7444.33</v>
      </c>
      <c r="D151" s="31"/>
      <c r="E151" s="31">
        <v>2725.67</v>
      </c>
      <c r="F151" s="31">
        <f>SUM(F7:F150)</f>
        <v>984.8</v>
      </c>
      <c r="G151" s="31">
        <f>SUM(G7:G150)</f>
        <v>1074.58</v>
      </c>
      <c r="H151" s="31">
        <f>SUM(H7:H150)</f>
        <v>666.29</v>
      </c>
      <c r="I151" s="31">
        <f>SUM(I7:I150)</f>
        <v>7444.33</v>
      </c>
      <c r="J151" s="32">
        <v>11880.98</v>
      </c>
    </row>
    <row r="152" spans="1:10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</row>
  </sheetData>
  <mergeCells count="4">
    <mergeCell ref="A1:J3"/>
    <mergeCell ref="C4:D5"/>
    <mergeCell ref="G4:I5"/>
    <mergeCell ref="J4:J5"/>
  </mergeCells>
  <pageMargins left="0.7" right="0.7" top="0.75" bottom="0.75" header="0.3" footer="0.3"/>
  <headerFooter>
    <oddHeader>&amp;L&amp;"Aptos"&amp;12&amp;K000000 OFFICIAL&amp;1#_x000D_</oddHeader>
    <oddFooter>&amp;L_x000D_&amp;1#&amp;"Aptos"&amp;12&amp;K000000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E7DC-C664-41DB-81F6-193A1BB0A33E}">
  <dimension ref="A1:J58"/>
  <sheetViews>
    <sheetView topLeftCell="A16" workbookViewId="0">
      <selection activeCell="N23" sqref="N23:N26"/>
    </sheetView>
  </sheetViews>
  <sheetFormatPr defaultRowHeight="15.75" x14ac:dyDescent="0.3"/>
  <cols>
    <col min="1" max="1" width="9.140625" style="14"/>
    <col min="2" max="2" width="27.42578125" style="14" customWidth="1"/>
    <col min="3" max="3" width="12.42578125" style="14" customWidth="1"/>
    <col min="4" max="4" width="9.140625" style="14"/>
    <col min="5" max="5" width="13.42578125" style="14" customWidth="1"/>
    <col min="6" max="6" width="11.28515625" style="14" customWidth="1"/>
    <col min="7" max="7" width="11.140625" style="14" customWidth="1"/>
    <col min="8" max="8" width="10.5703125" style="14" customWidth="1"/>
    <col min="9" max="9" width="10.7109375" style="14" customWidth="1"/>
    <col min="10" max="10" width="16.140625" style="14" customWidth="1"/>
    <col min="11" max="13" width="9.140625" style="14"/>
    <col min="14" max="14" width="11.42578125" style="14" customWidth="1"/>
    <col min="15" max="16384" width="9.140625" style="14"/>
  </cols>
  <sheetData>
    <row r="1" spans="1:10" x14ac:dyDescent="0.3">
      <c r="A1" s="68" t="s">
        <v>8</v>
      </c>
      <c r="B1" s="69"/>
      <c r="C1" s="69"/>
      <c r="D1" s="69"/>
      <c r="E1" s="69"/>
      <c r="F1" s="69"/>
      <c r="G1" s="69"/>
      <c r="H1" s="69"/>
      <c r="I1" s="69"/>
      <c r="J1" s="70"/>
    </row>
    <row r="2" spans="1:10" x14ac:dyDescent="0.3">
      <c r="A2" s="71"/>
      <c r="B2" s="72"/>
      <c r="C2" s="72"/>
      <c r="D2" s="72"/>
      <c r="E2" s="72"/>
      <c r="F2" s="72"/>
      <c r="G2" s="72"/>
      <c r="H2" s="72"/>
      <c r="I2" s="72"/>
      <c r="J2" s="73"/>
    </row>
    <row r="3" spans="1:10" ht="16.5" thickBot="1" x14ac:dyDescent="0.35">
      <c r="A3" s="71"/>
      <c r="B3" s="72"/>
      <c r="C3" s="72"/>
      <c r="D3" s="72"/>
      <c r="E3" s="72"/>
      <c r="F3" s="72"/>
      <c r="G3" s="72"/>
      <c r="H3" s="72"/>
      <c r="I3" s="72"/>
      <c r="J3" s="73"/>
    </row>
    <row r="4" spans="1:10" ht="21.75" x14ac:dyDescent="0.3">
      <c r="A4" s="2"/>
      <c r="B4" s="3"/>
      <c r="C4" s="95">
        <v>45839</v>
      </c>
      <c r="D4" s="72"/>
      <c r="E4" s="3"/>
      <c r="F4" s="3"/>
      <c r="G4" s="68" t="s">
        <v>9</v>
      </c>
      <c r="H4" s="69"/>
      <c r="I4" s="70"/>
      <c r="J4" s="74">
        <v>11880.98</v>
      </c>
    </row>
    <row r="5" spans="1:10" ht="16.5" thickBot="1" x14ac:dyDescent="0.35">
      <c r="A5" s="5"/>
      <c r="B5" s="4"/>
      <c r="C5" s="72"/>
      <c r="D5" s="72"/>
      <c r="E5" s="4"/>
      <c r="F5" s="4"/>
      <c r="G5" s="71"/>
      <c r="H5" s="72"/>
      <c r="I5" s="73"/>
      <c r="J5" s="75"/>
    </row>
    <row r="6" spans="1:10" ht="47.25" x14ac:dyDescent="0.3">
      <c r="A6" s="33" t="s">
        <v>0</v>
      </c>
      <c r="B6" s="34" t="s">
        <v>1</v>
      </c>
      <c r="C6" s="34" t="s">
        <v>2</v>
      </c>
      <c r="D6" s="34" t="s">
        <v>3</v>
      </c>
      <c r="E6" s="34" t="s">
        <v>4</v>
      </c>
      <c r="F6" s="34" t="s">
        <v>5</v>
      </c>
      <c r="G6" s="35" t="s">
        <v>27</v>
      </c>
      <c r="H6" s="35" t="s">
        <v>6</v>
      </c>
      <c r="I6" s="35" t="s">
        <v>28</v>
      </c>
      <c r="J6" s="36" t="s">
        <v>7</v>
      </c>
    </row>
    <row r="7" spans="1:10" x14ac:dyDescent="0.3">
      <c r="A7" s="37" t="s">
        <v>260</v>
      </c>
      <c r="B7" s="9" t="s">
        <v>10</v>
      </c>
      <c r="C7" s="9"/>
      <c r="D7" s="9"/>
      <c r="E7" s="9">
        <v>40</v>
      </c>
      <c r="F7" s="9"/>
      <c r="G7" s="9"/>
      <c r="H7" s="9">
        <v>40</v>
      </c>
      <c r="I7" s="9"/>
      <c r="J7" s="38">
        <f>J4+C7+D7-E7</f>
        <v>11840.98</v>
      </c>
    </row>
    <row r="8" spans="1:10" x14ac:dyDescent="0.3">
      <c r="A8" s="37" t="s">
        <v>260</v>
      </c>
      <c r="B8" s="9" t="s">
        <v>261</v>
      </c>
      <c r="C8" s="9">
        <v>50</v>
      </c>
      <c r="D8" s="9"/>
      <c r="E8" s="9"/>
      <c r="F8" s="9"/>
      <c r="G8" s="9"/>
      <c r="H8" s="9"/>
      <c r="I8" s="9">
        <v>50</v>
      </c>
      <c r="J8" s="38">
        <f>J7+C8+D8-E8</f>
        <v>11890.98</v>
      </c>
    </row>
    <row r="9" spans="1:10" x14ac:dyDescent="0.3">
      <c r="A9" s="37" t="s">
        <v>282</v>
      </c>
      <c r="B9" s="9" t="s">
        <v>262</v>
      </c>
      <c r="C9" s="9">
        <v>100</v>
      </c>
      <c r="D9" s="9"/>
      <c r="E9" s="9"/>
      <c r="F9" s="9"/>
      <c r="G9" s="9"/>
      <c r="H9" s="9"/>
      <c r="I9" s="9">
        <v>100</v>
      </c>
      <c r="J9" s="38">
        <f t="shared" ref="J9:J40" si="0">J8+C9+D9-E9</f>
        <v>11990.98</v>
      </c>
    </row>
    <row r="10" spans="1:10" x14ac:dyDescent="0.3">
      <c r="A10" s="37" t="s">
        <v>282</v>
      </c>
      <c r="B10" s="9" t="s">
        <v>263</v>
      </c>
      <c r="C10" s="9">
        <v>50</v>
      </c>
      <c r="D10" s="9"/>
      <c r="E10" s="9"/>
      <c r="F10" s="9"/>
      <c r="G10" s="9"/>
      <c r="H10" s="9"/>
      <c r="I10" s="9">
        <v>50</v>
      </c>
      <c r="J10" s="38">
        <f t="shared" si="0"/>
        <v>12040.98</v>
      </c>
    </row>
    <row r="11" spans="1:10" x14ac:dyDescent="0.3">
      <c r="A11" s="37" t="s">
        <v>283</v>
      </c>
      <c r="B11" s="9" t="s">
        <v>264</v>
      </c>
      <c r="C11" s="9">
        <v>50</v>
      </c>
      <c r="D11" s="9"/>
      <c r="E11" s="9"/>
      <c r="F11" s="9"/>
      <c r="G11" s="9"/>
      <c r="H11" s="9"/>
      <c r="I11" s="9">
        <v>50</v>
      </c>
      <c r="J11" s="38">
        <f t="shared" si="0"/>
        <v>12090.98</v>
      </c>
    </row>
    <row r="12" spans="1:10" x14ac:dyDescent="0.3">
      <c r="A12" s="37" t="s">
        <v>283</v>
      </c>
      <c r="B12" s="9" t="s">
        <v>265</v>
      </c>
      <c r="C12" s="9">
        <v>50</v>
      </c>
      <c r="D12" s="9"/>
      <c r="E12" s="9"/>
      <c r="F12" s="9"/>
      <c r="G12" s="9"/>
      <c r="H12" s="9"/>
      <c r="I12" s="9">
        <v>50</v>
      </c>
      <c r="J12" s="38">
        <f t="shared" si="0"/>
        <v>12140.98</v>
      </c>
    </row>
    <row r="13" spans="1:10" x14ac:dyDescent="0.3">
      <c r="A13" s="37" t="s">
        <v>284</v>
      </c>
      <c r="B13" s="9" t="s">
        <v>266</v>
      </c>
      <c r="C13" s="9">
        <v>50</v>
      </c>
      <c r="D13" s="9"/>
      <c r="E13" s="9"/>
      <c r="F13" s="9"/>
      <c r="G13" s="9"/>
      <c r="H13" s="9"/>
      <c r="I13" s="9">
        <v>50</v>
      </c>
      <c r="J13" s="38">
        <f t="shared" si="0"/>
        <v>12190.98</v>
      </c>
    </row>
    <row r="14" spans="1:10" x14ac:dyDescent="0.3">
      <c r="A14" s="37" t="s">
        <v>284</v>
      </c>
      <c r="B14" s="9" t="s">
        <v>267</v>
      </c>
      <c r="C14" s="9">
        <v>100</v>
      </c>
      <c r="D14" s="9"/>
      <c r="E14" s="9"/>
      <c r="F14" s="9"/>
      <c r="G14" s="9"/>
      <c r="H14" s="9"/>
      <c r="I14" s="9">
        <v>100</v>
      </c>
      <c r="J14" s="38">
        <f t="shared" si="0"/>
        <v>12290.98</v>
      </c>
    </row>
    <row r="15" spans="1:10" x14ac:dyDescent="0.3">
      <c r="A15" s="37" t="s">
        <v>285</v>
      </c>
      <c r="B15" s="9" t="s">
        <v>268</v>
      </c>
      <c r="C15" s="9">
        <v>50</v>
      </c>
      <c r="D15" s="9"/>
      <c r="E15" s="9"/>
      <c r="F15" s="9"/>
      <c r="G15" s="9"/>
      <c r="H15" s="9"/>
      <c r="I15" s="9">
        <v>50</v>
      </c>
      <c r="J15" s="38">
        <f t="shared" si="0"/>
        <v>12340.98</v>
      </c>
    </row>
    <row r="16" spans="1:10" x14ac:dyDescent="0.3">
      <c r="A16" s="37" t="s">
        <v>285</v>
      </c>
      <c r="B16" s="9" t="s">
        <v>269</v>
      </c>
      <c r="C16" s="9">
        <v>50</v>
      </c>
      <c r="D16" s="9"/>
      <c r="E16" s="9"/>
      <c r="F16" s="9"/>
      <c r="G16" s="9"/>
      <c r="H16" s="9"/>
      <c r="I16" s="9">
        <v>50</v>
      </c>
      <c r="J16" s="38">
        <f t="shared" si="0"/>
        <v>12390.98</v>
      </c>
    </row>
    <row r="17" spans="1:10" x14ac:dyDescent="0.3">
      <c r="A17" s="37" t="s">
        <v>286</v>
      </c>
      <c r="B17" s="9" t="s">
        <v>270</v>
      </c>
      <c r="C17" s="9">
        <v>100</v>
      </c>
      <c r="D17" s="9"/>
      <c r="E17" s="9"/>
      <c r="F17" s="9"/>
      <c r="G17" s="9"/>
      <c r="H17" s="9"/>
      <c r="I17" s="9">
        <v>100</v>
      </c>
      <c r="J17" s="38">
        <f t="shared" si="0"/>
        <v>12490.98</v>
      </c>
    </row>
    <row r="18" spans="1:10" x14ac:dyDescent="0.3">
      <c r="A18" s="37" t="s">
        <v>286</v>
      </c>
      <c r="B18" s="9" t="s">
        <v>271</v>
      </c>
      <c r="C18" s="9">
        <v>50</v>
      </c>
      <c r="D18" s="9"/>
      <c r="E18" s="9"/>
      <c r="F18" s="9"/>
      <c r="G18" s="9"/>
      <c r="H18" s="9"/>
      <c r="I18" s="9">
        <v>50</v>
      </c>
      <c r="J18" s="38">
        <f t="shared" si="0"/>
        <v>12540.98</v>
      </c>
    </row>
    <row r="19" spans="1:10" x14ac:dyDescent="0.3">
      <c r="A19" s="37" t="s">
        <v>287</v>
      </c>
      <c r="B19" s="9" t="s">
        <v>11</v>
      </c>
      <c r="C19" s="9"/>
      <c r="D19" s="9"/>
      <c r="E19" s="9">
        <v>11.76</v>
      </c>
      <c r="F19" s="9"/>
      <c r="G19" s="9"/>
      <c r="H19" s="9">
        <v>11.76</v>
      </c>
      <c r="I19" s="9"/>
      <c r="J19" s="38">
        <f t="shared" si="0"/>
        <v>12529.22</v>
      </c>
    </row>
    <row r="20" spans="1:10" x14ac:dyDescent="0.3">
      <c r="A20" s="37" t="s">
        <v>288</v>
      </c>
      <c r="B20" s="9" t="s">
        <v>272</v>
      </c>
      <c r="C20" s="9">
        <v>50</v>
      </c>
      <c r="D20" s="9"/>
      <c r="E20" s="9"/>
      <c r="F20" s="9"/>
      <c r="G20" s="9"/>
      <c r="H20" s="9"/>
      <c r="I20" s="9">
        <v>50</v>
      </c>
      <c r="J20" s="38">
        <f t="shared" si="0"/>
        <v>12579.22</v>
      </c>
    </row>
    <row r="21" spans="1:10" x14ac:dyDescent="0.3">
      <c r="A21" s="37" t="s">
        <v>288</v>
      </c>
      <c r="B21" s="9" t="s">
        <v>273</v>
      </c>
      <c r="C21" s="9">
        <v>50</v>
      </c>
      <c r="D21" s="9"/>
      <c r="E21" s="9"/>
      <c r="F21" s="9"/>
      <c r="G21" s="9"/>
      <c r="H21" s="9"/>
      <c r="I21" s="9">
        <v>50</v>
      </c>
      <c r="J21" s="38">
        <f t="shared" si="0"/>
        <v>12629.22</v>
      </c>
    </row>
    <row r="22" spans="1:10" x14ac:dyDescent="0.3">
      <c r="A22" s="37" t="s">
        <v>289</v>
      </c>
      <c r="B22" s="9" t="s">
        <v>274</v>
      </c>
      <c r="C22" s="9">
        <v>170</v>
      </c>
      <c r="D22" s="9"/>
      <c r="E22" s="9"/>
      <c r="F22" s="9"/>
      <c r="G22" s="9"/>
      <c r="H22" s="9"/>
      <c r="I22" s="9">
        <v>170</v>
      </c>
      <c r="J22" s="38">
        <f t="shared" si="0"/>
        <v>12799.22</v>
      </c>
    </row>
    <row r="23" spans="1:10" x14ac:dyDescent="0.3">
      <c r="A23" s="37" t="s">
        <v>290</v>
      </c>
      <c r="B23" s="9" t="s">
        <v>119</v>
      </c>
      <c r="C23" s="9">
        <v>19.97</v>
      </c>
      <c r="D23" s="9"/>
      <c r="E23" s="9"/>
      <c r="F23" s="9"/>
      <c r="G23" s="9"/>
      <c r="H23" s="9"/>
      <c r="I23" s="9">
        <v>19.97</v>
      </c>
      <c r="J23" s="38">
        <f t="shared" si="0"/>
        <v>12819.189999999999</v>
      </c>
    </row>
    <row r="24" spans="1:10" x14ac:dyDescent="0.3">
      <c r="A24" s="37" t="s">
        <v>291</v>
      </c>
      <c r="B24" s="9" t="s">
        <v>31</v>
      </c>
      <c r="C24" s="9"/>
      <c r="D24" s="9"/>
      <c r="E24" s="9">
        <v>237.83</v>
      </c>
      <c r="F24" s="9"/>
      <c r="G24" s="9">
        <v>237.83</v>
      </c>
      <c r="H24" s="9"/>
      <c r="I24" s="9"/>
      <c r="J24" s="38">
        <f t="shared" si="0"/>
        <v>12581.359999999999</v>
      </c>
    </row>
    <row r="25" spans="1:10" x14ac:dyDescent="0.3">
      <c r="A25" s="37" t="s">
        <v>292</v>
      </c>
      <c r="B25" s="9" t="s">
        <v>55</v>
      </c>
      <c r="C25" s="9"/>
      <c r="D25" s="9"/>
      <c r="E25" s="9">
        <v>50.95</v>
      </c>
      <c r="F25" s="9"/>
      <c r="G25" s="9">
        <v>50.95</v>
      </c>
      <c r="H25" s="9"/>
      <c r="I25" s="9"/>
      <c r="J25" s="38">
        <f t="shared" si="0"/>
        <v>12530.409999999998</v>
      </c>
    </row>
    <row r="26" spans="1:10" x14ac:dyDescent="0.3">
      <c r="A26" s="37" t="s">
        <v>293</v>
      </c>
      <c r="B26" s="9" t="s">
        <v>275</v>
      </c>
      <c r="C26" s="9">
        <v>50</v>
      </c>
      <c r="D26" s="9"/>
      <c r="E26" s="9"/>
      <c r="F26" s="9"/>
      <c r="G26" s="9"/>
      <c r="H26" s="9"/>
      <c r="I26" s="9">
        <v>50</v>
      </c>
      <c r="J26" s="38">
        <f t="shared" si="0"/>
        <v>12580.409999999998</v>
      </c>
    </row>
    <row r="27" spans="1:10" x14ac:dyDescent="0.3">
      <c r="A27" s="37" t="s">
        <v>292</v>
      </c>
      <c r="B27" s="9" t="s">
        <v>276</v>
      </c>
      <c r="C27" s="9">
        <v>100</v>
      </c>
      <c r="D27" s="9"/>
      <c r="E27" s="9"/>
      <c r="F27" s="9"/>
      <c r="G27" s="9"/>
      <c r="H27" s="9"/>
      <c r="I27" s="9">
        <v>100</v>
      </c>
      <c r="J27" s="38">
        <f t="shared" si="0"/>
        <v>12680.409999999998</v>
      </c>
    </row>
    <row r="28" spans="1:10" x14ac:dyDescent="0.3">
      <c r="A28" s="37" t="s">
        <v>294</v>
      </c>
      <c r="B28" s="9" t="s">
        <v>216</v>
      </c>
      <c r="C28" s="9"/>
      <c r="D28" s="9"/>
      <c r="E28" s="9">
        <v>103.5</v>
      </c>
      <c r="F28" s="9">
        <v>103.5</v>
      </c>
      <c r="G28" s="9"/>
      <c r="H28" s="9"/>
      <c r="I28" s="9"/>
      <c r="J28" s="38">
        <f t="shared" si="0"/>
        <v>12576.909999999998</v>
      </c>
    </row>
    <row r="29" spans="1:10" x14ac:dyDescent="0.3">
      <c r="A29" s="37" t="s">
        <v>295</v>
      </c>
      <c r="B29" s="9" t="s">
        <v>13</v>
      </c>
      <c r="C29" s="9"/>
      <c r="D29" s="9"/>
      <c r="E29" s="9">
        <v>158.44</v>
      </c>
      <c r="F29" s="9"/>
      <c r="G29" s="9">
        <v>158.44</v>
      </c>
      <c r="H29" s="9"/>
      <c r="I29" s="9"/>
      <c r="J29" s="38">
        <f t="shared" si="0"/>
        <v>12418.469999999998</v>
      </c>
    </row>
    <row r="30" spans="1:10" x14ac:dyDescent="0.3">
      <c r="A30" s="37" t="s">
        <v>296</v>
      </c>
      <c r="B30" s="9" t="s">
        <v>13</v>
      </c>
      <c r="C30" s="9">
        <v>29.99</v>
      </c>
      <c r="D30" s="9"/>
      <c r="E30" s="9"/>
      <c r="F30" s="9"/>
      <c r="G30" s="9"/>
      <c r="H30" s="9"/>
      <c r="I30" s="9">
        <v>29.99</v>
      </c>
      <c r="J30" s="38">
        <f t="shared" si="0"/>
        <v>12448.459999999997</v>
      </c>
    </row>
    <row r="31" spans="1:10" x14ac:dyDescent="0.3">
      <c r="A31" s="37" t="s">
        <v>297</v>
      </c>
      <c r="B31" s="9" t="s">
        <v>13</v>
      </c>
      <c r="C31" s="9">
        <v>19.989999999999998</v>
      </c>
      <c r="D31" s="9"/>
      <c r="E31" s="9"/>
      <c r="F31" s="9"/>
      <c r="G31" s="9"/>
      <c r="H31" s="9"/>
      <c r="I31" s="9">
        <v>19.989999999999998</v>
      </c>
      <c r="J31" s="38">
        <f t="shared" si="0"/>
        <v>12468.449999999997</v>
      </c>
    </row>
    <row r="32" spans="1:10" x14ac:dyDescent="0.3">
      <c r="A32" s="37" t="s">
        <v>298</v>
      </c>
      <c r="B32" s="9" t="s">
        <v>277</v>
      </c>
      <c r="C32" s="9"/>
      <c r="D32" s="9"/>
      <c r="E32" s="9">
        <v>60</v>
      </c>
      <c r="F32" s="9">
        <v>60</v>
      </c>
      <c r="G32" s="9"/>
      <c r="H32" s="9"/>
      <c r="I32" s="9"/>
      <c r="J32" s="38">
        <f t="shared" si="0"/>
        <v>12408.449999999997</v>
      </c>
    </row>
    <row r="33" spans="1:10" x14ac:dyDescent="0.3">
      <c r="A33" s="37" t="s">
        <v>299</v>
      </c>
      <c r="B33" s="9" t="s">
        <v>13</v>
      </c>
      <c r="C33" s="9"/>
      <c r="D33" s="9"/>
      <c r="E33" s="9">
        <v>251.4</v>
      </c>
      <c r="F33" s="9"/>
      <c r="G33" s="9">
        <v>251.4</v>
      </c>
      <c r="H33" s="9"/>
      <c r="I33" s="9"/>
      <c r="J33" s="38">
        <f t="shared" si="0"/>
        <v>12157.049999999997</v>
      </c>
    </row>
    <row r="34" spans="1:10" x14ac:dyDescent="0.3">
      <c r="A34" s="37" t="s">
        <v>300</v>
      </c>
      <c r="B34" s="9" t="s">
        <v>13</v>
      </c>
      <c r="C34" s="9">
        <v>25.99</v>
      </c>
      <c r="D34" s="9"/>
      <c r="E34" s="9"/>
      <c r="F34" s="9"/>
      <c r="G34" s="9"/>
      <c r="H34" s="9"/>
      <c r="I34" s="9">
        <v>25.99</v>
      </c>
      <c r="J34" s="38">
        <f t="shared" si="0"/>
        <v>12183.039999999997</v>
      </c>
    </row>
    <row r="35" spans="1:10" x14ac:dyDescent="0.3">
      <c r="A35" s="37" t="s">
        <v>300</v>
      </c>
      <c r="B35" s="9" t="s">
        <v>13</v>
      </c>
      <c r="C35" s="9"/>
      <c r="D35" s="9"/>
      <c r="E35" s="9">
        <v>45.98</v>
      </c>
      <c r="F35" s="9"/>
      <c r="G35" s="9"/>
      <c r="H35" s="9">
        <v>45.98</v>
      </c>
      <c r="I35" s="9"/>
      <c r="J35" s="38">
        <f t="shared" si="0"/>
        <v>12137.059999999998</v>
      </c>
    </row>
    <row r="36" spans="1:10" x14ac:dyDescent="0.3">
      <c r="A36" s="37" t="s">
        <v>301</v>
      </c>
      <c r="B36" s="9" t="s">
        <v>278</v>
      </c>
      <c r="C36" s="9"/>
      <c r="D36" s="9"/>
      <c r="E36" s="9">
        <v>23.94</v>
      </c>
      <c r="F36" s="9"/>
      <c r="G36" s="9"/>
      <c r="H36" s="9">
        <v>23.94</v>
      </c>
      <c r="I36" s="9"/>
      <c r="J36" s="38">
        <f t="shared" si="0"/>
        <v>12113.119999999997</v>
      </c>
    </row>
    <row r="37" spans="1:10" x14ac:dyDescent="0.3">
      <c r="A37" s="37" t="s">
        <v>301</v>
      </c>
      <c r="B37" s="9" t="s">
        <v>280</v>
      </c>
      <c r="C37" s="9"/>
      <c r="D37" s="9"/>
      <c r="E37" s="9">
        <v>16</v>
      </c>
      <c r="F37" s="9"/>
      <c r="G37" s="9"/>
      <c r="H37" s="9">
        <v>16</v>
      </c>
      <c r="I37" s="9"/>
      <c r="J37" s="38">
        <f t="shared" si="0"/>
        <v>12097.119999999997</v>
      </c>
    </row>
    <row r="38" spans="1:10" x14ac:dyDescent="0.3">
      <c r="A38" s="37" t="s">
        <v>301</v>
      </c>
      <c r="B38" s="9" t="s">
        <v>279</v>
      </c>
      <c r="C38" s="9"/>
      <c r="D38" s="9"/>
      <c r="E38" s="9">
        <v>5.65</v>
      </c>
      <c r="F38" s="9"/>
      <c r="G38" s="9"/>
      <c r="H38" s="9">
        <v>5.65</v>
      </c>
      <c r="I38" s="9"/>
      <c r="J38" s="38">
        <f t="shared" si="0"/>
        <v>12091.469999999998</v>
      </c>
    </row>
    <row r="39" spans="1:10" x14ac:dyDescent="0.3">
      <c r="A39" s="37" t="s">
        <v>302</v>
      </c>
      <c r="B39" s="9" t="s">
        <v>279</v>
      </c>
      <c r="C39" s="9"/>
      <c r="D39" s="9"/>
      <c r="E39" s="9">
        <v>8.4499999999999993</v>
      </c>
      <c r="F39" s="9"/>
      <c r="G39" s="9"/>
      <c r="H39" s="9">
        <v>8.4499999999999993</v>
      </c>
      <c r="I39" s="9"/>
      <c r="J39" s="38">
        <f t="shared" si="0"/>
        <v>12083.019999999997</v>
      </c>
    </row>
    <row r="40" spans="1:10" ht="16.5" thickBot="1" x14ac:dyDescent="0.35">
      <c r="A40" s="39" t="s">
        <v>303</v>
      </c>
      <c r="B40" s="40" t="s">
        <v>281</v>
      </c>
      <c r="C40" s="10"/>
      <c r="D40" s="10"/>
      <c r="E40" s="10">
        <v>14.49</v>
      </c>
      <c r="F40" s="10"/>
      <c r="G40" s="10"/>
      <c r="H40" s="10">
        <v>14.49</v>
      </c>
      <c r="I40" s="10"/>
      <c r="J40" s="41">
        <f t="shared" si="0"/>
        <v>12068.529999999997</v>
      </c>
    </row>
    <row r="41" spans="1:10" ht="27.75" customHeight="1" x14ac:dyDescent="0.3">
      <c r="A41" s="1"/>
      <c r="B41" s="1"/>
      <c r="C41" s="31">
        <f>SUM(C7:C40)</f>
        <v>1215.94</v>
      </c>
      <c r="D41" s="31"/>
      <c r="E41" s="31">
        <f>SUM(E7:E40)</f>
        <v>1028.3900000000001</v>
      </c>
      <c r="F41" s="31">
        <f>SUM(F28:F40)</f>
        <v>163.5</v>
      </c>
      <c r="G41" s="31">
        <f>SUM(G24:G40)</f>
        <v>698.62</v>
      </c>
      <c r="H41" s="31">
        <f>SUM(H7:H40)</f>
        <v>166.27</v>
      </c>
      <c r="I41" s="31">
        <f>SUM(I8:I40)</f>
        <v>1215.94</v>
      </c>
      <c r="J41" s="31">
        <v>12068.53</v>
      </c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3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3">
      <c r="C58" s="15"/>
      <c r="E58" s="16"/>
      <c r="F58" s="16"/>
      <c r="G58" s="16"/>
      <c r="H58" s="16"/>
      <c r="I58" s="15"/>
      <c r="J58" s="1"/>
    </row>
  </sheetData>
  <mergeCells count="4">
    <mergeCell ref="A1:J3"/>
    <mergeCell ref="C4:D5"/>
    <mergeCell ref="G4:I5"/>
    <mergeCell ref="J4:J5"/>
  </mergeCells>
  <pageMargins left="0.7" right="0.7" top="0.75" bottom="0.75" header="0.3" footer="0.3"/>
  <headerFooter>
    <oddHeader>&amp;L&amp;"Aptos"&amp;12&amp;K000000 OFFICIAL&amp;1#_x000D_</oddHeader>
    <oddFooter>&amp;L_x000D_&amp;1#&amp;"Aptos"&amp;12&amp;K000000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65998-8A36-4D11-A5F4-C9CCA0806214}">
  <dimension ref="A1:J57"/>
  <sheetViews>
    <sheetView topLeftCell="A3" workbookViewId="0">
      <selection activeCell="P30" sqref="P30:P33"/>
    </sheetView>
  </sheetViews>
  <sheetFormatPr defaultRowHeight="15" x14ac:dyDescent="0.25"/>
  <cols>
    <col min="2" max="2" width="27.42578125" customWidth="1"/>
    <col min="5" max="5" width="12.140625" customWidth="1"/>
    <col min="6" max="6" width="10.42578125" customWidth="1"/>
    <col min="7" max="7" width="12" customWidth="1"/>
    <col min="8" max="8" width="10.7109375" bestFit="1" customWidth="1"/>
    <col min="10" max="10" width="14.7109375" customWidth="1"/>
  </cols>
  <sheetData>
    <row r="1" spans="1:10" x14ac:dyDescent="0.25">
      <c r="A1" s="68" t="s">
        <v>8</v>
      </c>
      <c r="B1" s="69"/>
      <c r="C1" s="69"/>
      <c r="D1" s="69"/>
      <c r="E1" s="69"/>
      <c r="F1" s="69"/>
      <c r="G1" s="69"/>
      <c r="H1" s="69"/>
      <c r="I1" s="69"/>
      <c r="J1" s="70"/>
    </row>
    <row r="2" spans="1:10" x14ac:dyDescent="0.25">
      <c r="A2" s="71"/>
      <c r="B2" s="72"/>
      <c r="C2" s="72"/>
      <c r="D2" s="72"/>
      <c r="E2" s="72"/>
      <c r="F2" s="72"/>
      <c r="G2" s="72"/>
      <c r="H2" s="72"/>
      <c r="I2" s="72"/>
      <c r="J2" s="73"/>
    </row>
    <row r="3" spans="1:10" ht="15.75" thickBot="1" x14ac:dyDescent="0.3">
      <c r="A3" s="71"/>
      <c r="B3" s="72"/>
      <c r="C3" s="72"/>
      <c r="D3" s="72"/>
      <c r="E3" s="72"/>
      <c r="F3" s="72"/>
      <c r="G3" s="72"/>
      <c r="H3" s="72"/>
      <c r="I3" s="72"/>
      <c r="J3" s="73"/>
    </row>
    <row r="4" spans="1:10" ht="21.75" x14ac:dyDescent="0.25">
      <c r="A4" s="2"/>
      <c r="B4" s="3"/>
      <c r="C4" s="95">
        <v>45870</v>
      </c>
      <c r="D4" s="72"/>
      <c r="E4" s="3"/>
      <c r="F4" s="3"/>
      <c r="G4" s="68" t="s">
        <v>9</v>
      </c>
      <c r="H4" s="69"/>
      <c r="I4" s="70"/>
      <c r="J4" s="74">
        <v>12068.53</v>
      </c>
    </row>
    <row r="5" spans="1:10" ht="16.5" thickBot="1" x14ac:dyDescent="0.3">
      <c r="A5" s="5"/>
      <c r="B5" s="4"/>
      <c r="C5" s="72"/>
      <c r="D5" s="72"/>
      <c r="E5" s="4"/>
      <c r="F5" s="4"/>
      <c r="G5" s="71"/>
      <c r="H5" s="72"/>
      <c r="I5" s="73"/>
      <c r="J5" s="75"/>
    </row>
    <row r="6" spans="1:10" ht="48" thickBot="1" x14ac:dyDescent="0.3">
      <c r="A6" s="42" t="s">
        <v>0</v>
      </c>
      <c r="B6" s="43" t="s">
        <v>1</v>
      </c>
      <c r="C6" s="43" t="s">
        <v>2</v>
      </c>
      <c r="D6" s="43" t="s">
        <v>3</v>
      </c>
      <c r="E6" s="43" t="s">
        <v>4</v>
      </c>
      <c r="F6" s="43" t="s">
        <v>5</v>
      </c>
      <c r="G6" s="44" t="s">
        <v>27</v>
      </c>
      <c r="H6" s="44" t="s">
        <v>6</v>
      </c>
      <c r="I6" s="44" t="s">
        <v>28</v>
      </c>
      <c r="J6" s="45" t="s">
        <v>7</v>
      </c>
    </row>
    <row r="7" spans="1:10" ht="15.75" x14ac:dyDescent="0.25">
      <c r="A7" s="46" t="s">
        <v>304</v>
      </c>
      <c r="B7" s="47" t="s">
        <v>10</v>
      </c>
      <c r="C7" s="47"/>
      <c r="D7" s="47"/>
      <c r="E7" s="47">
        <v>40</v>
      </c>
      <c r="F7" s="47"/>
      <c r="G7" s="47"/>
      <c r="H7" s="47">
        <v>40</v>
      </c>
      <c r="I7" s="47"/>
      <c r="J7" s="48">
        <f>J4+C7+D7-E7</f>
        <v>12028.53</v>
      </c>
    </row>
    <row r="8" spans="1:10" ht="15.75" x14ac:dyDescent="0.25">
      <c r="A8" s="37" t="s">
        <v>304</v>
      </c>
      <c r="B8" s="9" t="s">
        <v>13</v>
      </c>
      <c r="C8" s="9"/>
      <c r="D8" s="9"/>
      <c r="E8" s="9">
        <v>28.87</v>
      </c>
      <c r="F8" s="9"/>
      <c r="G8" s="9"/>
      <c r="H8" s="9">
        <v>28.87</v>
      </c>
      <c r="I8" s="9"/>
      <c r="J8" s="38">
        <f>J7+C8+D8-E8</f>
        <v>11999.66</v>
      </c>
    </row>
    <row r="9" spans="1:10" ht="15.75" x14ac:dyDescent="0.25">
      <c r="A9" s="37" t="s">
        <v>326</v>
      </c>
      <c r="B9" s="9" t="s">
        <v>119</v>
      </c>
      <c r="C9" s="9"/>
      <c r="D9" s="9"/>
      <c r="E9" s="9">
        <v>41.45</v>
      </c>
      <c r="F9" s="9"/>
      <c r="G9" s="9">
        <v>41.45</v>
      </c>
      <c r="H9" s="9"/>
      <c r="I9" s="9"/>
      <c r="J9" s="38">
        <f t="shared" ref="J9:J47" si="0">J8+C9+D9-E9</f>
        <v>11958.21</v>
      </c>
    </row>
    <row r="10" spans="1:10" ht="15.75" x14ac:dyDescent="0.25">
      <c r="A10" s="37" t="s">
        <v>326</v>
      </c>
      <c r="B10" s="9" t="s">
        <v>55</v>
      </c>
      <c r="C10" s="9"/>
      <c r="D10" s="9"/>
      <c r="E10" s="9">
        <v>45.46</v>
      </c>
      <c r="F10" s="9"/>
      <c r="G10" s="9">
        <v>45.46</v>
      </c>
      <c r="H10" s="9"/>
      <c r="I10" s="9"/>
      <c r="J10" s="38">
        <f t="shared" si="0"/>
        <v>11912.75</v>
      </c>
    </row>
    <row r="11" spans="1:10" ht="15.75" x14ac:dyDescent="0.25">
      <c r="A11" s="37" t="s">
        <v>327</v>
      </c>
      <c r="B11" s="9" t="s">
        <v>305</v>
      </c>
      <c r="C11" s="9"/>
      <c r="D11" s="9"/>
      <c r="E11" s="9">
        <v>110</v>
      </c>
      <c r="F11" s="9"/>
      <c r="G11" s="9"/>
      <c r="H11" s="9">
        <v>110</v>
      </c>
      <c r="I11" s="9"/>
      <c r="J11" s="38">
        <f t="shared" si="0"/>
        <v>11802.75</v>
      </c>
    </row>
    <row r="12" spans="1:10" ht="15.75" x14ac:dyDescent="0.25">
      <c r="A12" s="37" t="s">
        <v>327</v>
      </c>
      <c r="B12" s="9" t="s">
        <v>13</v>
      </c>
      <c r="C12" s="9">
        <v>4</v>
      </c>
      <c r="D12" s="9"/>
      <c r="E12" s="9"/>
      <c r="F12" s="9"/>
      <c r="G12" s="9"/>
      <c r="H12" s="9"/>
      <c r="I12" s="9">
        <v>4</v>
      </c>
      <c r="J12" s="38">
        <f t="shared" si="0"/>
        <v>11806.75</v>
      </c>
    </row>
    <row r="13" spans="1:10" ht="15.75" x14ac:dyDescent="0.25">
      <c r="A13" s="37" t="s">
        <v>328</v>
      </c>
      <c r="B13" s="9" t="s">
        <v>13</v>
      </c>
      <c r="C13" s="9">
        <v>29.99</v>
      </c>
      <c r="D13" s="9"/>
      <c r="E13" s="9"/>
      <c r="F13" s="9"/>
      <c r="G13" s="9"/>
      <c r="H13" s="9"/>
      <c r="I13" s="9">
        <v>29.99</v>
      </c>
      <c r="J13" s="38">
        <f t="shared" si="0"/>
        <v>11836.74</v>
      </c>
    </row>
    <row r="14" spans="1:10" ht="15.75" x14ac:dyDescent="0.25">
      <c r="A14" s="37" t="s">
        <v>328</v>
      </c>
      <c r="B14" s="9" t="s">
        <v>306</v>
      </c>
      <c r="C14" s="9">
        <v>50</v>
      </c>
      <c r="D14" s="9"/>
      <c r="E14" s="9"/>
      <c r="F14" s="9"/>
      <c r="G14" s="9"/>
      <c r="H14" s="9"/>
      <c r="I14" s="9">
        <v>50</v>
      </c>
      <c r="J14" s="38">
        <f t="shared" si="0"/>
        <v>11886.74</v>
      </c>
    </row>
    <row r="15" spans="1:10" ht="15.75" x14ac:dyDescent="0.25">
      <c r="A15" s="37" t="s">
        <v>329</v>
      </c>
      <c r="B15" s="9" t="s">
        <v>307</v>
      </c>
      <c r="C15" s="9">
        <v>50</v>
      </c>
      <c r="D15" s="9"/>
      <c r="E15" s="9"/>
      <c r="F15" s="9"/>
      <c r="G15" s="9"/>
      <c r="H15" s="9"/>
      <c r="I15" s="9">
        <v>50</v>
      </c>
      <c r="J15" s="38">
        <f t="shared" si="0"/>
        <v>11936.74</v>
      </c>
    </row>
    <row r="16" spans="1:10" ht="15.75" x14ac:dyDescent="0.25">
      <c r="A16" s="37" t="s">
        <v>329</v>
      </c>
      <c r="B16" s="9" t="s">
        <v>308</v>
      </c>
      <c r="C16" s="9">
        <v>50</v>
      </c>
      <c r="D16" s="9"/>
      <c r="E16" s="9"/>
      <c r="F16" s="9"/>
      <c r="G16" s="9"/>
      <c r="H16" s="9"/>
      <c r="I16" s="9">
        <v>50</v>
      </c>
      <c r="J16" s="38">
        <f t="shared" si="0"/>
        <v>11986.74</v>
      </c>
    </row>
    <row r="17" spans="1:10" ht="15.75" x14ac:dyDescent="0.25">
      <c r="A17" s="37" t="s">
        <v>330</v>
      </c>
      <c r="B17" s="9" t="s">
        <v>309</v>
      </c>
      <c r="C17" s="9">
        <v>50</v>
      </c>
      <c r="D17" s="9"/>
      <c r="E17" s="9"/>
      <c r="F17" s="9"/>
      <c r="G17" s="9"/>
      <c r="H17" s="9"/>
      <c r="I17" s="9">
        <v>50</v>
      </c>
      <c r="J17" s="38">
        <f t="shared" si="0"/>
        <v>12036.74</v>
      </c>
    </row>
    <row r="18" spans="1:10" ht="15.75" x14ac:dyDescent="0.25">
      <c r="A18" s="37" t="s">
        <v>330</v>
      </c>
      <c r="B18" s="9" t="s">
        <v>310</v>
      </c>
      <c r="C18" s="9">
        <v>50</v>
      </c>
      <c r="D18" s="9"/>
      <c r="E18" s="9"/>
      <c r="F18" s="9"/>
      <c r="G18" s="9"/>
      <c r="H18" s="9"/>
      <c r="I18" s="9">
        <v>50</v>
      </c>
      <c r="J18" s="38">
        <f t="shared" si="0"/>
        <v>12086.74</v>
      </c>
    </row>
    <row r="19" spans="1:10" ht="15.75" x14ac:dyDescent="0.25">
      <c r="A19" s="37" t="s">
        <v>331</v>
      </c>
      <c r="B19" s="9" t="s">
        <v>311</v>
      </c>
      <c r="C19" s="9">
        <v>50</v>
      </c>
      <c r="D19" s="9"/>
      <c r="E19" s="9"/>
      <c r="F19" s="9"/>
      <c r="G19" s="9"/>
      <c r="H19" s="9"/>
      <c r="I19" s="9">
        <v>50</v>
      </c>
      <c r="J19" s="38">
        <f t="shared" si="0"/>
        <v>12136.74</v>
      </c>
    </row>
    <row r="20" spans="1:10" ht="15.75" x14ac:dyDescent="0.25">
      <c r="A20" s="37" t="s">
        <v>331</v>
      </c>
      <c r="B20" s="9" t="s">
        <v>312</v>
      </c>
      <c r="C20" s="9">
        <v>50</v>
      </c>
      <c r="D20" s="9"/>
      <c r="E20" s="9"/>
      <c r="F20" s="9"/>
      <c r="G20" s="9"/>
      <c r="H20" s="9"/>
      <c r="I20" s="9">
        <v>50</v>
      </c>
      <c r="J20" s="38">
        <f t="shared" si="0"/>
        <v>12186.74</v>
      </c>
    </row>
    <row r="21" spans="1:10" ht="15.75" x14ac:dyDescent="0.25">
      <c r="A21" s="37" t="s">
        <v>16</v>
      </c>
      <c r="B21" s="9" t="s">
        <v>11</v>
      </c>
      <c r="C21" s="9"/>
      <c r="D21" s="9"/>
      <c r="E21" s="9">
        <v>11.76</v>
      </c>
      <c r="F21" s="9"/>
      <c r="G21" s="9"/>
      <c r="H21" s="9">
        <v>11.76</v>
      </c>
      <c r="I21" s="9"/>
      <c r="J21" s="38">
        <f t="shared" si="0"/>
        <v>12174.98</v>
      </c>
    </row>
    <row r="22" spans="1:10" ht="15.75" x14ac:dyDescent="0.25">
      <c r="A22" s="37" t="s">
        <v>16</v>
      </c>
      <c r="B22" s="9" t="s">
        <v>160</v>
      </c>
      <c r="C22" s="9">
        <v>50</v>
      </c>
      <c r="D22" s="9"/>
      <c r="E22" s="9"/>
      <c r="F22" s="9"/>
      <c r="G22" s="9"/>
      <c r="H22" s="9"/>
      <c r="I22" s="9">
        <v>50</v>
      </c>
      <c r="J22" s="38">
        <f t="shared" si="0"/>
        <v>12224.98</v>
      </c>
    </row>
    <row r="23" spans="1:10" ht="15.75" x14ac:dyDescent="0.25">
      <c r="A23" s="37" t="s">
        <v>332</v>
      </c>
      <c r="B23" s="9" t="s">
        <v>313</v>
      </c>
      <c r="C23" s="9">
        <v>50</v>
      </c>
      <c r="D23" s="9"/>
      <c r="E23" s="9"/>
      <c r="F23" s="9"/>
      <c r="G23" s="9"/>
      <c r="H23" s="9"/>
      <c r="I23" s="9">
        <v>50</v>
      </c>
      <c r="J23" s="38">
        <f t="shared" si="0"/>
        <v>12274.98</v>
      </c>
    </row>
    <row r="24" spans="1:10" ht="15.75" x14ac:dyDescent="0.25">
      <c r="A24" s="37" t="s">
        <v>332</v>
      </c>
      <c r="B24" s="9" t="s">
        <v>314</v>
      </c>
      <c r="C24" s="9">
        <v>50</v>
      </c>
      <c r="D24" s="9"/>
      <c r="E24" s="9"/>
      <c r="F24" s="9"/>
      <c r="G24" s="9"/>
      <c r="H24" s="9"/>
      <c r="I24" s="9">
        <v>50</v>
      </c>
      <c r="J24" s="38">
        <f t="shared" si="0"/>
        <v>12324.98</v>
      </c>
    </row>
    <row r="25" spans="1:10" ht="15.75" x14ac:dyDescent="0.25">
      <c r="A25" s="37" t="s">
        <v>333</v>
      </c>
      <c r="B25" s="9" t="s">
        <v>323</v>
      </c>
      <c r="C25" s="9"/>
      <c r="D25" s="9"/>
      <c r="E25" s="9">
        <v>0.95</v>
      </c>
      <c r="F25" s="9"/>
      <c r="G25" s="9"/>
      <c r="H25" s="9">
        <v>0.95</v>
      </c>
      <c r="I25" s="9"/>
      <c r="J25" s="38">
        <f t="shared" si="0"/>
        <v>12324.029999999999</v>
      </c>
    </row>
    <row r="26" spans="1:10" ht="15.75" x14ac:dyDescent="0.25">
      <c r="A26" s="37" t="s">
        <v>333</v>
      </c>
      <c r="B26" s="9" t="s">
        <v>315</v>
      </c>
      <c r="C26" s="9">
        <v>50</v>
      </c>
      <c r="D26" s="9"/>
      <c r="E26" s="9"/>
      <c r="F26" s="9"/>
      <c r="G26" s="9"/>
      <c r="H26" s="9"/>
      <c r="I26" s="9">
        <v>50</v>
      </c>
      <c r="J26" s="38">
        <f t="shared" si="0"/>
        <v>12374.029999999999</v>
      </c>
    </row>
    <row r="27" spans="1:10" ht="15.75" x14ac:dyDescent="0.25">
      <c r="A27" s="37" t="s">
        <v>334</v>
      </c>
      <c r="B27" s="9" t="s">
        <v>316</v>
      </c>
      <c r="C27" s="9">
        <v>50</v>
      </c>
      <c r="D27" s="9"/>
      <c r="E27" s="9"/>
      <c r="F27" s="9"/>
      <c r="G27" s="9"/>
      <c r="H27" s="9"/>
      <c r="I27" s="9">
        <v>50</v>
      </c>
      <c r="J27" s="38">
        <f t="shared" si="0"/>
        <v>12424.029999999999</v>
      </c>
    </row>
    <row r="28" spans="1:10" ht="15.75" x14ac:dyDescent="0.25">
      <c r="A28" s="37" t="s">
        <v>334</v>
      </c>
      <c r="B28" s="9" t="s">
        <v>215</v>
      </c>
      <c r="C28" s="9"/>
      <c r="D28" s="9"/>
      <c r="E28" s="9">
        <v>8</v>
      </c>
      <c r="F28" s="9">
        <v>8</v>
      </c>
      <c r="G28" s="9"/>
      <c r="H28" s="9"/>
      <c r="I28" s="9"/>
      <c r="J28" s="38">
        <f t="shared" si="0"/>
        <v>12416.029999999999</v>
      </c>
    </row>
    <row r="29" spans="1:10" ht="15.75" x14ac:dyDescent="0.25">
      <c r="A29" s="37" t="s">
        <v>335</v>
      </c>
      <c r="B29" s="9" t="s">
        <v>49</v>
      </c>
      <c r="C29" s="9"/>
      <c r="D29" s="9"/>
      <c r="E29" s="9">
        <v>16</v>
      </c>
      <c r="F29" s="9">
        <v>16</v>
      </c>
      <c r="G29" s="9"/>
      <c r="H29" s="9"/>
      <c r="I29" s="9"/>
      <c r="J29" s="38">
        <f t="shared" si="0"/>
        <v>12400.029999999999</v>
      </c>
    </row>
    <row r="30" spans="1:10" ht="15.75" x14ac:dyDescent="0.25">
      <c r="A30" s="37" t="s">
        <v>335</v>
      </c>
      <c r="B30" s="9" t="s">
        <v>119</v>
      </c>
      <c r="C30" s="9"/>
      <c r="D30" s="9"/>
      <c r="E30" s="9">
        <v>18.18</v>
      </c>
      <c r="F30" s="9"/>
      <c r="G30" s="9">
        <v>18.18</v>
      </c>
      <c r="H30" s="9"/>
      <c r="I30" s="9"/>
      <c r="J30" s="38">
        <f t="shared" si="0"/>
        <v>12381.849999999999</v>
      </c>
    </row>
    <row r="31" spans="1:10" ht="15.75" x14ac:dyDescent="0.25">
      <c r="A31" s="37" t="s">
        <v>322</v>
      </c>
      <c r="B31" s="9" t="s">
        <v>119</v>
      </c>
      <c r="C31" s="9"/>
      <c r="D31" s="9"/>
      <c r="E31" s="9">
        <v>28.43</v>
      </c>
      <c r="F31" s="9"/>
      <c r="G31" s="9">
        <v>28.43</v>
      </c>
      <c r="H31" s="9"/>
      <c r="I31" s="9"/>
      <c r="J31" s="38">
        <f t="shared" si="0"/>
        <v>12353.419999999998</v>
      </c>
    </row>
    <row r="32" spans="1:10" ht="15.75" x14ac:dyDescent="0.25">
      <c r="A32" s="37" t="s">
        <v>322</v>
      </c>
      <c r="B32" s="9" t="s">
        <v>34</v>
      </c>
      <c r="C32" s="9"/>
      <c r="D32" s="9"/>
      <c r="E32" s="9">
        <v>69.5</v>
      </c>
      <c r="F32" s="9"/>
      <c r="G32" s="9">
        <v>69.5</v>
      </c>
      <c r="H32" s="9"/>
      <c r="I32" s="9"/>
      <c r="J32" s="38">
        <f t="shared" si="0"/>
        <v>12283.919999999998</v>
      </c>
    </row>
    <row r="33" spans="1:10" ht="15.75" x14ac:dyDescent="0.25">
      <c r="A33" s="37" t="s">
        <v>336</v>
      </c>
      <c r="B33" s="9" t="s">
        <v>13</v>
      </c>
      <c r="C33" s="9"/>
      <c r="D33" s="9"/>
      <c r="E33" s="9">
        <v>6.95</v>
      </c>
      <c r="F33" s="9"/>
      <c r="G33" s="9"/>
      <c r="H33" s="9">
        <v>6.95</v>
      </c>
      <c r="I33" s="9"/>
      <c r="J33" s="38">
        <f t="shared" si="0"/>
        <v>12276.969999999998</v>
      </c>
    </row>
    <row r="34" spans="1:10" ht="15.75" x14ac:dyDescent="0.25">
      <c r="A34" s="37" t="s">
        <v>337</v>
      </c>
      <c r="B34" s="9" t="s">
        <v>317</v>
      </c>
      <c r="C34" s="9"/>
      <c r="D34" s="9"/>
      <c r="E34" s="9">
        <v>20</v>
      </c>
      <c r="F34" s="9"/>
      <c r="H34" s="9">
        <v>20</v>
      </c>
      <c r="I34" s="9"/>
      <c r="J34" s="38">
        <f t="shared" si="0"/>
        <v>12256.969999999998</v>
      </c>
    </row>
    <row r="35" spans="1:10" ht="15.75" x14ac:dyDescent="0.25">
      <c r="A35" s="37" t="s">
        <v>338</v>
      </c>
      <c r="B35" s="9" t="s">
        <v>38</v>
      </c>
      <c r="C35" s="9"/>
      <c r="D35" s="9"/>
      <c r="E35" s="9">
        <v>140.08000000000001</v>
      </c>
      <c r="F35" s="9">
        <v>140.08000000000001</v>
      </c>
      <c r="G35" s="9"/>
      <c r="H35" s="9"/>
      <c r="I35" s="9"/>
      <c r="J35" s="38">
        <f t="shared" si="0"/>
        <v>12116.889999999998</v>
      </c>
    </row>
    <row r="36" spans="1:10" ht="15.75" x14ac:dyDescent="0.25">
      <c r="A36" s="37" t="s">
        <v>339</v>
      </c>
      <c r="B36" s="9" t="s">
        <v>242</v>
      </c>
      <c r="C36" s="9"/>
      <c r="D36" s="9"/>
      <c r="E36" s="9">
        <v>45.82</v>
      </c>
      <c r="F36" s="9">
        <v>45.82</v>
      </c>
      <c r="G36" s="9"/>
      <c r="H36" s="9"/>
      <c r="I36" s="9"/>
      <c r="J36" s="38">
        <f t="shared" si="0"/>
        <v>12071.069999999998</v>
      </c>
    </row>
    <row r="37" spans="1:10" ht="15.75" x14ac:dyDescent="0.25">
      <c r="A37" s="37" t="s">
        <v>340</v>
      </c>
      <c r="B37" s="9" t="s">
        <v>318</v>
      </c>
      <c r="C37" s="9">
        <v>100</v>
      </c>
      <c r="D37" s="9"/>
      <c r="E37" s="9"/>
      <c r="F37" s="9"/>
      <c r="G37" s="9"/>
      <c r="H37" s="9"/>
      <c r="I37" s="9">
        <v>100</v>
      </c>
      <c r="J37" s="38">
        <f t="shared" si="0"/>
        <v>12171.069999999998</v>
      </c>
    </row>
    <row r="38" spans="1:10" ht="15.75" x14ac:dyDescent="0.25">
      <c r="A38" s="37" t="s">
        <v>341</v>
      </c>
      <c r="B38" s="9" t="s">
        <v>13</v>
      </c>
      <c r="C38" s="9"/>
      <c r="D38" s="9"/>
      <c r="E38" s="9">
        <v>48.84</v>
      </c>
      <c r="F38" s="9"/>
      <c r="G38" s="9">
        <v>48.84</v>
      </c>
      <c r="H38" s="9"/>
      <c r="I38" s="9"/>
      <c r="J38" s="38">
        <f t="shared" si="0"/>
        <v>12122.229999999998</v>
      </c>
    </row>
    <row r="39" spans="1:10" ht="15.75" x14ac:dyDescent="0.25">
      <c r="A39" s="37" t="s">
        <v>342</v>
      </c>
      <c r="B39" s="9" t="s">
        <v>13</v>
      </c>
      <c r="C39" s="9"/>
      <c r="D39" s="9"/>
      <c r="E39" s="9">
        <v>48.84</v>
      </c>
      <c r="F39" s="9"/>
      <c r="G39" s="9">
        <v>48.84</v>
      </c>
      <c r="H39" s="9"/>
      <c r="I39" s="9"/>
      <c r="J39" s="38">
        <f t="shared" si="0"/>
        <v>12073.389999999998</v>
      </c>
    </row>
    <row r="40" spans="1:10" ht="15.75" x14ac:dyDescent="0.25">
      <c r="A40" s="37" t="s">
        <v>343</v>
      </c>
      <c r="B40" s="9" t="s">
        <v>319</v>
      </c>
      <c r="C40" s="9"/>
      <c r="D40" s="9"/>
      <c r="E40" s="9">
        <v>20</v>
      </c>
      <c r="F40" s="9"/>
      <c r="G40" s="9"/>
      <c r="H40" s="9">
        <v>20</v>
      </c>
      <c r="I40" s="9"/>
      <c r="J40" s="38">
        <f t="shared" si="0"/>
        <v>12053.389999999998</v>
      </c>
    </row>
    <row r="41" spans="1:10" ht="15.75" x14ac:dyDescent="0.25">
      <c r="A41" s="37" t="s">
        <v>344</v>
      </c>
      <c r="B41" s="9" t="s">
        <v>320</v>
      </c>
      <c r="C41" s="9"/>
      <c r="D41" s="9"/>
      <c r="E41" s="9">
        <v>7.56</v>
      </c>
      <c r="F41" s="9"/>
      <c r="G41" s="9"/>
      <c r="H41" s="9">
        <v>7.56</v>
      </c>
      <c r="I41" s="9"/>
      <c r="J41" s="38">
        <f t="shared" si="0"/>
        <v>12045.829999999998</v>
      </c>
    </row>
    <row r="42" spans="1:10" ht="15.75" x14ac:dyDescent="0.25">
      <c r="A42" s="37" t="s">
        <v>345</v>
      </c>
      <c r="B42" s="9" t="s">
        <v>38</v>
      </c>
      <c r="C42" s="9"/>
      <c r="D42" s="9"/>
      <c r="E42" s="9">
        <v>117.07</v>
      </c>
      <c r="F42" s="9">
        <v>117.07</v>
      </c>
      <c r="G42" s="9"/>
      <c r="H42" s="9"/>
      <c r="I42" s="9"/>
      <c r="J42" s="38">
        <f t="shared" si="0"/>
        <v>11928.759999999998</v>
      </c>
    </row>
    <row r="43" spans="1:10" ht="15.75" x14ac:dyDescent="0.25">
      <c r="A43" s="37" t="s">
        <v>346</v>
      </c>
      <c r="B43" s="9" t="s">
        <v>56</v>
      </c>
      <c r="C43" s="9">
        <v>30</v>
      </c>
      <c r="D43" s="9"/>
      <c r="E43" s="9"/>
      <c r="F43" s="9"/>
      <c r="G43" s="9"/>
      <c r="H43" s="9"/>
      <c r="I43" s="9">
        <v>30</v>
      </c>
      <c r="J43" s="38">
        <f t="shared" si="0"/>
        <v>11958.759999999998</v>
      </c>
    </row>
    <row r="44" spans="1:10" ht="15.75" x14ac:dyDescent="0.25">
      <c r="A44" s="37" t="s">
        <v>347</v>
      </c>
      <c r="B44" s="9" t="s">
        <v>305</v>
      </c>
      <c r="C44" s="9"/>
      <c r="D44" s="9"/>
      <c r="E44" s="9">
        <v>8.83</v>
      </c>
      <c r="F44" s="9"/>
      <c r="G44" s="9"/>
      <c r="H44" s="9">
        <v>8.83</v>
      </c>
      <c r="I44" s="9"/>
      <c r="J44" s="38">
        <f t="shared" si="0"/>
        <v>11949.929999999998</v>
      </c>
    </row>
    <row r="45" spans="1:10" ht="15.75" x14ac:dyDescent="0.25">
      <c r="A45" s="37" t="s">
        <v>348</v>
      </c>
      <c r="B45" s="9" t="s">
        <v>34</v>
      </c>
      <c r="C45" s="9"/>
      <c r="D45" s="9"/>
      <c r="E45" s="9">
        <v>66</v>
      </c>
      <c r="F45" s="9"/>
      <c r="G45" s="9">
        <v>66</v>
      </c>
      <c r="H45" s="9"/>
      <c r="I45" s="9"/>
      <c r="J45" s="38">
        <f t="shared" si="0"/>
        <v>11883.929999999998</v>
      </c>
    </row>
    <row r="46" spans="1:10" ht="15.75" x14ac:dyDescent="0.25">
      <c r="A46" s="37" t="s">
        <v>349</v>
      </c>
      <c r="B46" s="9" t="s">
        <v>321</v>
      </c>
      <c r="C46" s="9">
        <v>20</v>
      </c>
      <c r="D46" s="9"/>
      <c r="E46" s="9"/>
      <c r="F46" s="9"/>
      <c r="G46" s="9"/>
      <c r="H46" s="9"/>
      <c r="I46" s="9">
        <v>20</v>
      </c>
      <c r="J46" s="38">
        <f t="shared" si="0"/>
        <v>11903.929999999998</v>
      </c>
    </row>
    <row r="47" spans="1:10" ht="16.5" thickBot="1" x14ac:dyDescent="0.3">
      <c r="A47" s="39" t="s">
        <v>350</v>
      </c>
      <c r="B47" s="40" t="s">
        <v>167</v>
      </c>
      <c r="C47" s="10"/>
      <c r="D47" s="10"/>
      <c r="E47" s="10">
        <v>60</v>
      </c>
      <c r="F47" s="10"/>
      <c r="G47" s="10">
        <v>60</v>
      </c>
      <c r="H47" s="10"/>
      <c r="I47" s="10"/>
      <c r="J47" s="41">
        <f t="shared" si="0"/>
        <v>11843.929999999998</v>
      </c>
    </row>
    <row r="48" spans="1:10" ht="15.75" x14ac:dyDescent="0.25">
      <c r="A48" s="1"/>
      <c r="B48" s="1"/>
      <c r="C48" s="31">
        <f>SUM(C11:C47)</f>
        <v>783.99</v>
      </c>
      <c r="D48" s="31"/>
      <c r="E48" s="31">
        <f>SUM(E7:E47)</f>
        <v>1008.59</v>
      </c>
      <c r="F48" s="31">
        <f>SUM(F28:F47)</f>
        <v>326.97000000000003</v>
      </c>
      <c r="G48" s="31">
        <f>SUM(G7:G47)</f>
        <v>426.70000000000005</v>
      </c>
      <c r="H48" s="31">
        <f>SUM(H7:H47)</f>
        <v>254.92</v>
      </c>
      <c r="I48" s="31">
        <f>SUM(I7:I47)</f>
        <v>783.99</v>
      </c>
      <c r="J48" s="31">
        <v>11843.93</v>
      </c>
    </row>
    <row r="49" spans="1:1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</sheetData>
  <mergeCells count="4">
    <mergeCell ref="A1:J3"/>
    <mergeCell ref="C4:D5"/>
    <mergeCell ref="G4:I5"/>
    <mergeCell ref="J4:J5"/>
  </mergeCells>
  <pageMargins left="0.7" right="0.7" top="0.75" bottom="0.75" header="0.3" footer="0.3"/>
  <headerFooter>
    <oddHeader>&amp;L&amp;"Aptos"&amp;12&amp;K000000 OFFICIAL&amp;1#_x000D_</oddHeader>
    <oddFooter>&amp;L_x000D_&amp;1#&amp;"Aptos"&amp;12&amp;K000000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08511-C694-4C49-9582-FA7BD3FAFA10}">
  <dimension ref="A1:J58"/>
  <sheetViews>
    <sheetView topLeftCell="A10" workbookViewId="0">
      <selection activeCell="P31" sqref="P31:P34"/>
    </sheetView>
  </sheetViews>
  <sheetFormatPr defaultRowHeight="15" x14ac:dyDescent="0.25"/>
  <cols>
    <col min="2" max="2" width="27.42578125" customWidth="1"/>
    <col min="5" max="5" width="12.140625" customWidth="1"/>
    <col min="6" max="6" width="10.42578125" customWidth="1"/>
    <col min="7" max="7" width="12" customWidth="1"/>
    <col min="8" max="8" width="10.7109375" bestFit="1" customWidth="1"/>
    <col min="10" max="10" width="14.7109375" customWidth="1"/>
  </cols>
  <sheetData>
    <row r="1" spans="1:10" x14ac:dyDescent="0.25">
      <c r="A1" s="68" t="s">
        <v>8</v>
      </c>
      <c r="B1" s="69"/>
      <c r="C1" s="69"/>
      <c r="D1" s="69"/>
      <c r="E1" s="69"/>
      <c r="F1" s="69"/>
      <c r="G1" s="69"/>
      <c r="H1" s="69"/>
      <c r="I1" s="69"/>
      <c r="J1" s="70"/>
    </row>
    <row r="2" spans="1:10" x14ac:dyDescent="0.25">
      <c r="A2" s="71"/>
      <c r="B2" s="72"/>
      <c r="C2" s="72"/>
      <c r="D2" s="72"/>
      <c r="E2" s="72"/>
      <c r="F2" s="72"/>
      <c r="G2" s="72"/>
      <c r="H2" s="72"/>
      <c r="I2" s="72"/>
      <c r="J2" s="73"/>
    </row>
    <row r="3" spans="1:10" ht="15.75" thickBot="1" x14ac:dyDescent="0.3">
      <c r="A3" s="71"/>
      <c r="B3" s="72"/>
      <c r="C3" s="72"/>
      <c r="D3" s="72"/>
      <c r="E3" s="72"/>
      <c r="F3" s="72"/>
      <c r="G3" s="72"/>
      <c r="H3" s="72"/>
      <c r="I3" s="72"/>
      <c r="J3" s="73"/>
    </row>
    <row r="4" spans="1:10" ht="21.75" x14ac:dyDescent="0.25">
      <c r="A4" s="2"/>
      <c r="B4" s="3"/>
      <c r="C4" s="95">
        <v>45901</v>
      </c>
      <c r="D4" s="72"/>
      <c r="E4" s="3"/>
      <c r="F4" s="3"/>
      <c r="G4" s="68" t="s">
        <v>9</v>
      </c>
      <c r="H4" s="69"/>
      <c r="I4" s="70"/>
      <c r="J4" s="74">
        <v>11843.93</v>
      </c>
    </row>
    <row r="5" spans="1:10" ht="16.5" thickBot="1" x14ac:dyDescent="0.3">
      <c r="A5" s="5"/>
      <c r="B5" s="4"/>
      <c r="C5" s="72"/>
      <c r="D5" s="72"/>
      <c r="E5" s="4"/>
      <c r="F5" s="4"/>
      <c r="G5" s="71"/>
      <c r="H5" s="72"/>
      <c r="I5" s="73"/>
      <c r="J5" s="75"/>
    </row>
    <row r="6" spans="1:10" ht="48" thickBot="1" x14ac:dyDescent="0.3">
      <c r="A6" s="42" t="s">
        <v>0</v>
      </c>
      <c r="B6" s="43" t="s">
        <v>1</v>
      </c>
      <c r="C6" s="43" t="s">
        <v>2</v>
      </c>
      <c r="D6" s="43" t="s">
        <v>3</v>
      </c>
      <c r="E6" s="43" t="s">
        <v>4</v>
      </c>
      <c r="F6" s="43" t="s">
        <v>5</v>
      </c>
      <c r="G6" s="44" t="s">
        <v>27</v>
      </c>
      <c r="H6" s="44" t="s">
        <v>6</v>
      </c>
      <c r="I6" s="44" t="s">
        <v>28</v>
      </c>
      <c r="J6" s="45" t="s">
        <v>7</v>
      </c>
    </row>
    <row r="7" spans="1:10" ht="15.75" x14ac:dyDescent="0.25">
      <c r="A7" s="46" t="s">
        <v>325</v>
      </c>
      <c r="B7" s="47" t="s">
        <v>10</v>
      </c>
      <c r="C7" s="47"/>
      <c r="D7" s="47"/>
      <c r="E7" s="47">
        <v>40</v>
      </c>
      <c r="F7" s="47"/>
      <c r="G7" s="47"/>
      <c r="H7" s="47">
        <v>40</v>
      </c>
      <c r="I7" s="47"/>
      <c r="J7" s="48">
        <f>J4+C7+D7-E7</f>
        <v>11803.93</v>
      </c>
    </row>
    <row r="8" spans="1:10" ht="15.75" x14ac:dyDescent="0.25">
      <c r="A8" s="37" t="s">
        <v>351</v>
      </c>
      <c r="B8" s="9" t="s">
        <v>49</v>
      </c>
      <c r="C8" s="9"/>
      <c r="D8" s="9"/>
      <c r="E8" s="9">
        <v>164.8</v>
      </c>
      <c r="F8" s="9"/>
      <c r="G8" s="9">
        <v>164.8</v>
      </c>
      <c r="H8" s="9"/>
      <c r="I8" s="9"/>
      <c r="J8" s="38">
        <f>J7+C8+D8-E8</f>
        <v>11639.130000000001</v>
      </c>
    </row>
    <row r="9" spans="1:10" ht="15.75" x14ac:dyDescent="0.25">
      <c r="A9" s="37"/>
      <c r="B9" s="9" t="s">
        <v>49</v>
      </c>
      <c r="C9" s="9"/>
      <c r="D9" s="9"/>
      <c r="E9" s="9">
        <v>200.84</v>
      </c>
      <c r="F9" s="9"/>
      <c r="G9" s="9">
        <v>200.84</v>
      </c>
      <c r="H9" s="9"/>
      <c r="I9" s="9"/>
      <c r="J9" s="38">
        <f>J8+C9+D9-E9</f>
        <v>11438.29</v>
      </c>
    </row>
    <row r="10" spans="1:10" ht="15.75" x14ac:dyDescent="0.25">
      <c r="A10" s="37" t="s">
        <v>352</v>
      </c>
      <c r="B10" s="9" t="s">
        <v>377</v>
      </c>
      <c r="C10" s="9">
        <v>10</v>
      </c>
      <c r="D10" s="9"/>
      <c r="E10" s="9"/>
      <c r="F10" s="9"/>
      <c r="G10" s="9"/>
      <c r="H10" s="9"/>
      <c r="I10" s="9">
        <v>10</v>
      </c>
      <c r="J10" s="38">
        <f t="shared" ref="J10:J48" si="0">J9+C10+D10-E10</f>
        <v>11448.29</v>
      </c>
    </row>
    <row r="11" spans="1:10" ht="15.75" x14ac:dyDescent="0.25">
      <c r="A11" s="37" t="s">
        <v>353</v>
      </c>
      <c r="B11" s="9" t="s">
        <v>11</v>
      </c>
      <c r="C11" s="9"/>
      <c r="D11" s="9"/>
      <c r="E11" s="9">
        <v>11.76</v>
      </c>
      <c r="F11" s="9"/>
      <c r="G11" s="9">
        <v>11.76</v>
      </c>
      <c r="H11" s="9"/>
      <c r="I11" s="9"/>
      <c r="J11" s="38">
        <f t="shared" si="0"/>
        <v>11436.53</v>
      </c>
    </row>
    <row r="12" spans="1:10" ht="15.75" x14ac:dyDescent="0.25">
      <c r="A12" s="37" t="s">
        <v>354</v>
      </c>
      <c r="B12" s="9" t="s">
        <v>123</v>
      </c>
      <c r="C12" s="9"/>
      <c r="D12" s="9"/>
      <c r="E12" s="9">
        <v>50</v>
      </c>
      <c r="F12" s="9"/>
      <c r="G12" s="9"/>
      <c r="H12" s="9">
        <v>50</v>
      </c>
      <c r="I12" s="9"/>
      <c r="J12" s="38">
        <f t="shared" si="0"/>
        <v>11386.53</v>
      </c>
    </row>
    <row r="13" spans="1:10" ht="15.75" x14ac:dyDescent="0.25">
      <c r="A13" s="37" t="s">
        <v>355</v>
      </c>
      <c r="B13" s="9" t="s">
        <v>13</v>
      </c>
      <c r="C13" s="9"/>
      <c r="D13" s="9"/>
      <c r="E13" s="9">
        <v>11.99</v>
      </c>
      <c r="F13" s="9"/>
      <c r="G13" s="9">
        <v>11.99</v>
      </c>
      <c r="H13" s="9"/>
      <c r="I13" s="9"/>
      <c r="J13" s="38">
        <f t="shared" si="0"/>
        <v>11374.54</v>
      </c>
    </row>
    <row r="14" spans="1:10" ht="15.75" x14ac:dyDescent="0.25">
      <c r="A14" s="37" t="s">
        <v>356</v>
      </c>
      <c r="B14" s="9" t="s">
        <v>280</v>
      </c>
      <c r="C14" s="9"/>
      <c r="D14" s="9"/>
      <c r="E14" s="9">
        <v>24</v>
      </c>
      <c r="F14" s="9">
        <v>24</v>
      </c>
      <c r="G14" s="9"/>
      <c r="H14" s="9"/>
      <c r="I14" s="9"/>
      <c r="J14" s="38">
        <f t="shared" si="0"/>
        <v>11350.54</v>
      </c>
    </row>
    <row r="15" spans="1:10" ht="15.75" x14ac:dyDescent="0.25">
      <c r="A15" s="37" t="s">
        <v>356</v>
      </c>
      <c r="B15" s="9" t="s">
        <v>49</v>
      </c>
      <c r="C15" s="9"/>
      <c r="D15" s="9"/>
      <c r="E15" s="9">
        <v>150.07</v>
      </c>
      <c r="F15" s="9">
        <v>150.07</v>
      </c>
      <c r="G15" s="9"/>
      <c r="H15" s="9"/>
      <c r="I15" s="9"/>
      <c r="J15" s="38">
        <f t="shared" si="0"/>
        <v>11200.470000000001</v>
      </c>
    </row>
    <row r="16" spans="1:10" ht="15.75" x14ac:dyDescent="0.25">
      <c r="A16" s="37" t="s">
        <v>357</v>
      </c>
      <c r="B16" s="9" t="s">
        <v>119</v>
      </c>
      <c r="C16" s="9">
        <v>18.18</v>
      </c>
      <c r="D16" s="9"/>
      <c r="E16" s="9"/>
      <c r="F16" s="9"/>
      <c r="G16" s="9"/>
      <c r="H16" s="9"/>
      <c r="I16" s="9">
        <v>18.18</v>
      </c>
      <c r="J16" s="38">
        <f t="shared" si="0"/>
        <v>11218.650000000001</v>
      </c>
    </row>
    <row r="17" spans="1:10" ht="15.75" x14ac:dyDescent="0.25">
      <c r="A17" s="37" t="s">
        <v>357</v>
      </c>
      <c r="B17" s="9" t="s">
        <v>49</v>
      </c>
      <c r="D17" s="9"/>
      <c r="E17" s="9">
        <v>57.81</v>
      </c>
      <c r="F17" s="9"/>
      <c r="G17" s="9">
        <v>57.81</v>
      </c>
      <c r="H17" s="9"/>
      <c r="I17" s="9"/>
      <c r="J17" s="38">
        <f t="shared" si="0"/>
        <v>11160.840000000002</v>
      </c>
    </row>
    <row r="18" spans="1:10" ht="15.75" x14ac:dyDescent="0.25">
      <c r="A18" s="37" t="s">
        <v>358</v>
      </c>
      <c r="B18" s="9" t="s">
        <v>119</v>
      </c>
      <c r="C18" s="9"/>
      <c r="D18" s="9"/>
      <c r="E18" s="9">
        <v>57.19</v>
      </c>
      <c r="F18" s="9"/>
      <c r="G18" s="9">
        <v>57.19</v>
      </c>
      <c r="H18" s="9"/>
      <c r="I18" s="9"/>
      <c r="J18" s="38">
        <f t="shared" si="0"/>
        <v>11103.650000000001</v>
      </c>
    </row>
    <row r="19" spans="1:10" ht="15.75" x14ac:dyDescent="0.25">
      <c r="A19" s="37" t="s">
        <v>359</v>
      </c>
      <c r="B19" s="9" t="s">
        <v>135</v>
      </c>
      <c r="C19" s="9">
        <v>60</v>
      </c>
      <c r="D19" s="9"/>
      <c r="E19" s="9"/>
      <c r="F19" s="9"/>
      <c r="G19" s="9"/>
      <c r="H19" s="9"/>
      <c r="I19" s="9">
        <v>60</v>
      </c>
      <c r="J19" s="38">
        <f t="shared" si="0"/>
        <v>11163.650000000001</v>
      </c>
    </row>
    <row r="20" spans="1:10" ht="15.75" x14ac:dyDescent="0.25">
      <c r="A20" s="37" t="s">
        <v>359</v>
      </c>
      <c r="B20" s="9" t="s">
        <v>13</v>
      </c>
      <c r="C20" s="9"/>
      <c r="D20" s="9"/>
      <c r="E20" s="9">
        <v>20.99</v>
      </c>
      <c r="F20" s="9"/>
      <c r="G20" s="9"/>
      <c r="H20" s="9">
        <v>20.99</v>
      </c>
      <c r="I20" s="9"/>
      <c r="J20" s="38">
        <f t="shared" si="0"/>
        <v>11142.660000000002</v>
      </c>
    </row>
    <row r="21" spans="1:10" ht="15.75" x14ac:dyDescent="0.25">
      <c r="A21" s="37" t="s">
        <v>359</v>
      </c>
      <c r="B21" s="9" t="s">
        <v>280</v>
      </c>
      <c r="C21" s="9"/>
      <c r="D21" s="9"/>
      <c r="E21" s="9">
        <v>78</v>
      </c>
      <c r="F21" s="9">
        <v>78</v>
      </c>
      <c r="G21" s="9"/>
      <c r="H21" s="9"/>
      <c r="I21" s="9"/>
      <c r="J21" s="38">
        <f t="shared" si="0"/>
        <v>11064.660000000002</v>
      </c>
    </row>
    <row r="22" spans="1:10" ht="15.75" x14ac:dyDescent="0.25">
      <c r="A22" s="37" t="s">
        <v>360</v>
      </c>
      <c r="B22" s="9" t="s">
        <v>119</v>
      </c>
      <c r="C22" s="9"/>
      <c r="D22" s="9"/>
      <c r="E22" s="9">
        <v>16.72</v>
      </c>
      <c r="F22" s="9"/>
      <c r="G22" s="9">
        <v>16.72</v>
      </c>
      <c r="H22" s="9"/>
      <c r="I22" s="9"/>
      <c r="J22" s="38">
        <f t="shared" si="0"/>
        <v>11047.940000000002</v>
      </c>
    </row>
    <row r="23" spans="1:10" ht="15.75" x14ac:dyDescent="0.25">
      <c r="A23" s="37" t="s">
        <v>360</v>
      </c>
      <c r="B23" s="9" t="s">
        <v>49</v>
      </c>
      <c r="C23" s="9"/>
      <c r="D23" s="9"/>
      <c r="E23" s="9">
        <v>79.900000000000006</v>
      </c>
      <c r="F23" s="9">
        <v>79.900000000000006</v>
      </c>
      <c r="G23" s="9"/>
      <c r="H23" s="9"/>
      <c r="I23" s="9"/>
      <c r="J23" s="38">
        <f t="shared" si="0"/>
        <v>10968.040000000003</v>
      </c>
    </row>
    <row r="24" spans="1:10" ht="15.75" x14ac:dyDescent="0.25">
      <c r="A24" s="37" t="s">
        <v>361</v>
      </c>
      <c r="B24" s="9" t="s">
        <v>13</v>
      </c>
      <c r="C24" s="9"/>
      <c r="D24" s="9"/>
      <c r="E24" s="9">
        <v>11.84</v>
      </c>
      <c r="F24" s="9"/>
      <c r="G24" s="9">
        <v>11.84</v>
      </c>
      <c r="H24" s="9"/>
      <c r="I24" s="9"/>
      <c r="J24" s="38">
        <f t="shared" si="0"/>
        <v>10956.200000000003</v>
      </c>
    </row>
    <row r="25" spans="1:10" ht="15.75" x14ac:dyDescent="0.25">
      <c r="A25" s="37" t="s">
        <v>361</v>
      </c>
      <c r="B25" s="9" t="s">
        <v>119</v>
      </c>
      <c r="C25" s="9"/>
      <c r="D25" s="9"/>
      <c r="E25" s="9">
        <v>19.170000000000002</v>
      </c>
      <c r="F25" s="9"/>
      <c r="G25" s="9"/>
      <c r="H25" s="9">
        <v>19.170000000000002</v>
      </c>
      <c r="I25" s="9"/>
      <c r="J25" s="38">
        <f t="shared" si="0"/>
        <v>10937.030000000002</v>
      </c>
    </row>
    <row r="26" spans="1:10" ht="15.75" x14ac:dyDescent="0.25">
      <c r="A26" s="37" t="s">
        <v>362</v>
      </c>
      <c r="B26" s="9" t="s">
        <v>56</v>
      </c>
      <c r="C26" s="9"/>
      <c r="D26" s="9"/>
      <c r="E26" s="9">
        <v>30</v>
      </c>
      <c r="F26" s="9"/>
      <c r="G26" s="9"/>
      <c r="H26" s="9">
        <v>30</v>
      </c>
      <c r="I26" s="9"/>
      <c r="J26" s="38">
        <f t="shared" si="0"/>
        <v>10907.030000000002</v>
      </c>
    </row>
    <row r="27" spans="1:10" ht="15.75" x14ac:dyDescent="0.25">
      <c r="A27" s="37" t="s">
        <v>363</v>
      </c>
      <c r="B27" s="9" t="s">
        <v>56</v>
      </c>
      <c r="C27" s="9"/>
      <c r="D27" s="9"/>
      <c r="E27" s="9">
        <v>24.3</v>
      </c>
      <c r="F27" s="9">
        <v>24.3</v>
      </c>
      <c r="G27" s="9"/>
      <c r="H27" s="9"/>
      <c r="I27" s="9"/>
      <c r="J27" s="38">
        <f t="shared" si="0"/>
        <v>10882.730000000003</v>
      </c>
    </row>
    <row r="28" spans="1:10" ht="15.75" x14ac:dyDescent="0.25">
      <c r="A28" s="37" t="s">
        <v>364</v>
      </c>
      <c r="B28" s="9" t="s">
        <v>49</v>
      </c>
      <c r="C28" s="9"/>
      <c r="D28" s="9"/>
      <c r="E28" s="9">
        <v>31.5</v>
      </c>
      <c r="F28" s="9"/>
      <c r="G28" s="9"/>
      <c r="H28" s="9">
        <v>31.5</v>
      </c>
      <c r="I28" s="9"/>
      <c r="J28" s="38">
        <f t="shared" si="0"/>
        <v>10851.230000000003</v>
      </c>
    </row>
    <row r="29" spans="1:10" ht="15.75" x14ac:dyDescent="0.25">
      <c r="A29" s="37" t="s">
        <v>365</v>
      </c>
      <c r="B29" s="9" t="s">
        <v>13</v>
      </c>
      <c r="C29" s="9"/>
      <c r="D29" s="9"/>
      <c r="E29" s="9">
        <v>28.06</v>
      </c>
      <c r="F29" s="9"/>
      <c r="G29" s="9">
        <v>28.06</v>
      </c>
      <c r="H29" s="9"/>
      <c r="I29" s="9"/>
      <c r="J29" s="38">
        <f t="shared" si="0"/>
        <v>10823.170000000004</v>
      </c>
    </row>
    <row r="30" spans="1:10" ht="15.75" x14ac:dyDescent="0.25">
      <c r="A30" s="37" t="s">
        <v>365</v>
      </c>
      <c r="B30" s="9" t="s">
        <v>117</v>
      </c>
      <c r="C30" s="9"/>
      <c r="D30" s="9"/>
      <c r="E30" s="9">
        <v>10</v>
      </c>
      <c r="F30" s="9"/>
      <c r="G30" s="9"/>
      <c r="H30" s="9">
        <v>10</v>
      </c>
      <c r="I30" s="9"/>
      <c r="J30" s="38">
        <f t="shared" si="0"/>
        <v>10813.170000000004</v>
      </c>
    </row>
    <row r="31" spans="1:10" ht="15.75" x14ac:dyDescent="0.25">
      <c r="A31" s="37" t="s">
        <v>366</v>
      </c>
      <c r="B31" s="9" t="s">
        <v>378</v>
      </c>
      <c r="C31" s="9">
        <v>50</v>
      </c>
      <c r="D31" s="9"/>
      <c r="E31" s="9"/>
      <c r="F31" s="9"/>
      <c r="G31" s="9"/>
      <c r="H31" s="9"/>
      <c r="I31" s="9">
        <v>50</v>
      </c>
      <c r="J31" s="38">
        <f t="shared" si="0"/>
        <v>10863.170000000004</v>
      </c>
    </row>
    <row r="32" spans="1:10" ht="15.75" x14ac:dyDescent="0.25">
      <c r="A32" s="37" t="s">
        <v>366</v>
      </c>
      <c r="B32" s="9" t="s">
        <v>280</v>
      </c>
      <c r="C32" s="9"/>
      <c r="D32" s="9"/>
      <c r="E32" s="9">
        <v>56</v>
      </c>
      <c r="F32" s="9">
        <v>56</v>
      </c>
      <c r="G32" s="9"/>
      <c r="H32" s="9"/>
      <c r="I32" s="9"/>
      <c r="J32" s="38">
        <f t="shared" si="0"/>
        <v>10807.170000000004</v>
      </c>
    </row>
    <row r="33" spans="1:10" ht="15.75" x14ac:dyDescent="0.25">
      <c r="A33" s="37" t="s">
        <v>367</v>
      </c>
      <c r="B33" s="9" t="s">
        <v>49</v>
      </c>
      <c r="C33" s="9"/>
      <c r="D33" s="9"/>
      <c r="E33" s="9">
        <v>77.489999999999995</v>
      </c>
      <c r="F33" s="9">
        <v>77.489999999999995</v>
      </c>
      <c r="G33" s="9"/>
      <c r="H33" s="9"/>
      <c r="I33" s="9"/>
      <c r="J33" s="38">
        <f t="shared" si="0"/>
        <v>10729.680000000004</v>
      </c>
    </row>
    <row r="34" spans="1:10" ht="15.75" x14ac:dyDescent="0.25">
      <c r="A34" s="37" t="s">
        <v>367</v>
      </c>
      <c r="B34" s="9" t="s">
        <v>119</v>
      </c>
      <c r="C34" s="9">
        <v>15.27</v>
      </c>
      <c r="D34" s="9"/>
      <c r="E34" s="9"/>
      <c r="F34" s="9"/>
      <c r="G34" s="9"/>
      <c r="H34" s="9"/>
      <c r="I34" s="9">
        <v>15.27</v>
      </c>
      <c r="J34" s="38">
        <f t="shared" si="0"/>
        <v>10744.950000000004</v>
      </c>
    </row>
    <row r="35" spans="1:10" ht="15.75" x14ac:dyDescent="0.25">
      <c r="A35" s="37" t="s">
        <v>368</v>
      </c>
      <c r="B35" s="9" t="s">
        <v>119</v>
      </c>
      <c r="C35" s="9">
        <v>25.55</v>
      </c>
      <c r="D35" s="9"/>
      <c r="E35" s="9"/>
      <c r="F35" s="9"/>
      <c r="H35" s="9"/>
      <c r="I35" s="9">
        <v>25.55</v>
      </c>
      <c r="J35" s="38">
        <f t="shared" si="0"/>
        <v>10770.500000000004</v>
      </c>
    </row>
    <row r="36" spans="1:10" ht="15.75" x14ac:dyDescent="0.25">
      <c r="A36" s="37" t="s">
        <v>369</v>
      </c>
      <c r="B36" s="9" t="s">
        <v>119</v>
      </c>
      <c r="C36" s="9"/>
      <c r="D36" s="9"/>
      <c r="E36" s="9">
        <v>15.27</v>
      </c>
      <c r="F36" s="9"/>
      <c r="G36" s="9">
        <v>15.27</v>
      </c>
      <c r="H36" s="9"/>
      <c r="I36" s="9"/>
      <c r="J36" s="38">
        <f t="shared" si="0"/>
        <v>10755.230000000003</v>
      </c>
    </row>
    <row r="37" spans="1:10" ht="15.75" x14ac:dyDescent="0.25">
      <c r="A37" s="37" t="s">
        <v>370</v>
      </c>
      <c r="B37" s="9" t="s">
        <v>119</v>
      </c>
      <c r="C37" s="9"/>
      <c r="D37" s="9"/>
      <c r="E37" s="9">
        <v>25.55</v>
      </c>
      <c r="F37" s="9"/>
      <c r="G37" s="9">
        <v>25.55</v>
      </c>
      <c r="H37" s="9"/>
      <c r="I37" s="9"/>
      <c r="J37" s="38">
        <f t="shared" si="0"/>
        <v>10729.680000000004</v>
      </c>
    </row>
    <row r="38" spans="1:10" ht="15.75" x14ac:dyDescent="0.25">
      <c r="A38" s="37" t="s">
        <v>371</v>
      </c>
      <c r="B38" s="9" t="s">
        <v>34</v>
      </c>
      <c r="C38" s="9"/>
      <c r="D38" s="9"/>
      <c r="E38" s="9">
        <v>174.38</v>
      </c>
      <c r="F38" s="9">
        <v>174.38</v>
      </c>
      <c r="G38" s="9"/>
      <c r="H38" s="9"/>
      <c r="I38" s="9"/>
      <c r="J38" s="38">
        <f t="shared" si="0"/>
        <v>10555.300000000005</v>
      </c>
    </row>
    <row r="39" spans="1:10" ht="15.75" x14ac:dyDescent="0.25">
      <c r="A39" s="37" t="s">
        <v>372</v>
      </c>
      <c r="B39" s="9" t="s">
        <v>119</v>
      </c>
      <c r="C39" s="9"/>
      <c r="D39" s="9"/>
      <c r="E39" s="9">
        <v>26.33</v>
      </c>
      <c r="F39" s="9"/>
      <c r="G39" s="9"/>
      <c r="H39" s="9">
        <v>26.33</v>
      </c>
      <c r="I39" s="9"/>
      <c r="J39" s="38">
        <f t="shared" si="0"/>
        <v>10528.970000000005</v>
      </c>
    </row>
    <row r="40" spans="1:10" ht="15.75" x14ac:dyDescent="0.25">
      <c r="A40" s="37" t="s">
        <v>373</v>
      </c>
      <c r="B40" s="9" t="s">
        <v>379</v>
      </c>
      <c r="C40" s="9">
        <v>60</v>
      </c>
      <c r="D40" s="9"/>
      <c r="E40" s="9"/>
      <c r="F40" s="9"/>
      <c r="G40" s="9"/>
      <c r="H40" s="9"/>
      <c r="I40" s="9">
        <v>60</v>
      </c>
      <c r="J40" s="38">
        <f t="shared" si="0"/>
        <v>10588.970000000005</v>
      </c>
    </row>
    <row r="41" spans="1:10" ht="15.75" x14ac:dyDescent="0.25">
      <c r="A41" s="37" t="s">
        <v>374</v>
      </c>
      <c r="B41" s="9" t="s">
        <v>280</v>
      </c>
      <c r="C41" s="9"/>
      <c r="D41" s="9"/>
      <c r="E41" s="9">
        <v>21.99</v>
      </c>
      <c r="F41" s="9"/>
      <c r="G41" s="9">
        <v>21.99</v>
      </c>
      <c r="H41" s="9"/>
      <c r="I41" s="9"/>
      <c r="J41" s="38">
        <f t="shared" si="0"/>
        <v>10566.980000000005</v>
      </c>
    </row>
    <row r="42" spans="1:10" ht="15.75" x14ac:dyDescent="0.25">
      <c r="A42" s="37" t="s">
        <v>375</v>
      </c>
      <c r="B42" s="9" t="s">
        <v>380</v>
      </c>
      <c r="C42" s="9">
        <v>60</v>
      </c>
      <c r="D42" s="9"/>
      <c r="E42" s="9"/>
      <c r="F42" s="9"/>
      <c r="G42" s="9"/>
      <c r="H42" s="9"/>
      <c r="I42" s="9">
        <v>60</v>
      </c>
      <c r="J42" s="38">
        <f t="shared" si="0"/>
        <v>10626.980000000005</v>
      </c>
    </row>
    <row r="43" spans="1:10" ht="15.75" x14ac:dyDescent="0.25">
      <c r="A43" s="37" t="s">
        <v>376</v>
      </c>
      <c r="B43" s="9" t="s">
        <v>13</v>
      </c>
      <c r="C43" s="9"/>
      <c r="D43" s="9"/>
      <c r="E43" s="9">
        <v>12.61</v>
      </c>
      <c r="F43" s="9"/>
      <c r="G43" s="9"/>
      <c r="H43" s="9">
        <v>12.61</v>
      </c>
      <c r="I43" s="9"/>
      <c r="J43" s="38">
        <f t="shared" si="0"/>
        <v>10614.370000000004</v>
      </c>
    </row>
    <row r="44" spans="1:10" ht="15.75" x14ac:dyDescent="0.25">
      <c r="A44" s="37" t="s">
        <v>376</v>
      </c>
      <c r="B44" s="9" t="s">
        <v>279</v>
      </c>
      <c r="C44" s="9"/>
      <c r="D44" s="9"/>
      <c r="E44" s="9">
        <v>12.7</v>
      </c>
      <c r="F44" s="9"/>
      <c r="G44" s="9"/>
      <c r="H44" s="9">
        <v>12.7</v>
      </c>
      <c r="I44" s="9"/>
      <c r="J44" s="38">
        <f t="shared" si="0"/>
        <v>10601.670000000004</v>
      </c>
    </row>
    <row r="45" spans="1:10" ht="15.75" x14ac:dyDescent="0.25">
      <c r="A45" s="37" t="s">
        <v>292</v>
      </c>
      <c r="B45" s="9" t="s">
        <v>119</v>
      </c>
      <c r="C45" s="9"/>
      <c r="D45" s="9"/>
      <c r="E45" s="9">
        <v>35.020000000000003</v>
      </c>
      <c r="F45" s="9"/>
      <c r="G45" s="9">
        <v>35.020000000000003</v>
      </c>
      <c r="H45" s="9"/>
      <c r="I45" s="9"/>
      <c r="J45" s="38">
        <f t="shared" si="0"/>
        <v>10566.650000000003</v>
      </c>
    </row>
    <row r="46" spans="1:10" ht="15.75" x14ac:dyDescent="0.25">
      <c r="A46" s="37" t="s">
        <v>294</v>
      </c>
      <c r="B46" s="9" t="s">
        <v>381</v>
      </c>
      <c r="C46" s="9">
        <v>500</v>
      </c>
      <c r="D46" s="9"/>
      <c r="E46" s="9"/>
      <c r="F46" s="9"/>
      <c r="G46" s="9"/>
      <c r="H46" s="9"/>
      <c r="I46" s="9">
        <v>500</v>
      </c>
      <c r="J46" s="38">
        <f t="shared" si="0"/>
        <v>11066.650000000003</v>
      </c>
    </row>
    <row r="47" spans="1:10" ht="15.75" x14ac:dyDescent="0.25">
      <c r="A47" s="37" t="s">
        <v>295</v>
      </c>
      <c r="B47" s="9" t="s">
        <v>382</v>
      </c>
      <c r="C47" s="9">
        <v>60</v>
      </c>
      <c r="D47" s="9"/>
      <c r="E47" s="9"/>
      <c r="F47" s="9"/>
      <c r="G47" s="9"/>
      <c r="H47" s="9"/>
      <c r="I47" s="9">
        <v>60</v>
      </c>
      <c r="J47" s="38">
        <f t="shared" si="0"/>
        <v>11126.650000000003</v>
      </c>
    </row>
    <row r="48" spans="1:10" ht="16.5" thickBot="1" x14ac:dyDescent="0.3">
      <c r="A48" s="39" t="s">
        <v>296</v>
      </c>
      <c r="B48" s="40" t="s">
        <v>383</v>
      </c>
      <c r="C48" s="10">
        <v>60</v>
      </c>
      <c r="D48" s="10"/>
      <c r="E48" s="10"/>
      <c r="F48" s="10"/>
      <c r="G48" s="10"/>
      <c r="H48" s="10"/>
      <c r="I48" s="10">
        <v>60</v>
      </c>
      <c r="J48" s="38">
        <f t="shared" si="0"/>
        <v>11186.650000000003</v>
      </c>
    </row>
    <row r="49" spans="1:10" ht="15.75" x14ac:dyDescent="0.25">
      <c r="A49" s="1"/>
      <c r="B49" s="1"/>
      <c r="C49" s="31">
        <f>SUM(C10:C48)</f>
        <v>919</v>
      </c>
      <c r="D49" s="31"/>
      <c r="E49" s="31">
        <f>SUM(E7:E48)</f>
        <v>1576.2799999999995</v>
      </c>
      <c r="F49" s="31">
        <f>SUM(F7:F48)</f>
        <v>664.1400000000001</v>
      </c>
      <c r="G49" s="31">
        <f>SUM(G7:G48)</f>
        <v>658.83999999999992</v>
      </c>
      <c r="H49" s="31">
        <f>SUM(H7:H48)</f>
        <v>253.3</v>
      </c>
      <c r="I49" s="31">
        <f>SUM(I10:I48)</f>
        <v>919</v>
      </c>
      <c r="J49" s="49">
        <v>11186.65</v>
      </c>
    </row>
    <row r="50" spans="1:1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</sheetData>
  <mergeCells count="4">
    <mergeCell ref="A1:J3"/>
    <mergeCell ref="C4:D5"/>
    <mergeCell ref="G4:I5"/>
    <mergeCell ref="J4:J5"/>
  </mergeCells>
  <pageMargins left="0.7" right="0.7" top="0.75" bottom="0.75" header="0.3" footer="0.3"/>
  <headerFooter>
    <oddHeader>&amp;L&amp;"Aptos"&amp;12&amp;K000000 OFFICIAL&amp;1#_x000D_</oddHeader>
    <oddFooter>&amp;L_x000D_&amp;1#&amp;"Aptos"&amp;12&amp;K000000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38CF-78D3-4D3D-B47E-C03198914CF9}">
  <dimension ref="A1:J59"/>
  <sheetViews>
    <sheetView topLeftCell="B22" workbookViewId="0">
      <selection activeCell="O38" sqref="O38:O43"/>
    </sheetView>
  </sheetViews>
  <sheetFormatPr defaultRowHeight="15.75" x14ac:dyDescent="0.3"/>
  <cols>
    <col min="1" max="1" width="9.140625" style="16"/>
    <col min="2" max="2" width="27.42578125" style="16" customWidth="1"/>
    <col min="3" max="3" width="11" style="16" customWidth="1"/>
    <col min="4" max="4" width="9.140625" style="16"/>
    <col min="5" max="5" width="12.140625" style="16" customWidth="1"/>
    <col min="6" max="6" width="10.42578125" style="16" customWidth="1"/>
    <col min="7" max="7" width="12" style="15" customWidth="1"/>
    <col min="8" max="8" width="12.7109375" style="16" customWidth="1"/>
    <col min="9" max="9" width="10.5703125" style="16" customWidth="1"/>
    <col min="10" max="10" width="14.7109375" style="16" customWidth="1"/>
    <col min="11" max="14" width="9.140625" style="16"/>
    <col min="15" max="15" width="12.7109375" style="16" customWidth="1"/>
    <col min="16" max="16384" width="9.140625" style="16"/>
  </cols>
  <sheetData>
    <row r="1" spans="1:10" x14ac:dyDescent="0.3">
      <c r="A1" s="68" t="s">
        <v>8</v>
      </c>
      <c r="B1" s="69"/>
      <c r="C1" s="69"/>
      <c r="D1" s="69"/>
      <c r="E1" s="69"/>
      <c r="F1" s="69"/>
      <c r="G1" s="69"/>
      <c r="H1" s="69"/>
      <c r="I1" s="69"/>
      <c r="J1" s="70"/>
    </row>
    <row r="2" spans="1:10" x14ac:dyDescent="0.3">
      <c r="A2" s="71"/>
      <c r="B2" s="72"/>
      <c r="C2" s="72"/>
      <c r="D2" s="72"/>
      <c r="E2" s="72"/>
      <c r="F2" s="72"/>
      <c r="G2" s="72"/>
      <c r="H2" s="72"/>
      <c r="I2" s="72"/>
      <c r="J2" s="73"/>
    </row>
    <row r="3" spans="1:10" ht="16.5" thickBot="1" x14ac:dyDescent="0.35">
      <c r="A3" s="71"/>
      <c r="B3" s="72"/>
      <c r="C3" s="72"/>
      <c r="D3" s="72"/>
      <c r="E3" s="72"/>
      <c r="F3" s="72"/>
      <c r="G3" s="72"/>
      <c r="H3" s="72"/>
      <c r="I3" s="72"/>
      <c r="J3" s="73"/>
    </row>
    <row r="4" spans="1:10" ht="21.75" x14ac:dyDescent="0.3">
      <c r="A4" s="2"/>
      <c r="B4" s="3"/>
      <c r="C4" s="95">
        <v>45931</v>
      </c>
      <c r="D4" s="72"/>
      <c r="E4" s="3"/>
      <c r="F4" s="3"/>
      <c r="G4" s="68" t="s">
        <v>9</v>
      </c>
      <c r="H4" s="69"/>
      <c r="I4" s="70"/>
      <c r="J4" s="74">
        <v>11186.65</v>
      </c>
    </row>
    <row r="5" spans="1:10" ht="16.5" thickBot="1" x14ac:dyDescent="0.35">
      <c r="A5" s="5"/>
      <c r="B5" s="4"/>
      <c r="C5" s="72"/>
      <c r="D5" s="72"/>
      <c r="E5" s="4"/>
      <c r="F5" s="4"/>
      <c r="G5" s="71"/>
      <c r="H5" s="72"/>
      <c r="I5" s="73"/>
      <c r="J5" s="75"/>
    </row>
    <row r="6" spans="1:10" ht="48" thickBot="1" x14ac:dyDescent="0.35">
      <c r="A6" s="42" t="s">
        <v>0</v>
      </c>
      <c r="B6" s="43" t="s">
        <v>1</v>
      </c>
      <c r="C6" s="43" t="s">
        <v>2</v>
      </c>
      <c r="D6" s="43" t="s">
        <v>3</v>
      </c>
      <c r="E6" s="43" t="s">
        <v>4</v>
      </c>
      <c r="F6" s="43" t="s">
        <v>5</v>
      </c>
      <c r="G6" s="44" t="s">
        <v>27</v>
      </c>
      <c r="H6" s="44" t="s">
        <v>6</v>
      </c>
      <c r="I6" s="44" t="s">
        <v>28</v>
      </c>
      <c r="J6" s="45" t="s">
        <v>7</v>
      </c>
    </row>
    <row r="7" spans="1:10" x14ac:dyDescent="0.3">
      <c r="A7" s="46" t="s">
        <v>384</v>
      </c>
      <c r="B7" s="47" t="s">
        <v>10</v>
      </c>
      <c r="C7" s="47"/>
      <c r="D7" s="47"/>
      <c r="E7" s="47">
        <v>40</v>
      </c>
      <c r="F7" s="47"/>
      <c r="G7" s="47"/>
      <c r="H7" s="47">
        <v>40</v>
      </c>
      <c r="I7" s="47"/>
      <c r="J7" s="48">
        <f>J4+C7+D7-E7</f>
        <v>11146.65</v>
      </c>
    </row>
    <row r="8" spans="1:10" x14ac:dyDescent="0.3">
      <c r="A8" s="37" t="s">
        <v>397</v>
      </c>
      <c r="B8" s="9" t="s">
        <v>119</v>
      </c>
      <c r="C8" s="9">
        <v>4.0199999999999996</v>
      </c>
      <c r="D8" s="9"/>
      <c r="E8" s="9"/>
      <c r="F8" s="9"/>
      <c r="G8" s="9"/>
      <c r="H8" s="9"/>
      <c r="I8" s="9">
        <v>4.0199999999999996</v>
      </c>
      <c r="J8" s="38">
        <f>J7+C8+D8-E8</f>
        <v>11150.67</v>
      </c>
    </row>
    <row r="9" spans="1:10" x14ac:dyDescent="0.3">
      <c r="A9" s="37" t="s">
        <v>397</v>
      </c>
      <c r="B9" s="9" t="s">
        <v>119</v>
      </c>
      <c r="C9" s="9"/>
      <c r="D9" s="9"/>
      <c r="E9" s="9">
        <v>4.0199999999999996</v>
      </c>
      <c r="F9" s="9"/>
      <c r="G9" s="9"/>
      <c r="H9" s="9">
        <v>4.0199999999999996</v>
      </c>
      <c r="I9" s="9"/>
      <c r="J9" s="38">
        <f>J8+C9+D9-E9</f>
        <v>11146.65</v>
      </c>
    </row>
    <row r="10" spans="1:10" x14ac:dyDescent="0.3">
      <c r="A10" s="37" t="s">
        <v>398</v>
      </c>
      <c r="B10" s="9" t="s">
        <v>119</v>
      </c>
      <c r="C10" s="9"/>
      <c r="D10" s="9"/>
      <c r="E10" s="9">
        <v>16.63</v>
      </c>
      <c r="F10" s="9"/>
      <c r="G10" s="9">
        <v>16.63</v>
      </c>
      <c r="H10" s="9"/>
      <c r="I10" s="9"/>
      <c r="J10" s="38">
        <f>J9+C10+D10-E10</f>
        <v>11130.02</v>
      </c>
    </row>
    <row r="11" spans="1:10" x14ac:dyDescent="0.3">
      <c r="A11" s="37" t="s">
        <v>398</v>
      </c>
      <c r="B11" s="9" t="s">
        <v>34</v>
      </c>
      <c r="C11" s="9"/>
      <c r="D11" s="9"/>
      <c r="E11" s="9">
        <v>65</v>
      </c>
      <c r="F11" s="9">
        <v>65</v>
      </c>
      <c r="G11" s="9"/>
      <c r="H11" s="9"/>
      <c r="I11" s="9"/>
      <c r="J11" s="38">
        <f>J10+C11+D11-E11</f>
        <v>11065.02</v>
      </c>
    </row>
    <row r="12" spans="1:10" x14ac:dyDescent="0.3">
      <c r="A12" s="37" t="s">
        <v>398</v>
      </c>
      <c r="B12" s="9" t="s">
        <v>119</v>
      </c>
      <c r="C12" s="9"/>
      <c r="D12" s="9"/>
      <c r="E12" s="9">
        <v>6.02</v>
      </c>
      <c r="F12" s="9"/>
      <c r="G12" s="9">
        <v>6.02</v>
      </c>
      <c r="H12" s="9"/>
      <c r="I12" s="9"/>
      <c r="J12" s="38">
        <f t="shared" ref="J12:J50" si="0">J11+C12+D12-E12</f>
        <v>11059</v>
      </c>
    </row>
    <row r="13" spans="1:10" x14ac:dyDescent="0.3">
      <c r="A13" s="37" t="s">
        <v>399</v>
      </c>
      <c r="B13" s="9" t="s">
        <v>119</v>
      </c>
      <c r="C13" s="9"/>
      <c r="D13" s="9"/>
      <c r="E13" s="9">
        <v>10.32</v>
      </c>
      <c r="F13" s="9"/>
      <c r="G13" s="9">
        <v>10.32</v>
      </c>
      <c r="H13" s="9"/>
      <c r="I13" s="9"/>
      <c r="J13" s="38">
        <f t="shared" si="0"/>
        <v>11048.68</v>
      </c>
    </row>
    <row r="14" spans="1:10" x14ac:dyDescent="0.3">
      <c r="A14" s="37" t="s">
        <v>399</v>
      </c>
      <c r="B14" s="9" t="s">
        <v>119</v>
      </c>
      <c r="C14" s="9"/>
      <c r="D14" s="9"/>
      <c r="E14" s="9">
        <v>22.7</v>
      </c>
      <c r="F14" s="9"/>
      <c r="G14" s="9">
        <v>22.7</v>
      </c>
      <c r="H14" s="9"/>
      <c r="I14" s="9"/>
      <c r="J14" s="38">
        <f t="shared" si="0"/>
        <v>11025.98</v>
      </c>
    </row>
    <row r="15" spans="1:10" x14ac:dyDescent="0.3">
      <c r="A15" s="37" t="s">
        <v>400</v>
      </c>
      <c r="B15" s="9" t="s">
        <v>385</v>
      </c>
      <c r="C15" s="9">
        <v>100</v>
      </c>
      <c r="D15" s="9"/>
      <c r="E15" s="9"/>
      <c r="F15" s="9"/>
      <c r="G15" s="9"/>
      <c r="H15" s="9"/>
      <c r="I15" s="9">
        <v>100</v>
      </c>
      <c r="J15" s="38">
        <f t="shared" si="0"/>
        <v>11125.98</v>
      </c>
    </row>
    <row r="16" spans="1:10" x14ac:dyDescent="0.3">
      <c r="A16" s="37" t="s">
        <v>401</v>
      </c>
      <c r="B16" s="9" t="s">
        <v>13</v>
      </c>
      <c r="C16" s="9"/>
      <c r="D16" s="9"/>
      <c r="E16" s="9">
        <v>12.99</v>
      </c>
      <c r="F16" s="9"/>
      <c r="G16" s="9"/>
      <c r="H16" s="9">
        <v>12.99</v>
      </c>
      <c r="I16" s="9"/>
      <c r="J16" s="38">
        <f t="shared" si="0"/>
        <v>11112.99</v>
      </c>
    </row>
    <row r="17" spans="1:10" x14ac:dyDescent="0.3">
      <c r="A17" s="37" t="s">
        <v>401</v>
      </c>
      <c r="B17" s="9" t="s">
        <v>386</v>
      </c>
      <c r="C17" s="9"/>
      <c r="D17" s="9"/>
      <c r="E17" s="9">
        <v>71.650000000000006</v>
      </c>
      <c r="F17" s="9">
        <v>71.650000000000006</v>
      </c>
      <c r="G17" s="9"/>
      <c r="H17" s="9"/>
      <c r="I17" s="9"/>
      <c r="J17" s="38">
        <f t="shared" si="0"/>
        <v>11041.34</v>
      </c>
    </row>
    <row r="18" spans="1:10" x14ac:dyDescent="0.3">
      <c r="A18" s="37" t="s">
        <v>402</v>
      </c>
      <c r="B18" s="9" t="s">
        <v>11</v>
      </c>
      <c r="D18" s="9"/>
      <c r="E18" s="9">
        <v>11.76</v>
      </c>
      <c r="F18" s="9"/>
      <c r="G18" s="9"/>
      <c r="H18" s="9">
        <v>11.76</v>
      </c>
      <c r="I18" s="9"/>
      <c r="J18" s="38">
        <f t="shared" si="0"/>
        <v>11029.58</v>
      </c>
    </row>
    <row r="19" spans="1:10" x14ac:dyDescent="0.3">
      <c r="A19" s="37" t="s">
        <v>403</v>
      </c>
      <c r="B19" s="9" t="s">
        <v>253</v>
      </c>
      <c r="C19" s="9">
        <v>50</v>
      </c>
      <c r="D19" s="9"/>
      <c r="E19" s="9"/>
      <c r="F19" s="9"/>
      <c r="G19" s="9"/>
      <c r="H19" s="9"/>
      <c r="I19" s="9">
        <v>50</v>
      </c>
      <c r="J19" s="38">
        <f t="shared" si="0"/>
        <v>11079.58</v>
      </c>
    </row>
    <row r="20" spans="1:10" x14ac:dyDescent="0.3">
      <c r="A20" s="37" t="s">
        <v>404</v>
      </c>
      <c r="B20" s="9" t="s">
        <v>13</v>
      </c>
      <c r="C20" s="9"/>
      <c r="D20" s="9"/>
      <c r="E20" s="9">
        <v>15.99</v>
      </c>
      <c r="F20" s="9"/>
      <c r="G20" s="9"/>
      <c r="H20" s="9">
        <v>15.99</v>
      </c>
      <c r="I20" s="9"/>
      <c r="J20" s="38">
        <f t="shared" si="0"/>
        <v>11063.59</v>
      </c>
    </row>
    <row r="21" spans="1:10" x14ac:dyDescent="0.3">
      <c r="A21" s="37" t="s">
        <v>404</v>
      </c>
      <c r="B21" s="9" t="s">
        <v>387</v>
      </c>
      <c r="C21" s="9"/>
      <c r="D21" s="9"/>
      <c r="E21" s="9">
        <v>55.92</v>
      </c>
      <c r="F21" s="9"/>
      <c r="G21" s="9">
        <v>55.92</v>
      </c>
      <c r="H21" s="9"/>
      <c r="I21" s="9"/>
      <c r="J21" s="38">
        <f t="shared" si="0"/>
        <v>11007.67</v>
      </c>
    </row>
    <row r="22" spans="1:10" x14ac:dyDescent="0.3">
      <c r="A22" s="37" t="s">
        <v>405</v>
      </c>
      <c r="B22" s="9" t="s">
        <v>13</v>
      </c>
      <c r="C22" s="9"/>
      <c r="D22" s="9"/>
      <c r="E22" s="9">
        <v>11.99</v>
      </c>
      <c r="F22" s="9"/>
      <c r="G22" s="9"/>
      <c r="H22" s="9">
        <v>11.99</v>
      </c>
      <c r="I22" s="9"/>
      <c r="J22" s="38">
        <f t="shared" si="0"/>
        <v>10995.68</v>
      </c>
    </row>
    <row r="23" spans="1:10" x14ac:dyDescent="0.3">
      <c r="A23" s="37" t="s">
        <v>405</v>
      </c>
      <c r="B23" s="9" t="s">
        <v>119</v>
      </c>
      <c r="C23" s="9"/>
      <c r="D23" s="9"/>
      <c r="E23" s="9">
        <v>3.67</v>
      </c>
      <c r="F23" s="9"/>
      <c r="G23" s="9"/>
      <c r="H23" s="9">
        <v>3.67</v>
      </c>
      <c r="I23" s="9"/>
      <c r="J23" s="38">
        <f t="shared" si="0"/>
        <v>10992.01</v>
      </c>
    </row>
    <row r="24" spans="1:10" x14ac:dyDescent="0.3">
      <c r="A24" s="37" t="s">
        <v>405</v>
      </c>
      <c r="B24" s="9" t="s">
        <v>13</v>
      </c>
      <c r="C24" s="9"/>
      <c r="D24" s="9"/>
      <c r="E24" s="9">
        <v>7.99</v>
      </c>
      <c r="F24" s="9"/>
      <c r="G24" s="9">
        <v>7.99</v>
      </c>
      <c r="H24" s="9"/>
      <c r="I24" s="9"/>
      <c r="J24" s="38">
        <f t="shared" si="0"/>
        <v>10984.02</v>
      </c>
    </row>
    <row r="25" spans="1:10" x14ac:dyDescent="0.3">
      <c r="A25" s="37" t="s">
        <v>406</v>
      </c>
      <c r="B25" s="9" t="s">
        <v>157</v>
      </c>
      <c r="C25" s="9"/>
      <c r="D25" s="9"/>
      <c r="E25" s="9">
        <v>64.040000000000006</v>
      </c>
      <c r="F25" s="9"/>
      <c r="G25" s="9"/>
      <c r="H25" s="9">
        <v>64.040000000000006</v>
      </c>
      <c r="I25" s="9"/>
      <c r="J25" s="38">
        <f t="shared" si="0"/>
        <v>10919.98</v>
      </c>
    </row>
    <row r="26" spans="1:10" x14ac:dyDescent="0.3">
      <c r="A26" s="37" t="s">
        <v>406</v>
      </c>
      <c r="B26" s="9" t="s">
        <v>119</v>
      </c>
      <c r="C26" s="9"/>
      <c r="D26" s="9"/>
      <c r="E26" s="9">
        <v>136.22999999999999</v>
      </c>
      <c r="F26" s="9"/>
      <c r="G26" s="9">
        <v>136.22999999999999</v>
      </c>
      <c r="H26" s="9"/>
      <c r="I26" s="9"/>
      <c r="J26" s="38">
        <f t="shared" si="0"/>
        <v>10783.75</v>
      </c>
    </row>
    <row r="27" spans="1:10" x14ac:dyDescent="0.3">
      <c r="A27" s="37" t="s">
        <v>406</v>
      </c>
      <c r="B27" s="9" t="s">
        <v>13</v>
      </c>
      <c r="C27" s="9"/>
      <c r="D27" s="9"/>
      <c r="E27" s="9">
        <v>6.95</v>
      </c>
      <c r="F27" s="9"/>
      <c r="G27" s="9"/>
      <c r="H27" s="9">
        <v>6.95</v>
      </c>
      <c r="I27" s="9"/>
      <c r="J27" s="38">
        <f t="shared" si="0"/>
        <v>10776.8</v>
      </c>
    </row>
    <row r="28" spans="1:10" x14ac:dyDescent="0.3">
      <c r="A28" s="37" t="s">
        <v>407</v>
      </c>
      <c r="B28" s="9" t="s">
        <v>388</v>
      </c>
      <c r="C28" s="9"/>
      <c r="D28" s="9"/>
      <c r="E28" s="9">
        <v>30</v>
      </c>
      <c r="F28" s="9"/>
      <c r="G28" s="9"/>
      <c r="H28" s="9">
        <v>30</v>
      </c>
      <c r="I28" s="9"/>
      <c r="J28" s="38">
        <f t="shared" si="0"/>
        <v>10746.8</v>
      </c>
    </row>
    <row r="29" spans="1:10" x14ac:dyDescent="0.3">
      <c r="A29" s="37" t="s">
        <v>406</v>
      </c>
      <c r="B29" s="9" t="s">
        <v>13</v>
      </c>
      <c r="C29" s="9"/>
      <c r="D29" s="9"/>
      <c r="E29" s="9">
        <v>31.47</v>
      </c>
      <c r="F29" s="9"/>
      <c r="G29" s="9">
        <v>31.47</v>
      </c>
      <c r="H29" s="9"/>
      <c r="I29" s="9"/>
      <c r="J29" s="38">
        <f t="shared" si="0"/>
        <v>10715.33</v>
      </c>
    </row>
    <row r="30" spans="1:10" x14ac:dyDescent="0.3">
      <c r="A30" s="37" t="s">
        <v>406</v>
      </c>
      <c r="B30" s="9" t="s">
        <v>56</v>
      </c>
      <c r="C30" s="9"/>
      <c r="D30" s="9"/>
      <c r="E30" s="9">
        <v>47</v>
      </c>
      <c r="F30" s="9">
        <v>47</v>
      </c>
      <c r="G30" s="9"/>
      <c r="H30" s="9"/>
      <c r="I30" s="9"/>
      <c r="J30" s="38">
        <f t="shared" si="0"/>
        <v>10668.33</v>
      </c>
    </row>
    <row r="31" spans="1:10" x14ac:dyDescent="0.3">
      <c r="A31" s="37" t="s">
        <v>407</v>
      </c>
      <c r="B31" s="9" t="s">
        <v>39</v>
      </c>
      <c r="C31" s="9"/>
      <c r="D31" s="9"/>
      <c r="E31" s="9">
        <v>80</v>
      </c>
      <c r="F31" s="9"/>
      <c r="G31" s="9"/>
      <c r="H31" s="9">
        <v>80</v>
      </c>
      <c r="I31" s="9"/>
      <c r="J31" s="38">
        <f t="shared" si="0"/>
        <v>10588.33</v>
      </c>
    </row>
    <row r="32" spans="1:10" x14ac:dyDescent="0.3">
      <c r="A32" s="37" t="s">
        <v>407</v>
      </c>
      <c r="B32" s="9" t="s">
        <v>389</v>
      </c>
      <c r="C32" s="9"/>
      <c r="D32" s="9"/>
      <c r="E32" s="9">
        <v>5.79</v>
      </c>
      <c r="F32" s="9"/>
      <c r="G32" s="9"/>
      <c r="H32" s="9">
        <v>5.79</v>
      </c>
      <c r="I32" s="9"/>
      <c r="J32" s="38">
        <f t="shared" si="0"/>
        <v>10582.539999999999</v>
      </c>
    </row>
    <row r="33" spans="1:10" x14ac:dyDescent="0.3">
      <c r="A33" s="37" t="s">
        <v>408</v>
      </c>
      <c r="B33" s="9" t="s">
        <v>34</v>
      </c>
      <c r="C33" s="9"/>
      <c r="D33" s="9"/>
      <c r="E33" s="9">
        <v>47.99</v>
      </c>
      <c r="F33" s="9"/>
      <c r="G33" s="9">
        <v>47.99</v>
      </c>
      <c r="H33" s="9"/>
      <c r="I33" s="9"/>
      <c r="J33" s="38">
        <f t="shared" si="0"/>
        <v>10534.55</v>
      </c>
    </row>
    <row r="34" spans="1:10" x14ac:dyDescent="0.3">
      <c r="A34" s="37" t="s">
        <v>408</v>
      </c>
      <c r="B34" s="9" t="s">
        <v>34</v>
      </c>
      <c r="C34" s="9"/>
      <c r="D34" s="9"/>
      <c r="E34" s="9">
        <v>13</v>
      </c>
      <c r="F34" s="9"/>
      <c r="G34" s="9">
        <v>13</v>
      </c>
      <c r="H34" s="9"/>
      <c r="I34" s="9"/>
      <c r="J34" s="38">
        <f t="shared" si="0"/>
        <v>10521.55</v>
      </c>
    </row>
    <row r="35" spans="1:10" x14ac:dyDescent="0.3">
      <c r="A35" s="37" t="s">
        <v>409</v>
      </c>
      <c r="B35" s="9" t="s">
        <v>382</v>
      </c>
      <c r="C35" s="9">
        <v>15</v>
      </c>
      <c r="D35" s="9"/>
      <c r="E35" s="9"/>
      <c r="F35" s="9"/>
      <c r="G35" s="9"/>
      <c r="H35" s="9"/>
      <c r="I35" s="9">
        <v>15</v>
      </c>
      <c r="J35" s="38">
        <f t="shared" si="0"/>
        <v>10536.55</v>
      </c>
    </row>
    <row r="36" spans="1:10" x14ac:dyDescent="0.3">
      <c r="A36" s="37" t="s">
        <v>410</v>
      </c>
      <c r="B36" s="9" t="s">
        <v>34</v>
      </c>
      <c r="C36" s="9"/>
      <c r="D36" s="9"/>
      <c r="E36" s="9">
        <v>23.69</v>
      </c>
      <c r="F36" s="9"/>
      <c r="G36" s="15">
        <v>23.69</v>
      </c>
      <c r="H36" s="9"/>
      <c r="I36" s="9"/>
      <c r="J36" s="38">
        <f t="shared" si="0"/>
        <v>10512.859999999999</v>
      </c>
    </row>
    <row r="37" spans="1:10" x14ac:dyDescent="0.3">
      <c r="A37" s="37" t="s">
        <v>411</v>
      </c>
      <c r="B37" s="9" t="s">
        <v>390</v>
      </c>
      <c r="C37" s="9"/>
      <c r="D37" s="9"/>
      <c r="E37" s="9">
        <v>180</v>
      </c>
      <c r="F37" s="9"/>
      <c r="G37" s="9">
        <v>180</v>
      </c>
      <c r="H37" s="9"/>
      <c r="I37" s="9"/>
      <c r="J37" s="38">
        <f t="shared" si="0"/>
        <v>10332.859999999999</v>
      </c>
    </row>
    <row r="38" spans="1:10" x14ac:dyDescent="0.3">
      <c r="A38" s="37" t="s">
        <v>411</v>
      </c>
      <c r="B38" s="9" t="s">
        <v>119</v>
      </c>
      <c r="C38" s="9"/>
      <c r="D38" s="9"/>
      <c r="E38" s="9">
        <v>5.95</v>
      </c>
      <c r="F38" s="9"/>
      <c r="G38" s="9"/>
      <c r="H38" s="9">
        <v>5.95</v>
      </c>
      <c r="I38" s="9"/>
      <c r="J38" s="38">
        <f t="shared" si="0"/>
        <v>10326.909999999998</v>
      </c>
    </row>
    <row r="39" spans="1:10" x14ac:dyDescent="0.3">
      <c r="A39" s="37" t="s">
        <v>412</v>
      </c>
      <c r="B39" s="9" t="s">
        <v>391</v>
      </c>
      <c r="C39" s="9"/>
      <c r="D39" s="9"/>
      <c r="E39" s="9">
        <v>26.25</v>
      </c>
      <c r="F39" s="9"/>
      <c r="G39" s="9"/>
      <c r="H39" s="9">
        <v>26.25</v>
      </c>
      <c r="I39" s="9"/>
      <c r="J39" s="38">
        <f t="shared" si="0"/>
        <v>10300.659999999998</v>
      </c>
    </row>
    <row r="40" spans="1:10" x14ac:dyDescent="0.3">
      <c r="A40" s="37" t="s">
        <v>413</v>
      </c>
      <c r="B40" s="9" t="s">
        <v>34</v>
      </c>
      <c r="C40" s="9"/>
      <c r="D40" s="9"/>
      <c r="E40" s="9">
        <v>43.5</v>
      </c>
      <c r="F40" s="9">
        <v>43.5</v>
      </c>
      <c r="G40" s="9"/>
      <c r="H40" s="9"/>
      <c r="I40" s="9"/>
      <c r="J40" s="38">
        <f t="shared" si="0"/>
        <v>10257.159999999998</v>
      </c>
    </row>
    <row r="41" spans="1:10" x14ac:dyDescent="0.3">
      <c r="A41" s="37" t="s">
        <v>413</v>
      </c>
      <c r="B41" s="9" t="s">
        <v>392</v>
      </c>
      <c r="C41" s="9"/>
      <c r="D41" s="9"/>
      <c r="E41" s="9">
        <v>16.25</v>
      </c>
      <c r="F41" s="9"/>
      <c r="G41" s="9"/>
      <c r="H41" s="9">
        <v>16.25</v>
      </c>
      <c r="I41" s="9"/>
      <c r="J41" s="38">
        <f t="shared" si="0"/>
        <v>10240.909999999998</v>
      </c>
    </row>
    <row r="42" spans="1:10" x14ac:dyDescent="0.3">
      <c r="A42" s="37" t="s">
        <v>414</v>
      </c>
      <c r="B42" s="9" t="s">
        <v>109</v>
      </c>
      <c r="C42" s="9"/>
      <c r="D42" s="9"/>
      <c r="E42" s="9">
        <v>30</v>
      </c>
      <c r="F42" s="9"/>
      <c r="G42" s="9"/>
      <c r="H42" s="9">
        <v>30</v>
      </c>
      <c r="I42" s="9"/>
      <c r="J42" s="38">
        <f t="shared" si="0"/>
        <v>10210.909999999998</v>
      </c>
    </row>
    <row r="43" spans="1:10" x14ac:dyDescent="0.3">
      <c r="A43" s="37" t="s">
        <v>415</v>
      </c>
      <c r="B43" s="9" t="s">
        <v>393</v>
      </c>
      <c r="C43" s="9"/>
      <c r="D43" s="9"/>
      <c r="E43" s="9">
        <v>19.13</v>
      </c>
      <c r="F43" s="9"/>
      <c r="G43" s="9"/>
      <c r="H43" s="9">
        <v>19.13</v>
      </c>
      <c r="I43" s="9"/>
      <c r="J43" s="38">
        <f t="shared" si="0"/>
        <v>10191.779999999999</v>
      </c>
    </row>
    <row r="44" spans="1:10" x14ac:dyDescent="0.3">
      <c r="A44" s="37" t="s">
        <v>416</v>
      </c>
      <c r="B44" s="9" t="s">
        <v>394</v>
      </c>
      <c r="C44" s="9">
        <v>30</v>
      </c>
      <c r="D44" s="9"/>
      <c r="E44" s="9"/>
      <c r="F44" s="9"/>
      <c r="G44" s="9"/>
      <c r="H44" s="9"/>
      <c r="I44" s="9">
        <v>30</v>
      </c>
      <c r="J44" s="38">
        <f t="shared" si="0"/>
        <v>10221.779999999999</v>
      </c>
    </row>
    <row r="45" spans="1:10" x14ac:dyDescent="0.3">
      <c r="A45" s="37" t="s">
        <v>417</v>
      </c>
      <c r="B45" s="9" t="s">
        <v>119</v>
      </c>
      <c r="C45" s="9"/>
      <c r="D45" s="9"/>
      <c r="E45" s="9">
        <v>90.58</v>
      </c>
      <c r="F45" s="9"/>
      <c r="G45" s="9"/>
      <c r="H45" s="9">
        <v>90.58</v>
      </c>
      <c r="I45" s="9"/>
      <c r="J45" s="38">
        <f t="shared" si="0"/>
        <v>10131.199999999999</v>
      </c>
    </row>
    <row r="46" spans="1:10" x14ac:dyDescent="0.3">
      <c r="A46" s="37" t="s">
        <v>418</v>
      </c>
      <c r="B46" s="9" t="s">
        <v>395</v>
      </c>
      <c r="C46" s="9"/>
      <c r="D46" s="9"/>
      <c r="E46" s="9">
        <v>1432.2</v>
      </c>
      <c r="F46" s="9"/>
      <c r="G46" s="9"/>
      <c r="H46" s="9">
        <v>1432.2</v>
      </c>
      <c r="I46" s="9"/>
      <c r="J46" s="38">
        <f t="shared" si="0"/>
        <v>8698.9999999999982</v>
      </c>
    </row>
    <row r="47" spans="1:10" x14ac:dyDescent="0.3">
      <c r="A47" s="37" t="s">
        <v>419</v>
      </c>
      <c r="B47" s="9" t="s">
        <v>34</v>
      </c>
      <c r="C47" s="9"/>
      <c r="D47" s="9"/>
      <c r="E47" s="9">
        <v>15.83</v>
      </c>
      <c r="F47" s="9">
        <v>15.83</v>
      </c>
      <c r="G47" s="9"/>
      <c r="H47" s="9"/>
      <c r="I47" s="9"/>
      <c r="J47" s="38">
        <f t="shared" si="0"/>
        <v>8683.1699999999983</v>
      </c>
    </row>
    <row r="48" spans="1:10" x14ac:dyDescent="0.3">
      <c r="A48" s="37" t="s">
        <v>420</v>
      </c>
      <c r="B48" s="9" t="s">
        <v>119</v>
      </c>
      <c r="C48" s="9"/>
      <c r="D48" s="9"/>
      <c r="E48" s="9">
        <v>10.27</v>
      </c>
      <c r="F48" s="9"/>
      <c r="G48" s="9">
        <v>10.27</v>
      </c>
      <c r="H48" s="9"/>
      <c r="I48" s="9"/>
      <c r="J48" s="38">
        <f t="shared" si="0"/>
        <v>8672.8999999999978</v>
      </c>
    </row>
    <row r="49" spans="1:10" x14ac:dyDescent="0.3">
      <c r="A49" s="85" t="s">
        <v>421</v>
      </c>
      <c r="B49" s="10" t="s">
        <v>119</v>
      </c>
      <c r="C49" s="10"/>
      <c r="D49" s="10"/>
      <c r="E49" s="10">
        <v>11.2</v>
      </c>
      <c r="F49" s="10"/>
      <c r="G49" s="10">
        <v>11.2</v>
      </c>
      <c r="H49" s="10"/>
      <c r="I49" s="10"/>
      <c r="J49" s="38">
        <f t="shared" si="0"/>
        <v>8661.6999999999971</v>
      </c>
    </row>
    <row r="50" spans="1:10" ht="16.5" thickBot="1" x14ac:dyDescent="0.35">
      <c r="A50" s="9" t="s">
        <v>421</v>
      </c>
      <c r="B50" s="9" t="s">
        <v>396</v>
      </c>
      <c r="C50" s="86"/>
      <c r="D50" s="86"/>
      <c r="E50" s="86">
        <v>180</v>
      </c>
      <c r="F50" s="86"/>
      <c r="G50" s="86"/>
      <c r="H50" s="86">
        <v>180</v>
      </c>
      <c r="I50" s="86"/>
      <c r="J50" s="41">
        <f t="shared" si="0"/>
        <v>8481.6999999999971</v>
      </c>
    </row>
    <row r="51" spans="1:10" ht="16.5" thickBot="1" x14ac:dyDescent="0.35">
      <c r="A51" s="1"/>
      <c r="B51" s="1"/>
      <c r="C51" s="87">
        <f>SUM(C8:C50)</f>
        <v>199.01999999999998</v>
      </c>
      <c r="D51" s="88"/>
      <c r="E51" s="88">
        <f>SUM(E7:E50)</f>
        <v>2903.97</v>
      </c>
      <c r="F51" s="88">
        <f>SUM(F11:F50)</f>
        <v>242.98000000000002</v>
      </c>
      <c r="G51" s="88">
        <f>SUM(G7:G50)</f>
        <v>573.43000000000006</v>
      </c>
      <c r="H51" s="88">
        <f>SUM(H7:H50)</f>
        <v>2087.56</v>
      </c>
      <c r="I51" s="88">
        <f>SUM(I8:I50)</f>
        <v>199.01999999999998</v>
      </c>
      <c r="J51" s="32">
        <v>8481.7000000000007</v>
      </c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3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3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3">
      <c r="A59" s="1"/>
      <c r="B59" s="1"/>
      <c r="C59" s="1"/>
      <c r="D59" s="1"/>
      <c r="E59" s="1"/>
      <c r="F59" s="1"/>
      <c r="G59" s="1"/>
      <c r="H59" s="1"/>
      <c r="I59" s="1"/>
      <c r="J59" s="1"/>
    </row>
  </sheetData>
  <mergeCells count="4">
    <mergeCell ref="A1:J3"/>
    <mergeCell ref="C4:D5"/>
    <mergeCell ref="G4:I5"/>
    <mergeCell ref="J4:J5"/>
  </mergeCells>
  <pageMargins left="0.7" right="0.7" top="0.75" bottom="0.75" header="0.3" footer="0.3"/>
  <pageSetup paperSize="9" orientation="portrait" r:id="rId1"/>
  <headerFooter>
    <oddHeader>&amp;L&amp;"Aptos"&amp;12&amp;K000000 OFFICIAL&amp;1#_x000D_</oddHeader>
    <oddFooter>&amp;L_x000D_&amp;1#&amp;"Aptos"&amp;12&amp;K000000 OFFICIAL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C9BC-61A5-4710-806A-AEC5100D1B46}">
  <dimension ref="A1:O59"/>
  <sheetViews>
    <sheetView workbookViewId="0">
      <selection activeCell="O18" sqref="O18:O24"/>
    </sheetView>
  </sheetViews>
  <sheetFormatPr defaultRowHeight="15.75" x14ac:dyDescent="0.3"/>
  <cols>
    <col min="1" max="1" width="9.140625" style="16"/>
    <col min="2" max="2" width="27.42578125" style="16" customWidth="1"/>
    <col min="3" max="3" width="11" style="16" customWidth="1"/>
    <col min="4" max="4" width="9.140625" style="16"/>
    <col min="5" max="5" width="12.140625" style="16" customWidth="1"/>
    <col min="6" max="6" width="10.42578125" style="16" customWidth="1"/>
    <col min="7" max="7" width="12" style="15" customWidth="1"/>
    <col min="8" max="8" width="12.7109375" style="16" customWidth="1"/>
    <col min="9" max="9" width="10.5703125" style="16" customWidth="1"/>
    <col min="10" max="10" width="14.7109375" style="16" customWidth="1"/>
    <col min="11" max="13" width="9.140625" style="16"/>
    <col min="14" max="14" width="9.140625" style="16" customWidth="1"/>
    <col min="15" max="15" width="12.7109375" style="16" customWidth="1"/>
    <col min="16" max="16384" width="9.140625" style="16"/>
  </cols>
  <sheetData>
    <row r="1" spans="1:10" x14ac:dyDescent="0.3">
      <c r="A1" s="68" t="s">
        <v>8</v>
      </c>
      <c r="B1" s="69"/>
      <c r="C1" s="69"/>
      <c r="D1" s="69"/>
      <c r="E1" s="69"/>
      <c r="F1" s="69"/>
      <c r="G1" s="69"/>
      <c r="H1" s="69"/>
      <c r="I1" s="69"/>
      <c r="J1" s="70"/>
    </row>
    <row r="2" spans="1:10" x14ac:dyDescent="0.3">
      <c r="A2" s="71"/>
      <c r="B2" s="72"/>
      <c r="C2" s="72"/>
      <c r="D2" s="72"/>
      <c r="E2" s="72"/>
      <c r="F2" s="72"/>
      <c r="G2" s="72"/>
      <c r="H2" s="72"/>
      <c r="I2" s="72"/>
      <c r="J2" s="73"/>
    </row>
    <row r="3" spans="1:10" ht="16.5" thickBot="1" x14ac:dyDescent="0.35">
      <c r="A3" s="71"/>
      <c r="B3" s="72"/>
      <c r="C3" s="72"/>
      <c r="D3" s="72"/>
      <c r="E3" s="72"/>
      <c r="F3" s="72"/>
      <c r="G3" s="72"/>
      <c r="H3" s="72"/>
      <c r="I3" s="72"/>
      <c r="J3" s="73"/>
    </row>
    <row r="4" spans="1:10" ht="21.75" x14ac:dyDescent="0.3">
      <c r="A4" s="2"/>
      <c r="B4" s="3"/>
      <c r="C4" s="95">
        <v>45962</v>
      </c>
      <c r="D4" s="72"/>
      <c r="E4" s="3"/>
      <c r="F4" s="3"/>
      <c r="G4" s="68" t="s">
        <v>9</v>
      </c>
      <c r="H4" s="69"/>
      <c r="I4" s="70"/>
      <c r="J4" s="74">
        <v>8481.7000000000007</v>
      </c>
    </row>
    <row r="5" spans="1:10" ht="16.5" thickBot="1" x14ac:dyDescent="0.35">
      <c r="A5" s="5"/>
      <c r="B5" s="4"/>
      <c r="C5" s="72"/>
      <c r="D5" s="72"/>
      <c r="E5" s="4"/>
      <c r="F5" s="4"/>
      <c r="G5" s="71"/>
      <c r="H5" s="72"/>
      <c r="I5" s="73"/>
      <c r="J5" s="75"/>
    </row>
    <row r="6" spans="1:10" ht="48" thickBot="1" x14ac:dyDescent="0.35">
      <c r="A6" s="42" t="s">
        <v>0</v>
      </c>
      <c r="B6" s="43" t="s">
        <v>1</v>
      </c>
      <c r="C6" s="43" t="s">
        <v>2</v>
      </c>
      <c r="D6" s="43" t="s">
        <v>3</v>
      </c>
      <c r="E6" s="43" t="s">
        <v>4</v>
      </c>
      <c r="F6" s="43" t="s">
        <v>5</v>
      </c>
      <c r="G6" s="44" t="s">
        <v>27</v>
      </c>
      <c r="H6" s="44" t="s">
        <v>6</v>
      </c>
      <c r="I6" s="44" t="s">
        <v>28</v>
      </c>
      <c r="J6" s="45" t="s">
        <v>7</v>
      </c>
    </row>
    <row r="7" spans="1:10" x14ac:dyDescent="0.3">
      <c r="A7" s="46" t="s">
        <v>422</v>
      </c>
      <c r="B7" s="47" t="s">
        <v>13</v>
      </c>
      <c r="C7" s="47"/>
      <c r="D7" s="47"/>
      <c r="E7" s="47">
        <v>1.29</v>
      </c>
      <c r="F7" s="47"/>
      <c r="G7" s="47"/>
      <c r="H7" s="47">
        <v>1.29</v>
      </c>
      <c r="I7" s="47"/>
      <c r="J7" s="48">
        <f>J4+C7+D7-E7</f>
        <v>8480.41</v>
      </c>
    </row>
    <row r="8" spans="1:10" x14ac:dyDescent="0.3">
      <c r="A8" s="37" t="s">
        <v>423</v>
      </c>
      <c r="B8" s="9" t="s">
        <v>119</v>
      </c>
      <c r="C8" s="9"/>
      <c r="D8" s="9"/>
      <c r="E8" s="9">
        <v>18.12</v>
      </c>
      <c r="F8" s="9"/>
      <c r="G8" s="9">
        <v>18.12</v>
      </c>
      <c r="H8" s="9"/>
      <c r="I8" s="9"/>
      <c r="J8" s="38">
        <f>J7+C8+D8-E8</f>
        <v>8462.2899999999991</v>
      </c>
    </row>
    <row r="9" spans="1:10" x14ac:dyDescent="0.3">
      <c r="A9" s="37" t="s">
        <v>424</v>
      </c>
      <c r="B9" s="9" t="s">
        <v>394</v>
      </c>
      <c r="C9" s="9">
        <v>73.349999999999994</v>
      </c>
      <c r="D9" s="9"/>
      <c r="E9" s="9"/>
      <c r="F9" s="9"/>
      <c r="G9" s="9"/>
      <c r="H9" s="9"/>
      <c r="I9" s="9">
        <v>73.349999999999994</v>
      </c>
      <c r="J9" s="38">
        <f>J8+C9+D9-E9</f>
        <v>8535.64</v>
      </c>
    </row>
    <row r="10" spans="1:10" x14ac:dyDescent="0.3">
      <c r="A10" s="37" t="s">
        <v>425</v>
      </c>
      <c r="B10" s="9" t="s">
        <v>119</v>
      </c>
      <c r="C10" s="9"/>
      <c r="D10" s="9"/>
      <c r="E10" s="9">
        <v>73.349999999999994</v>
      </c>
      <c r="F10" s="9"/>
      <c r="G10" s="9"/>
      <c r="H10" s="9">
        <v>73.349999999999994</v>
      </c>
      <c r="I10" s="9"/>
      <c r="J10" s="38">
        <f t="shared" ref="J10:J33" si="0">J9+C10+D10-E10</f>
        <v>8462.2899999999991</v>
      </c>
    </row>
    <row r="11" spans="1:10" x14ac:dyDescent="0.3">
      <c r="A11" s="37" t="s">
        <v>426</v>
      </c>
      <c r="B11" s="9" t="s">
        <v>10</v>
      </c>
      <c r="C11" s="9"/>
      <c r="D11" s="9"/>
      <c r="E11" s="9">
        <v>40</v>
      </c>
      <c r="F11" s="9"/>
      <c r="G11" s="9"/>
      <c r="H11" s="9">
        <v>40</v>
      </c>
      <c r="I11" s="9"/>
      <c r="J11" s="38">
        <f t="shared" si="0"/>
        <v>8422.2899999999991</v>
      </c>
    </row>
    <row r="12" spans="1:10" x14ac:dyDescent="0.3">
      <c r="A12" s="37" t="s">
        <v>427</v>
      </c>
      <c r="B12" s="9" t="s">
        <v>443</v>
      </c>
      <c r="C12" s="9"/>
      <c r="D12" s="9"/>
      <c r="E12" s="9">
        <v>280</v>
      </c>
      <c r="F12" s="9"/>
      <c r="G12" s="9">
        <v>280</v>
      </c>
      <c r="H12" s="9"/>
      <c r="I12" s="9"/>
      <c r="J12" s="38">
        <f t="shared" si="0"/>
        <v>8142.2899999999991</v>
      </c>
    </row>
    <row r="13" spans="1:10" x14ac:dyDescent="0.3">
      <c r="A13" s="37" t="s">
        <v>428</v>
      </c>
      <c r="B13" s="9" t="s">
        <v>34</v>
      </c>
      <c r="C13" s="9"/>
      <c r="D13" s="9"/>
      <c r="E13" s="9">
        <v>38.25</v>
      </c>
      <c r="F13" s="9"/>
      <c r="G13" s="9">
        <v>38.25</v>
      </c>
      <c r="H13" s="9"/>
      <c r="I13" s="9"/>
      <c r="J13" s="38">
        <f t="shared" si="0"/>
        <v>8104.0399999999991</v>
      </c>
    </row>
    <row r="14" spans="1:10" x14ac:dyDescent="0.3">
      <c r="A14" s="37" t="s">
        <v>429</v>
      </c>
      <c r="B14" s="9" t="s">
        <v>119</v>
      </c>
      <c r="C14" s="9"/>
      <c r="D14" s="9"/>
      <c r="E14" s="9">
        <v>18.75</v>
      </c>
      <c r="F14" s="9"/>
      <c r="G14" s="9">
        <v>18.75</v>
      </c>
      <c r="H14" s="9"/>
      <c r="I14" s="9"/>
      <c r="J14" s="38">
        <f t="shared" si="0"/>
        <v>8085.2899999999991</v>
      </c>
    </row>
    <row r="15" spans="1:10" x14ac:dyDescent="0.3">
      <c r="A15" s="37" t="s">
        <v>430</v>
      </c>
      <c r="B15" s="9" t="s">
        <v>49</v>
      </c>
      <c r="C15" s="9"/>
      <c r="D15" s="9"/>
      <c r="E15" s="9">
        <v>49.95</v>
      </c>
      <c r="F15" s="9"/>
      <c r="G15" s="9">
        <v>49.95</v>
      </c>
      <c r="H15" s="9"/>
      <c r="I15" s="9"/>
      <c r="J15" s="38">
        <f t="shared" si="0"/>
        <v>8035.3399999999992</v>
      </c>
    </row>
    <row r="16" spans="1:10" x14ac:dyDescent="0.3">
      <c r="A16" s="37" t="s">
        <v>431</v>
      </c>
      <c r="B16" s="9" t="s">
        <v>11</v>
      </c>
      <c r="C16" s="9"/>
      <c r="D16" s="9"/>
      <c r="E16" s="9">
        <v>11.76</v>
      </c>
      <c r="F16" s="9"/>
      <c r="G16" s="9"/>
      <c r="H16" s="9">
        <v>11.76</v>
      </c>
      <c r="I16" s="9"/>
      <c r="J16" s="38">
        <f t="shared" si="0"/>
        <v>8023.579999999999</v>
      </c>
    </row>
    <row r="17" spans="1:10" x14ac:dyDescent="0.3">
      <c r="A17" s="37" t="s">
        <v>432</v>
      </c>
      <c r="B17" s="9" t="s">
        <v>49</v>
      </c>
      <c r="C17" s="9"/>
      <c r="D17" s="9"/>
      <c r="E17" s="9">
        <v>20</v>
      </c>
      <c r="F17" s="9"/>
      <c r="G17" s="9">
        <v>20</v>
      </c>
      <c r="H17" s="9"/>
      <c r="I17" s="9"/>
      <c r="J17" s="38">
        <f t="shared" si="0"/>
        <v>8003.579999999999</v>
      </c>
    </row>
    <row r="18" spans="1:10" x14ac:dyDescent="0.3">
      <c r="A18" s="37" t="s">
        <v>433</v>
      </c>
      <c r="B18" s="9" t="s">
        <v>157</v>
      </c>
      <c r="D18" s="9"/>
      <c r="E18" s="9">
        <v>35.229999999999997</v>
      </c>
      <c r="F18" s="9"/>
      <c r="G18" s="9"/>
      <c r="H18" s="9">
        <v>35.229999999999997</v>
      </c>
      <c r="I18" s="9"/>
      <c r="J18" s="38">
        <f t="shared" si="0"/>
        <v>7968.3499999999995</v>
      </c>
    </row>
    <row r="19" spans="1:10" x14ac:dyDescent="0.3">
      <c r="A19" s="37" t="s">
        <v>434</v>
      </c>
      <c r="B19" s="9" t="s">
        <v>444</v>
      </c>
      <c r="C19" s="9"/>
      <c r="D19" s="9"/>
      <c r="E19" s="9">
        <v>53</v>
      </c>
      <c r="F19" s="9">
        <v>53</v>
      </c>
      <c r="G19" s="9"/>
      <c r="H19" s="9"/>
      <c r="I19" s="9"/>
      <c r="J19" s="38">
        <f t="shared" si="0"/>
        <v>7915.3499999999995</v>
      </c>
    </row>
    <row r="20" spans="1:10" x14ac:dyDescent="0.3">
      <c r="A20" s="37" t="s">
        <v>435</v>
      </c>
      <c r="B20" s="9" t="s">
        <v>109</v>
      </c>
      <c r="C20" s="9"/>
      <c r="D20" s="9"/>
      <c r="E20" s="9">
        <v>30</v>
      </c>
      <c r="F20" s="9"/>
      <c r="G20" s="9"/>
      <c r="H20" s="9">
        <v>30</v>
      </c>
      <c r="I20" s="9"/>
      <c r="J20" s="38">
        <f t="shared" si="0"/>
        <v>7885.3499999999995</v>
      </c>
    </row>
    <row r="21" spans="1:10" x14ac:dyDescent="0.3">
      <c r="A21" s="37" t="s">
        <v>436</v>
      </c>
      <c r="B21" s="9" t="s">
        <v>386</v>
      </c>
      <c r="C21" s="9"/>
      <c r="D21" s="9"/>
      <c r="E21" s="9">
        <v>72</v>
      </c>
      <c r="F21" s="9">
        <v>72</v>
      </c>
      <c r="G21" s="9"/>
      <c r="H21" s="9"/>
      <c r="I21" s="9"/>
      <c r="J21" s="38">
        <f t="shared" si="0"/>
        <v>7813.3499999999995</v>
      </c>
    </row>
    <row r="22" spans="1:10" x14ac:dyDescent="0.3">
      <c r="A22" s="37" t="s">
        <v>437</v>
      </c>
      <c r="B22" s="9" t="s">
        <v>445</v>
      </c>
      <c r="C22" s="9"/>
      <c r="D22" s="9"/>
      <c r="E22" s="9">
        <v>85.5</v>
      </c>
      <c r="F22" s="9"/>
      <c r="G22" s="9"/>
      <c r="H22" s="9">
        <v>85.5</v>
      </c>
      <c r="I22" s="9"/>
      <c r="J22" s="38">
        <f t="shared" si="0"/>
        <v>7727.8499999999995</v>
      </c>
    </row>
    <row r="23" spans="1:10" x14ac:dyDescent="0.3">
      <c r="A23" s="37" t="s">
        <v>438</v>
      </c>
      <c r="B23" s="9" t="s">
        <v>242</v>
      </c>
      <c r="C23" s="9"/>
      <c r="D23" s="9"/>
      <c r="E23" s="9">
        <v>23.94</v>
      </c>
      <c r="F23" s="9"/>
      <c r="G23" s="9"/>
      <c r="H23" s="9">
        <v>23.94</v>
      </c>
      <c r="I23" s="9"/>
      <c r="J23" s="38">
        <f t="shared" si="0"/>
        <v>7703.91</v>
      </c>
    </row>
    <row r="24" spans="1:10" x14ac:dyDescent="0.3">
      <c r="A24" s="37" t="s">
        <v>439</v>
      </c>
      <c r="B24" s="9" t="s">
        <v>261</v>
      </c>
      <c r="C24" s="9">
        <v>10</v>
      </c>
      <c r="D24" s="9"/>
      <c r="E24" s="9"/>
      <c r="F24" s="9"/>
      <c r="G24" s="9"/>
      <c r="H24" s="9"/>
      <c r="I24" s="9">
        <v>10</v>
      </c>
      <c r="J24" s="38">
        <f t="shared" si="0"/>
        <v>7713.91</v>
      </c>
    </row>
    <row r="25" spans="1:10" x14ac:dyDescent="0.3">
      <c r="A25" s="37" t="s">
        <v>440</v>
      </c>
      <c r="B25" s="9" t="s">
        <v>446</v>
      </c>
      <c r="C25" s="9">
        <v>12</v>
      </c>
      <c r="D25" s="9"/>
      <c r="E25" s="9"/>
      <c r="F25" s="9"/>
      <c r="G25" s="9"/>
      <c r="H25" s="9"/>
      <c r="I25" s="9">
        <v>12</v>
      </c>
      <c r="J25" s="38">
        <f t="shared" si="0"/>
        <v>7725.91</v>
      </c>
    </row>
    <row r="26" spans="1:10" x14ac:dyDescent="0.3">
      <c r="A26" s="37" t="s">
        <v>441</v>
      </c>
      <c r="B26" s="9" t="s">
        <v>447</v>
      </c>
      <c r="C26" s="9">
        <v>60</v>
      </c>
      <c r="D26" s="9"/>
      <c r="E26" s="9"/>
      <c r="F26" s="9"/>
      <c r="G26" s="9"/>
      <c r="H26" s="9"/>
      <c r="I26" s="9">
        <v>60</v>
      </c>
      <c r="J26" s="38">
        <f t="shared" si="0"/>
        <v>7785.91</v>
      </c>
    </row>
    <row r="27" spans="1:10" x14ac:dyDescent="0.3">
      <c r="A27" s="37" t="s">
        <v>442</v>
      </c>
      <c r="B27" s="9" t="s">
        <v>383</v>
      </c>
      <c r="C27" s="9">
        <v>60</v>
      </c>
      <c r="D27" s="9"/>
      <c r="E27" s="9"/>
      <c r="F27" s="9"/>
      <c r="G27" s="9"/>
      <c r="H27" s="9"/>
      <c r="I27" s="9">
        <v>60</v>
      </c>
      <c r="J27" s="38">
        <f t="shared" si="0"/>
        <v>7845.91</v>
      </c>
    </row>
    <row r="28" spans="1:10" x14ac:dyDescent="0.3">
      <c r="A28" s="37" t="s">
        <v>449</v>
      </c>
      <c r="B28" s="9" t="s">
        <v>49</v>
      </c>
      <c r="C28" s="9"/>
      <c r="D28" s="9"/>
      <c r="E28" s="9">
        <v>45</v>
      </c>
      <c r="F28" s="9"/>
      <c r="G28" s="9"/>
      <c r="H28" s="9">
        <v>45</v>
      </c>
      <c r="I28" s="9"/>
      <c r="J28" s="38">
        <f t="shared" si="0"/>
        <v>7800.91</v>
      </c>
    </row>
    <row r="29" spans="1:10" x14ac:dyDescent="0.3">
      <c r="A29" s="37" t="s">
        <v>450</v>
      </c>
      <c r="B29" s="9" t="s">
        <v>13</v>
      </c>
      <c r="C29" s="9"/>
      <c r="D29" s="9"/>
      <c r="E29" s="9">
        <v>17.23</v>
      </c>
      <c r="F29" s="9"/>
      <c r="G29" s="9">
        <v>17.23</v>
      </c>
      <c r="H29" s="9"/>
      <c r="I29" s="9"/>
      <c r="J29" s="38">
        <f t="shared" si="0"/>
        <v>7783.68</v>
      </c>
    </row>
    <row r="30" spans="1:10" x14ac:dyDescent="0.3">
      <c r="A30" s="37" t="s">
        <v>451</v>
      </c>
      <c r="B30" s="9" t="s">
        <v>34</v>
      </c>
      <c r="C30" s="9"/>
      <c r="D30" s="9"/>
      <c r="E30" s="9">
        <v>12.99</v>
      </c>
      <c r="F30" s="9"/>
      <c r="G30" s="9"/>
      <c r="H30" s="9">
        <v>12.99</v>
      </c>
      <c r="I30" s="9"/>
      <c r="J30" s="38">
        <f t="shared" si="0"/>
        <v>7770.6900000000005</v>
      </c>
    </row>
    <row r="31" spans="1:10" x14ac:dyDescent="0.3">
      <c r="A31" s="37" t="s">
        <v>452</v>
      </c>
      <c r="B31" s="9" t="s">
        <v>13</v>
      </c>
      <c r="C31" s="9"/>
      <c r="D31" s="9"/>
      <c r="E31" s="9">
        <v>23.41</v>
      </c>
      <c r="F31" s="9"/>
      <c r="G31" s="9"/>
      <c r="H31" s="9">
        <v>23.41</v>
      </c>
      <c r="I31" s="9"/>
      <c r="J31" s="38">
        <f t="shared" si="0"/>
        <v>7747.2800000000007</v>
      </c>
    </row>
    <row r="32" spans="1:10" x14ac:dyDescent="0.3">
      <c r="A32" s="85" t="s">
        <v>452</v>
      </c>
      <c r="B32" s="10" t="s">
        <v>448</v>
      </c>
      <c r="C32" s="10"/>
      <c r="D32" s="10"/>
      <c r="E32" s="10">
        <v>23.9</v>
      </c>
      <c r="F32" s="10"/>
      <c r="G32" s="10"/>
      <c r="H32" s="10">
        <v>23.9</v>
      </c>
      <c r="I32" s="10"/>
      <c r="J32" s="41">
        <f t="shared" si="0"/>
        <v>7723.380000000001</v>
      </c>
    </row>
    <row r="33" spans="1:15" ht="30.75" customHeight="1" x14ac:dyDescent="0.3">
      <c r="A33" s="31"/>
      <c r="B33" s="31"/>
      <c r="C33" s="31">
        <f>SUM(C9:C32)</f>
        <v>215.35</v>
      </c>
      <c r="D33" s="31"/>
      <c r="E33" s="31">
        <f>SUM(E7:E32)</f>
        <v>973.67000000000007</v>
      </c>
      <c r="F33" s="31">
        <f>SUM(F19:F32)</f>
        <v>125</v>
      </c>
      <c r="G33" s="31">
        <f>SUM(G8:G32)</f>
        <v>442.3</v>
      </c>
      <c r="H33" s="31">
        <f>SUM(H7:H32)</f>
        <v>406.37</v>
      </c>
      <c r="I33" s="31">
        <f>SUM(I7:I32)</f>
        <v>215.35</v>
      </c>
      <c r="J33" s="31">
        <f>J4+C33-E33</f>
        <v>7723.380000000001</v>
      </c>
    </row>
    <row r="34" spans="1:15" x14ac:dyDescent="0.3">
      <c r="A34" s="89"/>
      <c r="B34" s="89"/>
      <c r="C34" s="89"/>
      <c r="D34" s="89"/>
      <c r="E34" s="89"/>
      <c r="F34" s="89"/>
      <c r="G34" s="89"/>
      <c r="H34" s="89"/>
      <c r="I34" s="89"/>
      <c r="J34" s="89"/>
    </row>
    <row r="35" spans="1:15" x14ac:dyDescent="0.3">
      <c r="A35" s="89"/>
      <c r="B35" s="89"/>
      <c r="C35" s="89"/>
      <c r="D35" s="89"/>
      <c r="E35" s="89"/>
      <c r="F35" s="89"/>
      <c r="G35" s="89"/>
      <c r="H35" s="89"/>
      <c r="I35" s="89"/>
      <c r="J35" s="89"/>
    </row>
    <row r="36" spans="1:15" x14ac:dyDescent="0.3">
      <c r="A36" s="89"/>
      <c r="B36" s="89"/>
      <c r="C36" s="89"/>
      <c r="D36" s="89"/>
      <c r="E36" s="89"/>
      <c r="F36" s="89"/>
      <c r="G36" s="90"/>
      <c r="H36" s="89"/>
      <c r="I36" s="89"/>
      <c r="J36" s="89"/>
    </row>
    <row r="37" spans="1:15" x14ac:dyDescent="0.3">
      <c r="A37" s="89"/>
      <c r="B37" s="89"/>
      <c r="C37" s="89"/>
      <c r="D37" s="89"/>
      <c r="E37" s="89"/>
      <c r="F37" s="89"/>
      <c r="G37" s="89"/>
      <c r="H37" s="89"/>
      <c r="I37" s="89"/>
      <c r="J37" s="89"/>
    </row>
    <row r="38" spans="1:15" x14ac:dyDescent="0.3">
      <c r="A38" s="89"/>
      <c r="B38" s="89"/>
      <c r="C38" s="89"/>
      <c r="D38" s="89"/>
      <c r="E38" s="89"/>
      <c r="F38" s="89"/>
      <c r="G38" s="89"/>
      <c r="H38" s="89"/>
      <c r="I38" s="89"/>
      <c r="J38" s="89"/>
    </row>
    <row r="39" spans="1:15" x14ac:dyDescent="0.3">
      <c r="A39" s="89"/>
      <c r="B39" s="89"/>
      <c r="C39" s="89"/>
      <c r="D39" s="89"/>
      <c r="E39" s="89"/>
      <c r="F39" s="89"/>
      <c r="G39" s="89"/>
      <c r="H39" s="89"/>
      <c r="I39" s="89"/>
      <c r="J39" s="89"/>
      <c r="O39" s="16">
        <v>242.98</v>
      </c>
    </row>
    <row r="40" spans="1:15" x14ac:dyDescent="0.3">
      <c r="A40" s="89"/>
      <c r="B40" s="89"/>
      <c r="C40" s="89"/>
      <c r="D40" s="89"/>
      <c r="E40" s="89"/>
      <c r="F40" s="89"/>
      <c r="G40" s="89"/>
      <c r="H40" s="89"/>
      <c r="I40" s="89"/>
      <c r="J40" s="89"/>
      <c r="O40" s="16">
        <v>573.42999999999995</v>
      </c>
    </row>
    <row r="41" spans="1:15" x14ac:dyDescent="0.3">
      <c r="A41" s="89"/>
      <c r="B41" s="89"/>
      <c r="C41" s="89"/>
      <c r="D41" s="89"/>
      <c r="E41" s="89"/>
      <c r="F41" s="89"/>
      <c r="G41" s="89"/>
      <c r="H41" s="89"/>
      <c r="I41" s="89"/>
      <c r="J41" s="89"/>
      <c r="O41" s="16">
        <v>2087.56</v>
      </c>
    </row>
    <row r="42" spans="1:15" x14ac:dyDescent="0.3">
      <c r="A42" s="89"/>
      <c r="B42" s="89"/>
      <c r="C42" s="89"/>
      <c r="D42" s="89"/>
      <c r="E42" s="89"/>
      <c r="F42" s="89"/>
      <c r="G42" s="89"/>
      <c r="H42" s="89"/>
      <c r="I42" s="89"/>
      <c r="J42" s="89"/>
      <c r="O42" s="16">
        <f>SUM(O39:O41)</f>
        <v>2903.97</v>
      </c>
    </row>
    <row r="43" spans="1:15" x14ac:dyDescent="0.3">
      <c r="A43" s="89"/>
      <c r="B43" s="89"/>
      <c r="C43" s="89"/>
      <c r="D43" s="89"/>
      <c r="E43" s="89"/>
      <c r="F43" s="89"/>
      <c r="G43" s="89"/>
      <c r="H43" s="89"/>
      <c r="I43" s="89"/>
      <c r="J43" s="89"/>
    </row>
    <row r="44" spans="1:15" x14ac:dyDescent="0.3">
      <c r="A44" s="89"/>
      <c r="B44" s="89"/>
      <c r="C44" s="89"/>
      <c r="D44" s="89"/>
      <c r="E44" s="89"/>
      <c r="F44" s="89"/>
      <c r="G44" s="89"/>
      <c r="H44" s="89"/>
      <c r="I44" s="89"/>
      <c r="J44" s="89"/>
    </row>
    <row r="45" spans="1:15" x14ac:dyDescent="0.3">
      <c r="A45" s="89"/>
      <c r="B45" s="89"/>
      <c r="C45" s="89"/>
      <c r="D45" s="89"/>
      <c r="E45" s="89"/>
      <c r="F45" s="89"/>
      <c r="G45" s="89"/>
      <c r="H45" s="89"/>
      <c r="I45" s="89"/>
      <c r="J45" s="89"/>
    </row>
    <row r="46" spans="1:15" x14ac:dyDescent="0.3">
      <c r="A46" s="89"/>
      <c r="B46" s="89"/>
      <c r="C46" s="89"/>
      <c r="D46" s="89"/>
      <c r="E46" s="89"/>
      <c r="F46" s="89"/>
      <c r="G46" s="89"/>
      <c r="H46" s="89"/>
      <c r="I46" s="89"/>
      <c r="J46" s="89"/>
    </row>
    <row r="47" spans="1:15" x14ac:dyDescent="0.3">
      <c r="A47" s="89"/>
      <c r="B47" s="89"/>
      <c r="C47" s="89"/>
      <c r="D47" s="89"/>
      <c r="E47" s="89"/>
      <c r="F47" s="89"/>
      <c r="G47" s="89"/>
      <c r="H47" s="89"/>
      <c r="I47" s="89"/>
      <c r="J47" s="89"/>
    </row>
    <row r="48" spans="1:15" x14ac:dyDescent="0.3">
      <c r="A48" s="89"/>
      <c r="B48" s="89"/>
      <c r="C48" s="89"/>
      <c r="D48" s="89"/>
      <c r="E48" s="89"/>
      <c r="F48" s="89"/>
      <c r="G48" s="89"/>
      <c r="H48" s="89"/>
      <c r="I48" s="89"/>
      <c r="J48" s="89"/>
    </row>
    <row r="49" spans="1:10" x14ac:dyDescent="0.3">
      <c r="A49" s="89"/>
      <c r="B49" s="89"/>
      <c r="C49" s="89"/>
      <c r="D49" s="89"/>
      <c r="E49" s="89"/>
      <c r="F49" s="89"/>
      <c r="G49" s="89"/>
      <c r="H49" s="89"/>
      <c r="I49" s="89"/>
      <c r="J49" s="89"/>
    </row>
    <row r="50" spans="1:10" x14ac:dyDescent="0.3">
      <c r="A50" s="89"/>
      <c r="B50" s="89"/>
      <c r="C50" s="91"/>
      <c r="D50" s="91"/>
      <c r="E50" s="91"/>
      <c r="F50" s="91"/>
      <c r="G50" s="91"/>
      <c r="H50" s="91"/>
      <c r="I50" s="91"/>
      <c r="J50" s="89"/>
    </row>
    <row r="51" spans="1:10" x14ac:dyDescent="0.3">
      <c r="A51" s="89"/>
      <c r="B51" s="89"/>
      <c r="C51" s="92"/>
      <c r="D51" s="92"/>
      <c r="E51" s="92"/>
      <c r="F51" s="92"/>
      <c r="G51" s="92"/>
      <c r="H51" s="92"/>
      <c r="I51" s="92"/>
      <c r="J51" s="92"/>
    </row>
    <row r="52" spans="1:10" x14ac:dyDescent="0.3">
      <c r="A52" s="89"/>
      <c r="B52" s="89"/>
      <c r="C52" s="89"/>
      <c r="D52" s="89"/>
      <c r="E52" s="89"/>
      <c r="F52" s="89"/>
      <c r="G52" s="89"/>
      <c r="H52" s="89"/>
      <c r="I52" s="89"/>
      <c r="J52" s="89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3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3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3">
      <c r="A59" s="1"/>
      <c r="B59" s="1"/>
      <c r="C59" s="1"/>
      <c r="D59" s="1"/>
      <c r="E59" s="1"/>
      <c r="F59" s="1"/>
      <c r="G59" s="1"/>
      <c r="H59" s="1"/>
      <c r="I59" s="1"/>
      <c r="J59" s="1"/>
    </row>
  </sheetData>
  <mergeCells count="4">
    <mergeCell ref="A1:J3"/>
    <mergeCell ref="C4:D5"/>
    <mergeCell ref="G4:I5"/>
    <mergeCell ref="J4:J5"/>
  </mergeCells>
  <pageMargins left="0.7" right="0.7" top="0.75" bottom="0.75" header="0.3" footer="0.3"/>
  <headerFooter>
    <oddHeader>&amp;L&amp;"Aptos"&amp;12&amp;K000000 OFFICIAL&amp;1#_x000D_</oddHeader>
    <oddFooter>&amp;L_x000D_&amp;1#&amp;"Aptos"&amp;12&amp;K000000 OFFICIAL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07C60-7750-4492-B41B-01E36D164E01}">
  <dimension ref="A1:O59"/>
  <sheetViews>
    <sheetView workbookViewId="0">
      <selection activeCell="O6" sqref="O6:R26"/>
    </sheetView>
  </sheetViews>
  <sheetFormatPr defaultRowHeight="15.75" x14ac:dyDescent="0.3"/>
  <cols>
    <col min="1" max="1" width="9.140625" style="16"/>
    <col min="2" max="2" width="27.42578125" style="16" customWidth="1"/>
    <col min="3" max="3" width="11" style="16" customWidth="1"/>
    <col min="4" max="4" width="9.140625" style="16"/>
    <col min="5" max="5" width="12.140625" style="16" customWidth="1"/>
    <col min="6" max="6" width="10.42578125" style="16" customWidth="1"/>
    <col min="7" max="7" width="12" style="15" customWidth="1"/>
    <col min="8" max="8" width="12.7109375" style="16" customWidth="1"/>
    <col min="9" max="9" width="10.5703125" style="16" customWidth="1"/>
    <col min="10" max="10" width="14.7109375" style="16" customWidth="1"/>
    <col min="11" max="14" width="9.140625" style="16"/>
    <col min="15" max="15" width="12.7109375" style="16" customWidth="1"/>
    <col min="16" max="16384" width="9.140625" style="16"/>
  </cols>
  <sheetData>
    <row r="1" spans="1:10" x14ac:dyDescent="0.3">
      <c r="A1" s="68" t="s">
        <v>8</v>
      </c>
      <c r="B1" s="69"/>
      <c r="C1" s="69"/>
      <c r="D1" s="69"/>
      <c r="E1" s="69"/>
      <c r="F1" s="69"/>
      <c r="G1" s="69"/>
      <c r="H1" s="69"/>
      <c r="I1" s="69"/>
      <c r="J1" s="70"/>
    </row>
    <row r="2" spans="1:10" x14ac:dyDescent="0.3">
      <c r="A2" s="71"/>
      <c r="B2" s="72"/>
      <c r="C2" s="72"/>
      <c r="D2" s="72"/>
      <c r="E2" s="72"/>
      <c r="F2" s="72"/>
      <c r="G2" s="72"/>
      <c r="H2" s="72"/>
      <c r="I2" s="72"/>
      <c r="J2" s="73"/>
    </row>
    <row r="3" spans="1:10" ht="16.5" thickBot="1" x14ac:dyDescent="0.35">
      <c r="A3" s="71"/>
      <c r="B3" s="72"/>
      <c r="C3" s="72"/>
      <c r="D3" s="72"/>
      <c r="E3" s="72"/>
      <c r="F3" s="72"/>
      <c r="G3" s="72"/>
      <c r="H3" s="72"/>
      <c r="I3" s="72"/>
      <c r="J3" s="73"/>
    </row>
    <row r="4" spans="1:10" ht="21.75" x14ac:dyDescent="0.3">
      <c r="A4" s="2"/>
      <c r="B4" s="3"/>
      <c r="C4" s="95">
        <v>45992</v>
      </c>
      <c r="D4" s="72"/>
      <c r="E4" s="3"/>
      <c r="F4" s="3"/>
      <c r="G4" s="68" t="s">
        <v>9</v>
      </c>
      <c r="H4" s="69"/>
      <c r="I4" s="70"/>
      <c r="J4" s="74">
        <v>7723.38</v>
      </c>
    </row>
    <row r="5" spans="1:10" ht="16.5" thickBot="1" x14ac:dyDescent="0.35">
      <c r="A5" s="5"/>
      <c r="B5" s="4"/>
      <c r="C5" s="72"/>
      <c r="D5" s="72"/>
      <c r="E5" s="4"/>
      <c r="F5" s="4"/>
      <c r="G5" s="71"/>
      <c r="H5" s="72"/>
      <c r="I5" s="73"/>
      <c r="J5" s="75"/>
    </row>
    <row r="6" spans="1:10" ht="48" thickBot="1" x14ac:dyDescent="0.35">
      <c r="A6" s="42" t="s">
        <v>0</v>
      </c>
      <c r="B6" s="43" t="s">
        <v>1</v>
      </c>
      <c r="C6" s="43" t="s">
        <v>2</v>
      </c>
      <c r="D6" s="43" t="s">
        <v>3</v>
      </c>
      <c r="E6" s="43" t="s">
        <v>4</v>
      </c>
      <c r="F6" s="43" t="s">
        <v>5</v>
      </c>
      <c r="G6" s="44" t="s">
        <v>27</v>
      </c>
      <c r="H6" s="44" t="s">
        <v>6</v>
      </c>
      <c r="I6" s="44" t="s">
        <v>28</v>
      </c>
      <c r="J6" s="45" t="s">
        <v>7</v>
      </c>
    </row>
    <row r="7" spans="1:10" x14ac:dyDescent="0.3">
      <c r="A7" s="46" t="s">
        <v>457</v>
      </c>
      <c r="B7" s="47" t="s">
        <v>10</v>
      </c>
      <c r="C7" s="47"/>
      <c r="D7" s="47"/>
      <c r="E7" s="47">
        <v>40</v>
      </c>
      <c r="F7" s="47"/>
      <c r="G7" s="47"/>
      <c r="H7" s="47">
        <v>40</v>
      </c>
      <c r="I7" s="47"/>
      <c r="J7" s="48">
        <f>J4+C7+D7-E7</f>
        <v>7683.38</v>
      </c>
    </row>
    <row r="8" spans="1:10" x14ac:dyDescent="0.3">
      <c r="A8" s="37" t="s">
        <v>456</v>
      </c>
      <c r="B8" s="9" t="s">
        <v>13</v>
      </c>
      <c r="C8" s="9"/>
      <c r="D8" s="9"/>
      <c r="E8" s="9">
        <v>24.46</v>
      </c>
      <c r="F8" s="9"/>
      <c r="G8" s="9">
        <v>24.46</v>
      </c>
      <c r="H8" s="9"/>
      <c r="I8" s="9"/>
      <c r="J8" s="38">
        <f>J7+C8+D8-E8</f>
        <v>7658.92</v>
      </c>
    </row>
    <row r="9" spans="1:10" x14ac:dyDescent="0.3">
      <c r="A9" s="37" t="s">
        <v>458</v>
      </c>
      <c r="B9" s="9" t="s">
        <v>242</v>
      </c>
      <c r="C9" s="9"/>
      <c r="D9" s="9"/>
      <c r="E9" s="9">
        <v>99.94</v>
      </c>
      <c r="F9" s="9"/>
      <c r="G9" s="9">
        <v>99.94</v>
      </c>
      <c r="H9" s="9"/>
      <c r="I9" s="9"/>
      <c r="J9" s="38">
        <f>J8+C9+D9-E9</f>
        <v>7558.9800000000005</v>
      </c>
    </row>
    <row r="10" spans="1:10" x14ac:dyDescent="0.3">
      <c r="A10" s="37" t="s">
        <v>459</v>
      </c>
      <c r="B10" s="9" t="s">
        <v>453</v>
      </c>
      <c r="C10" s="9">
        <v>400</v>
      </c>
      <c r="D10" s="9"/>
      <c r="E10" s="9"/>
      <c r="F10" s="9"/>
      <c r="G10" s="9"/>
      <c r="H10" s="9"/>
      <c r="I10" s="9">
        <v>400</v>
      </c>
      <c r="J10" s="38">
        <f t="shared" ref="J10:J22" si="0">J9+C10+D10-E10</f>
        <v>7958.9800000000005</v>
      </c>
    </row>
    <row r="11" spans="1:10" x14ac:dyDescent="0.3">
      <c r="A11" s="37" t="s">
        <v>460</v>
      </c>
      <c r="B11" s="9" t="s">
        <v>49</v>
      </c>
      <c r="C11" s="9"/>
      <c r="D11" s="9"/>
      <c r="E11" s="9">
        <v>39</v>
      </c>
      <c r="F11" s="9">
        <v>39</v>
      </c>
      <c r="G11" s="9"/>
      <c r="H11" s="9"/>
      <c r="I11" s="9"/>
      <c r="J11" s="38">
        <f t="shared" si="0"/>
        <v>7919.9800000000005</v>
      </c>
    </row>
    <row r="12" spans="1:10" x14ac:dyDescent="0.3">
      <c r="A12" s="37" t="s">
        <v>461</v>
      </c>
      <c r="B12" s="9" t="s">
        <v>11</v>
      </c>
      <c r="C12" s="9"/>
      <c r="D12" s="9"/>
      <c r="E12" s="9">
        <v>11.76</v>
      </c>
      <c r="F12" s="9"/>
      <c r="G12" s="9"/>
      <c r="H12" s="9">
        <v>11.76</v>
      </c>
      <c r="I12" s="9"/>
      <c r="J12" s="38">
        <f t="shared" si="0"/>
        <v>7908.22</v>
      </c>
    </row>
    <row r="13" spans="1:10" x14ac:dyDescent="0.3">
      <c r="A13" s="37" t="s">
        <v>462</v>
      </c>
      <c r="B13" s="9" t="s">
        <v>13</v>
      </c>
      <c r="C13" s="9"/>
      <c r="D13" s="9"/>
      <c r="E13" s="9">
        <v>7</v>
      </c>
      <c r="F13" s="9"/>
      <c r="G13" s="9">
        <v>7</v>
      </c>
      <c r="H13" s="9"/>
      <c r="I13" s="9"/>
      <c r="J13" s="38">
        <f t="shared" si="0"/>
        <v>7901.22</v>
      </c>
    </row>
    <row r="14" spans="1:10" x14ac:dyDescent="0.3">
      <c r="A14" s="37" t="s">
        <v>463</v>
      </c>
      <c r="B14" s="9" t="s">
        <v>13</v>
      </c>
      <c r="C14" s="9"/>
      <c r="D14" s="9"/>
      <c r="E14" s="9">
        <v>20.18</v>
      </c>
      <c r="F14" s="9"/>
      <c r="G14" s="9">
        <v>20.18</v>
      </c>
      <c r="H14" s="9"/>
      <c r="I14" s="9"/>
      <c r="J14" s="38">
        <f t="shared" si="0"/>
        <v>7881.04</v>
      </c>
    </row>
    <row r="15" spans="1:10" x14ac:dyDescent="0.3">
      <c r="A15" s="37" t="s">
        <v>464</v>
      </c>
      <c r="B15" s="9" t="s">
        <v>157</v>
      </c>
      <c r="C15" s="9"/>
      <c r="D15" s="9"/>
      <c r="E15" s="9">
        <v>36.78</v>
      </c>
      <c r="F15" s="9"/>
      <c r="G15" s="9">
        <v>36.78</v>
      </c>
      <c r="H15" s="9"/>
      <c r="I15" s="9"/>
      <c r="J15" s="38">
        <f t="shared" si="0"/>
        <v>7844.26</v>
      </c>
    </row>
    <row r="16" spans="1:10" x14ac:dyDescent="0.3">
      <c r="A16" s="37" t="s">
        <v>465</v>
      </c>
      <c r="B16" s="9" t="s">
        <v>386</v>
      </c>
      <c r="C16" s="9"/>
      <c r="D16" s="9"/>
      <c r="E16" s="9">
        <v>42.85</v>
      </c>
      <c r="F16" s="9"/>
      <c r="G16" s="9"/>
      <c r="H16" s="9">
        <v>42.85</v>
      </c>
      <c r="I16" s="9"/>
      <c r="J16" s="38">
        <f t="shared" si="0"/>
        <v>7801.41</v>
      </c>
    </row>
    <row r="17" spans="1:10" x14ac:dyDescent="0.3">
      <c r="A17" s="37" t="s">
        <v>466</v>
      </c>
      <c r="B17" s="9" t="s">
        <v>454</v>
      </c>
      <c r="C17" s="9"/>
      <c r="D17" s="9"/>
      <c r="E17" s="9">
        <v>233.35</v>
      </c>
      <c r="F17" s="9"/>
      <c r="G17" s="9"/>
      <c r="H17" s="9">
        <v>233.35</v>
      </c>
      <c r="I17" s="9"/>
      <c r="J17" s="38">
        <f t="shared" si="0"/>
        <v>7568.0599999999995</v>
      </c>
    </row>
    <row r="18" spans="1:10" x14ac:dyDescent="0.3">
      <c r="A18" s="37" t="s">
        <v>467</v>
      </c>
      <c r="B18" s="9" t="s">
        <v>34</v>
      </c>
      <c r="D18" s="9"/>
      <c r="E18" s="9">
        <v>13.75</v>
      </c>
      <c r="F18" s="9"/>
      <c r="G18" s="9"/>
      <c r="H18" s="9">
        <v>13.75</v>
      </c>
      <c r="I18" s="9"/>
      <c r="J18" s="38">
        <f t="shared" si="0"/>
        <v>7554.3099999999995</v>
      </c>
    </row>
    <row r="19" spans="1:10" x14ac:dyDescent="0.3">
      <c r="A19" s="37" t="s">
        <v>468</v>
      </c>
      <c r="B19" s="9" t="s">
        <v>455</v>
      </c>
      <c r="C19" s="9"/>
      <c r="D19" s="9"/>
      <c r="E19" s="9">
        <v>36</v>
      </c>
      <c r="F19" s="9"/>
      <c r="G19" s="9"/>
      <c r="H19" s="9">
        <v>36</v>
      </c>
      <c r="I19" s="9"/>
      <c r="J19" s="38">
        <f t="shared" si="0"/>
        <v>7518.3099999999995</v>
      </c>
    </row>
    <row r="20" spans="1:10" x14ac:dyDescent="0.3">
      <c r="A20" s="37" t="s">
        <v>469</v>
      </c>
      <c r="B20" s="9" t="s">
        <v>34</v>
      </c>
      <c r="C20" s="9"/>
      <c r="D20" s="9"/>
      <c r="E20" s="9">
        <v>106.75</v>
      </c>
      <c r="F20" s="9"/>
      <c r="G20" s="9"/>
      <c r="H20" s="9">
        <v>106.75</v>
      </c>
      <c r="I20" s="9"/>
      <c r="J20" s="38">
        <f t="shared" si="0"/>
        <v>7411.5599999999995</v>
      </c>
    </row>
    <row r="21" spans="1:10" x14ac:dyDescent="0.3">
      <c r="A21" s="37" t="s">
        <v>469</v>
      </c>
      <c r="B21" s="9" t="s">
        <v>34</v>
      </c>
      <c r="C21" s="9"/>
      <c r="D21" s="9"/>
      <c r="E21" s="9">
        <v>39</v>
      </c>
      <c r="F21" s="9"/>
      <c r="G21" s="9"/>
      <c r="H21" s="9">
        <v>39</v>
      </c>
      <c r="I21" s="9"/>
      <c r="J21" s="38">
        <f t="shared" si="0"/>
        <v>7372.5599999999995</v>
      </c>
    </row>
    <row r="22" spans="1:10" x14ac:dyDescent="0.3">
      <c r="A22" s="85" t="s">
        <v>470</v>
      </c>
      <c r="B22" s="10" t="s">
        <v>119</v>
      </c>
      <c r="C22" s="10"/>
      <c r="D22" s="10"/>
      <c r="E22" s="10">
        <v>155.61000000000001</v>
      </c>
      <c r="F22" s="10"/>
      <c r="G22" s="10"/>
      <c r="H22" s="10">
        <v>155.61000000000001</v>
      </c>
      <c r="I22" s="10"/>
      <c r="J22" s="41">
        <f t="shared" si="0"/>
        <v>7216.95</v>
      </c>
    </row>
    <row r="23" spans="1:10" ht="33" customHeight="1" x14ac:dyDescent="0.3">
      <c r="A23" s="31"/>
      <c r="B23" s="31"/>
      <c r="C23" s="31">
        <v>400</v>
      </c>
      <c r="D23" s="31"/>
      <c r="E23" s="31">
        <f>SUM(E7:E22)</f>
        <v>906.43000000000006</v>
      </c>
      <c r="F23" s="31">
        <f>SUM(F11:F22)</f>
        <v>39</v>
      </c>
      <c r="G23" s="31">
        <f>SUM(G8:G22)</f>
        <v>188.36</v>
      </c>
      <c r="H23" s="31">
        <f>SUM(H7:H22)</f>
        <v>679.07</v>
      </c>
      <c r="I23" s="31">
        <v>400</v>
      </c>
      <c r="J23" s="31">
        <f>J4+C23-E23</f>
        <v>7216.95</v>
      </c>
    </row>
    <row r="24" spans="1:10" x14ac:dyDescent="0.3">
      <c r="A24" s="91"/>
      <c r="B24" s="91"/>
      <c r="C24" s="91"/>
      <c r="D24" s="91"/>
      <c r="E24" s="91"/>
      <c r="F24" s="91"/>
      <c r="G24" s="91"/>
      <c r="H24" s="91"/>
      <c r="I24" s="91"/>
      <c r="J24" s="91"/>
    </row>
    <row r="25" spans="1:10" x14ac:dyDescent="0.3">
      <c r="A25" s="91"/>
      <c r="B25" s="91"/>
      <c r="C25" s="91"/>
      <c r="D25" s="91"/>
      <c r="E25" s="91"/>
      <c r="F25" s="91"/>
      <c r="G25" s="91"/>
      <c r="H25" s="91"/>
      <c r="I25" s="91"/>
      <c r="J25" s="91"/>
    </row>
    <row r="26" spans="1:10" x14ac:dyDescent="0.3">
      <c r="A26" s="91"/>
      <c r="B26" s="91"/>
      <c r="C26" s="91"/>
      <c r="D26" s="91"/>
      <c r="E26" s="91"/>
      <c r="F26" s="91"/>
      <c r="G26" s="91"/>
      <c r="H26" s="91"/>
      <c r="I26" s="91"/>
      <c r="J26" s="91"/>
    </row>
    <row r="27" spans="1:10" x14ac:dyDescent="0.3">
      <c r="A27" s="91"/>
      <c r="B27" s="91"/>
      <c r="C27" s="91"/>
      <c r="D27" s="91"/>
      <c r="E27" s="91"/>
      <c r="F27" s="91"/>
      <c r="G27" s="91"/>
      <c r="H27" s="91"/>
      <c r="I27" s="91"/>
      <c r="J27" s="91"/>
    </row>
    <row r="28" spans="1:10" x14ac:dyDescent="0.3">
      <c r="A28" s="91"/>
      <c r="B28" s="91"/>
      <c r="C28" s="91"/>
      <c r="D28" s="91"/>
      <c r="E28" s="91"/>
      <c r="F28" s="91"/>
      <c r="G28" s="91"/>
      <c r="H28" s="91"/>
      <c r="I28" s="91"/>
      <c r="J28" s="91"/>
    </row>
    <row r="29" spans="1:10" x14ac:dyDescent="0.3">
      <c r="A29" s="91"/>
      <c r="B29" s="91"/>
      <c r="C29" s="91"/>
      <c r="D29" s="91"/>
      <c r="E29" s="91"/>
      <c r="F29" s="91"/>
      <c r="G29" s="91"/>
      <c r="H29" s="91"/>
      <c r="I29" s="91"/>
      <c r="J29" s="91"/>
    </row>
    <row r="30" spans="1:10" x14ac:dyDescent="0.3">
      <c r="A30" s="91"/>
      <c r="B30" s="91"/>
      <c r="C30" s="91"/>
      <c r="D30" s="91"/>
      <c r="E30" s="91"/>
      <c r="F30" s="91"/>
      <c r="G30" s="91"/>
      <c r="H30" s="91"/>
      <c r="I30" s="91"/>
      <c r="J30" s="91"/>
    </row>
    <row r="31" spans="1:10" x14ac:dyDescent="0.3">
      <c r="A31" s="91"/>
      <c r="B31" s="91"/>
      <c r="C31" s="91"/>
      <c r="D31" s="91"/>
      <c r="E31" s="91"/>
      <c r="F31" s="91"/>
      <c r="G31" s="91"/>
      <c r="H31" s="91"/>
      <c r="I31" s="91"/>
      <c r="J31" s="91"/>
    </row>
    <row r="32" spans="1:10" x14ac:dyDescent="0.3">
      <c r="A32" s="91"/>
      <c r="B32" s="91"/>
      <c r="C32" s="91"/>
      <c r="D32" s="91"/>
      <c r="E32" s="91"/>
      <c r="F32" s="91"/>
      <c r="G32" s="91"/>
      <c r="H32" s="91"/>
      <c r="I32" s="91"/>
      <c r="J32" s="91"/>
    </row>
    <row r="33" spans="1:15" ht="30.75" customHeight="1" x14ac:dyDescent="0.3">
      <c r="A33" s="91"/>
      <c r="B33" s="91"/>
      <c r="C33" s="91"/>
      <c r="D33" s="91"/>
      <c r="E33" s="91"/>
      <c r="F33" s="91"/>
      <c r="G33" s="91"/>
      <c r="H33" s="91"/>
      <c r="I33" s="91"/>
      <c r="J33" s="91"/>
    </row>
    <row r="34" spans="1:15" x14ac:dyDescent="0.3">
      <c r="A34" s="89"/>
      <c r="B34" s="89"/>
      <c r="C34" s="89"/>
      <c r="D34" s="89"/>
      <c r="E34" s="89"/>
      <c r="F34" s="89"/>
      <c r="G34" s="89"/>
      <c r="H34" s="89"/>
      <c r="I34" s="89"/>
      <c r="J34" s="89"/>
    </row>
    <row r="35" spans="1:15" x14ac:dyDescent="0.3">
      <c r="A35" s="89"/>
      <c r="B35" s="89"/>
      <c r="C35" s="89"/>
      <c r="D35" s="89"/>
      <c r="E35" s="89"/>
      <c r="F35" s="89"/>
      <c r="G35" s="89"/>
      <c r="H35" s="89"/>
      <c r="I35" s="89"/>
      <c r="J35" s="89"/>
    </row>
    <row r="36" spans="1:15" x14ac:dyDescent="0.3">
      <c r="A36" s="89"/>
      <c r="B36" s="89"/>
      <c r="C36" s="89"/>
      <c r="D36" s="89"/>
      <c r="E36" s="89"/>
      <c r="F36" s="89"/>
      <c r="G36" s="90"/>
      <c r="H36" s="89"/>
      <c r="I36" s="89"/>
      <c r="J36" s="89"/>
    </row>
    <row r="37" spans="1:15" x14ac:dyDescent="0.3">
      <c r="A37" s="89"/>
      <c r="B37" s="89"/>
      <c r="C37" s="89"/>
      <c r="D37" s="89"/>
      <c r="E37" s="89"/>
      <c r="F37" s="89"/>
      <c r="G37" s="89"/>
      <c r="H37" s="89"/>
      <c r="I37" s="89"/>
      <c r="J37" s="89"/>
    </row>
    <row r="38" spans="1:15" x14ac:dyDescent="0.3">
      <c r="A38" s="89"/>
      <c r="B38" s="89"/>
      <c r="C38" s="89"/>
      <c r="D38" s="89"/>
      <c r="E38" s="89"/>
      <c r="F38" s="89"/>
      <c r="G38" s="89"/>
      <c r="H38" s="89"/>
      <c r="I38" s="89"/>
      <c r="J38" s="89"/>
    </row>
    <row r="39" spans="1:15" x14ac:dyDescent="0.3">
      <c r="A39" s="89"/>
      <c r="B39" s="89"/>
      <c r="C39" s="89"/>
      <c r="D39" s="89"/>
      <c r="E39" s="89"/>
      <c r="F39" s="89"/>
      <c r="G39" s="89"/>
      <c r="H39" s="89"/>
      <c r="I39" s="89"/>
      <c r="J39" s="89"/>
      <c r="O39" s="16">
        <v>242.98</v>
      </c>
    </row>
    <row r="40" spans="1:15" x14ac:dyDescent="0.3">
      <c r="A40" s="89"/>
      <c r="B40" s="89"/>
      <c r="C40" s="89"/>
      <c r="D40" s="89"/>
      <c r="E40" s="89"/>
      <c r="F40" s="89"/>
      <c r="G40" s="89"/>
      <c r="H40" s="89"/>
      <c r="I40" s="89"/>
      <c r="J40" s="89"/>
      <c r="O40" s="16">
        <v>573.42999999999995</v>
      </c>
    </row>
    <row r="41" spans="1:15" x14ac:dyDescent="0.3">
      <c r="A41" s="89"/>
      <c r="B41" s="89"/>
      <c r="C41" s="89"/>
      <c r="D41" s="89"/>
      <c r="E41" s="89"/>
      <c r="F41" s="89"/>
      <c r="G41" s="89"/>
      <c r="H41" s="89"/>
      <c r="I41" s="89"/>
      <c r="J41" s="89"/>
      <c r="O41" s="16">
        <v>2087.56</v>
      </c>
    </row>
    <row r="42" spans="1:15" x14ac:dyDescent="0.3">
      <c r="A42" s="89"/>
      <c r="B42" s="89"/>
      <c r="C42" s="89"/>
      <c r="D42" s="89"/>
      <c r="E42" s="89"/>
      <c r="F42" s="89"/>
      <c r="G42" s="89"/>
      <c r="H42" s="89"/>
      <c r="I42" s="89"/>
      <c r="J42" s="89"/>
      <c r="O42" s="16">
        <f>SUM(O39:O41)</f>
        <v>2903.97</v>
      </c>
    </row>
    <row r="43" spans="1:15" x14ac:dyDescent="0.3">
      <c r="A43" s="89"/>
      <c r="B43" s="89"/>
      <c r="C43" s="89"/>
      <c r="D43" s="89"/>
      <c r="E43" s="89"/>
      <c r="F43" s="89"/>
      <c r="G43" s="89"/>
      <c r="H43" s="89"/>
      <c r="I43" s="89"/>
      <c r="J43" s="89"/>
    </row>
    <row r="44" spans="1:15" x14ac:dyDescent="0.3">
      <c r="A44" s="89"/>
      <c r="B44" s="89"/>
      <c r="C44" s="89"/>
      <c r="D44" s="89"/>
      <c r="E44" s="89"/>
      <c r="F44" s="89"/>
      <c r="G44" s="89"/>
      <c r="H44" s="89"/>
      <c r="I44" s="89"/>
      <c r="J44" s="89"/>
    </row>
    <row r="45" spans="1:15" x14ac:dyDescent="0.3">
      <c r="A45" s="89"/>
      <c r="B45" s="89"/>
      <c r="C45" s="89"/>
      <c r="D45" s="89"/>
      <c r="E45" s="89"/>
      <c r="F45" s="89"/>
      <c r="G45" s="89"/>
      <c r="H45" s="89"/>
      <c r="I45" s="89"/>
      <c r="J45" s="89"/>
    </row>
    <row r="46" spans="1:15" x14ac:dyDescent="0.3">
      <c r="A46" s="89"/>
      <c r="B46" s="89"/>
      <c r="C46" s="89"/>
      <c r="D46" s="89"/>
      <c r="E46" s="89"/>
      <c r="F46" s="89"/>
      <c r="G46" s="89"/>
      <c r="H46" s="89"/>
      <c r="I46" s="89"/>
      <c r="J46" s="89"/>
    </row>
    <row r="47" spans="1:15" x14ac:dyDescent="0.3">
      <c r="A47" s="89"/>
      <c r="B47" s="89"/>
      <c r="C47" s="89"/>
      <c r="D47" s="89"/>
      <c r="E47" s="89"/>
      <c r="F47" s="89"/>
      <c r="G47" s="89"/>
      <c r="H47" s="89"/>
      <c r="I47" s="89"/>
      <c r="J47" s="89"/>
    </row>
    <row r="48" spans="1:15" x14ac:dyDescent="0.3">
      <c r="A48" s="89"/>
      <c r="B48" s="89"/>
      <c r="C48" s="89"/>
      <c r="D48" s="89"/>
      <c r="E48" s="89"/>
      <c r="F48" s="89"/>
      <c r="G48" s="89"/>
      <c r="H48" s="89"/>
      <c r="I48" s="89"/>
      <c r="J48" s="89"/>
    </row>
    <row r="49" spans="1:10" x14ac:dyDescent="0.3">
      <c r="A49" s="89"/>
      <c r="B49" s="89"/>
      <c r="C49" s="89"/>
      <c r="D49" s="89"/>
      <c r="E49" s="89"/>
      <c r="F49" s="89"/>
      <c r="G49" s="89"/>
      <c r="H49" s="89"/>
      <c r="I49" s="89"/>
      <c r="J49" s="89"/>
    </row>
    <row r="50" spans="1:10" x14ac:dyDescent="0.3">
      <c r="A50" s="89"/>
      <c r="B50" s="89"/>
      <c r="C50" s="91"/>
      <c r="D50" s="91"/>
      <c r="E50" s="91"/>
      <c r="F50" s="91"/>
      <c r="G50" s="91"/>
      <c r="H50" s="91"/>
      <c r="I50" s="91"/>
      <c r="J50" s="89"/>
    </row>
    <row r="51" spans="1:10" x14ac:dyDescent="0.3">
      <c r="A51" s="89"/>
      <c r="B51" s="89"/>
      <c r="C51" s="92"/>
      <c r="D51" s="92"/>
      <c r="E51" s="92"/>
      <c r="F51" s="92"/>
      <c r="G51" s="92"/>
      <c r="H51" s="92"/>
      <c r="I51" s="92"/>
      <c r="J51" s="92"/>
    </row>
    <row r="52" spans="1:10" x14ac:dyDescent="0.3">
      <c r="A52" s="89"/>
      <c r="B52" s="89"/>
      <c r="C52" s="89"/>
      <c r="D52" s="89"/>
      <c r="E52" s="89"/>
      <c r="F52" s="89"/>
      <c r="G52" s="89"/>
      <c r="H52" s="89"/>
      <c r="I52" s="89"/>
      <c r="J52" s="89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3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3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3">
      <c r="A59" s="1"/>
      <c r="B59" s="1"/>
      <c r="C59" s="1"/>
      <c r="D59" s="1"/>
      <c r="E59" s="1"/>
      <c r="F59" s="1"/>
      <c r="G59" s="1"/>
      <c r="H59" s="1"/>
      <c r="I59" s="1"/>
      <c r="J59" s="1"/>
    </row>
  </sheetData>
  <mergeCells count="4">
    <mergeCell ref="A1:J3"/>
    <mergeCell ref="C4:D5"/>
    <mergeCell ref="G4:I5"/>
    <mergeCell ref="J4:J5"/>
  </mergeCells>
  <pageMargins left="0.7" right="0.7" top="0.75" bottom="0.75" header="0.3" footer="0.3"/>
  <headerFooter>
    <oddHeader>&amp;L&amp;"Aptos"&amp;12&amp;K000000 OFFICIAL&amp;1#_x000D_</oddHeader>
    <oddFooter>&amp;L_x000D_&amp;1#&amp;"Aptos"&amp;12&amp;K000000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C5DED080-C426-499F-84F0-243DC9C2CA73}"/>
</file>

<file path=customXml/itemProps2.xml><?xml version="1.0" encoding="utf-8"?>
<ds:datastoreItem xmlns:ds="http://schemas.openxmlformats.org/officeDocument/2006/customXml" ds:itemID="{913A2F8B-0EB2-49DA-8BDE-CA218E2F0E45}"/>
</file>

<file path=customXml/itemProps3.xml><?xml version="1.0" encoding="utf-8"?>
<ds:datastoreItem xmlns:ds="http://schemas.openxmlformats.org/officeDocument/2006/customXml" ds:itemID="{892C9B66-9CFC-4E2E-BF06-DBAD7D03A2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APRIL 25</vt:lpstr>
      <vt:lpstr>MAY 25</vt:lpstr>
      <vt:lpstr>JUNE 25</vt:lpstr>
      <vt:lpstr>JUL 25</vt:lpstr>
      <vt:lpstr>AUG 25</vt:lpstr>
      <vt:lpstr>SEPT 25</vt:lpstr>
      <vt:lpstr>OCT 25</vt:lpstr>
      <vt:lpstr>NOV 25</vt:lpstr>
      <vt:lpstr>DEC 25</vt:lpstr>
      <vt:lpstr>JAN 25</vt:lpstr>
      <vt:lpstr>FEB 25</vt:lpstr>
      <vt:lpstr>MAR 25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Lorna Weir</dc:creator>
  <cp:lastModifiedBy>Lorna Weir</cp:lastModifiedBy>
  <cp:lastPrinted>2026-06-13T23:04:42Z</cp:lastPrinted>
  <dcterms:created xsi:type="dcterms:W3CDTF">2026-06-13T22:25:42Z</dcterms:created>
  <dcterms:modified xsi:type="dcterms:W3CDTF">2026-06-15T01:29:35Z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5a5628-45e9-4ab3-9be1-66b8fee5ba00_Enabled">
    <vt:lpwstr>true</vt:lpwstr>
  </property>
  <property fmtid="{D5CDD505-2E9C-101B-9397-08002B2CF9AE}" pid="3" name="MSIP_Label_345a5628-45e9-4ab3-9be1-66b8fee5ba00_SetDate">
    <vt:lpwstr>2026-06-14T00:07:46Z</vt:lpwstr>
  </property>
  <property fmtid="{D5CDD505-2E9C-101B-9397-08002B2CF9AE}" pid="4" name="MSIP_Label_345a5628-45e9-4ab3-9be1-66b8fee5ba00_Method">
    <vt:lpwstr>Standard</vt:lpwstr>
  </property>
  <property fmtid="{D5CDD505-2E9C-101B-9397-08002B2CF9AE}" pid="5" name="MSIP_Label_345a5628-45e9-4ab3-9be1-66b8fee5ba00_Name">
    <vt:lpwstr>Official</vt:lpwstr>
  </property>
  <property fmtid="{D5CDD505-2E9C-101B-9397-08002B2CF9AE}" pid="6" name="MSIP_Label_345a5628-45e9-4ab3-9be1-66b8fee5ba00_SiteId">
    <vt:lpwstr>72e022f2-1d7b-48a2-872d-a0ff35f57a8d</vt:lpwstr>
  </property>
  <property fmtid="{D5CDD505-2E9C-101B-9397-08002B2CF9AE}" pid="7" name="MSIP_Label_345a5628-45e9-4ab3-9be1-66b8fee5ba00_ActionId">
    <vt:lpwstr>510ee3d5-c03e-449a-a2a7-959d2e6ec6f0</vt:lpwstr>
  </property>
  <property fmtid="{D5CDD505-2E9C-101B-9397-08002B2CF9AE}" pid="8" name="MSIP_Label_345a5628-45e9-4ab3-9be1-66b8fee5ba00_ContentBits">
    <vt:lpwstr>3</vt:lpwstr>
  </property>
  <property fmtid="{D5CDD505-2E9C-101B-9397-08002B2CF9AE}" pid="9" name="MSIP_Label_345a5628-45e9-4ab3-9be1-66b8fee5ba00_Tag">
    <vt:lpwstr>10, 3, 0, 1</vt:lpwstr>
  </property>
  <property fmtid="{D5CDD505-2E9C-101B-9397-08002B2CF9AE}" pid="10" name="ContentTypeId">
    <vt:lpwstr>0x010100CD04853568B40F4E8366B3070197220F</vt:lpwstr>
  </property>
  <property fmtid="{D5CDD505-2E9C-101B-9397-08002B2CF9AE}" pid="11" name="MediaServiceImageTags">
    <vt:lpwstr/>
  </property>
</Properties>
</file>