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localSheetId="0" name="_xlnm.Print_Area" vbProcedure="false">Sheet1!$B$1:$E$51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<sst xmlns="http://schemas.openxmlformats.org/spreadsheetml/2006/main" count="40" uniqueCount="38">
  <si>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Helensburgh United Reformed Church  13E06</t>
  </si>
  <si>
    <t xml:space="preserve"> 35 West Princess Street, Helensburgh G84 8TF</t>
  </si>
  <si>
    <t xml:space="preserve">Registered. Scottish Charity SC 014017</t>
  </si>
  <si>
    <t xml:space="preserve">The National Synod of Scotland</t>
  </si>
  <si>
    <t xml:space="preserve">An Eglais Ath-leasichte Aonaichte</t>
  </si>
  <si>
    <t xml:space="preserve">`</t>
  </si>
  <si>
    <t xml:space="preserve">Statement of Account Balances as of 31st December 2025</t>
  </si>
  <si>
    <t xml:space="preserve">  Current Account</t>
  </si>
  <si>
    <t xml:space="preserve">Virgin Bank</t>
  </si>
  <si>
    <t xml:space="preserve"> Acc No. 30295021</t>
  </si>
  <si>
    <t xml:space="preserve">Cash in Hand</t>
  </si>
  <si>
    <t xml:space="preserve">Vestry safe</t>
  </si>
  <si>
    <t xml:space="preserve">Outstanding Credits</t>
  </si>
  <si>
    <t xml:space="preserve">Hall Let Invoices</t>
  </si>
  <si>
    <t xml:space="preserve">Fabric Account </t>
  </si>
  <si>
    <t xml:space="preserve">(Designated Funds)</t>
  </si>
  <si>
    <t xml:space="preserve"> Acc No. 10306160</t>
  </si>
  <si>
    <t xml:space="preserve">Agnes Pithie</t>
  </si>
  <si>
    <t xml:space="preserve">St James Place</t>
  </si>
  <si>
    <r>
      <rPr>
        <sz val="11"/>
        <color rgb="FF000000"/>
        <rFont val="Calibri"/>
        <family val="2"/>
        <charset val="1"/>
      </rPr>
      <t xml:space="preserve">As of 18</t>
    </r>
    <r>
      <rPr>
        <vertAlign val="superscript"/>
        <sz val="11"/>
        <color rgb="FF000000"/>
        <rFont val="Calibri"/>
        <family val="2"/>
        <charset val="1"/>
      </rPr>
      <t xml:space="preserve">th</t>
    </r>
    <r>
      <rPr>
        <sz val="11"/>
        <color rgb="FF000000"/>
        <rFont val="Calibri"/>
        <family val="2"/>
        <charset val="1"/>
      </rPr>
      <t xml:space="preserve"> March 2025</t>
    </r>
  </si>
  <si>
    <t xml:space="preserve">Memorial Fund (Endowment)</t>
  </si>
  <si>
    <r>
      <rPr>
        <sz val="11"/>
        <color rgb="FF000000"/>
        <rFont val="Calibri"/>
        <family val="2"/>
        <charset val="1"/>
      </rPr>
      <t xml:space="preserve">As of 12</t>
    </r>
    <r>
      <rPr>
        <vertAlign val="superscript"/>
        <sz val="11"/>
        <color rgb="FF000000"/>
        <rFont val="Calibri"/>
        <family val="2"/>
        <charset val="1"/>
      </rPr>
      <t xml:space="preserve">th</t>
    </r>
    <r>
      <rPr>
        <sz val="11"/>
        <color rgb="FF000000"/>
        <rFont val="Calibri"/>
        <family val="2"/>
        <charset val="1"/>
      </rPr>
      <t xml:space="preserve"> February 2026</t>
    </r>
  </si>
  <si>
    <t xml:space="preserve">Wealth Management</t>
  </si>
  <si>
    <t xml:space="preserve">Deceased Member </t>
  </si>
  <si>
    <t xml:space="preserve">Death Benefits</t>
  </si>
  <si>
    <t xml:space="preserve">Net Funds Available</t>
  </si>
  <si>
    <t xml:space="preserve">Helensburgh URC</t>
  </si>
  <si>
    <t xml:space="preserve">Approximately 4 months</t>
  </si>
  <si>
    <t xml:space="preserve">Reserves</t>
  </si>
  <si>
    <t xml:space="preserve">running costs</t>
  </si>
  <si>
    <t xml:space="preserve">Unrestricted Funds Available</t>
  </si>
  <si>
    <t xml:space="preserve">This is to certify that the related statements of accounts were approved</t>
  </si>
  <si>
    <t xml:space="preserve">by a Meeting of the Trustees on:          </t>
  </si>
  <si>
    <r>
      <rPr>
        <sz val="11"/>
        <color rgb="FF000000"/>
        <rFont val="Calibri"/>
        <family val="2"/>
        <charset val="1"/>
      </rPr>
      <t xml:space="preserve">Date: Monday 11</t>
    </r>
    <r>
      <rPr>
        <vertAlign val="superscript"/>
        <sz val="11"/>
        <color rgb="FF000000"/>
        <rFont val="Calibri"/>
        <family val="2"/>
        <charset val="1"/>
      </rPr>
      <t xml:space="preserve">th</t>
    </r>
    <r>
      <rPr>
        <sz val="11"/>
        <color rgb="FF000000"/>
        <rFont val="Calibri"/>
        <family val="2"/>
        <charset val="1"/>
      </rPr>
      <t xml:space="preserve"> May 2026</t>
    </r>
  </si>
  <si>
    <t xml:space="preserve">Mrs I Stephenson / Mrs P Muskett</t>
  </si>
  <si>
    <t xml:space="preserve"> Church Secretary(s)</t>
  </si>
  <si>
    <t xml:space="preserve">Signed:   Mrs Irene Stephenson</t>
  </si>
  <si>
    <t xml:space="preserve">On behalf of the Trustees of Helensburgh United Reformed Church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</si>
</sst>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809][$£]#,##0.00;[RED]\-[$£]#,##0.00"/>
    <numFmt numFmtId="166" formatCode="_-* #,##0.00_-;\-* #,##0.00_-;_-* \-??_-;_-@_-"/>
    <numFmt numFmtId="167" formatCode="_(* #,##0.00_);_(* \(#,##0.00\);_(* \-??_);_(@_)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558ED5"/>
      <name val="Calibri"/>
      <family val="2"/>
      <charset val="1"/>
    </font>
    <font>
      <sz val="11"/>
      <color rgb="FF000000"/>
      <name val="Times New Roman"/>
      <family val="1"/>
      <charset val="1"/>
    </font>
    <font>
      <vertAlign val="superscript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D7"/>
      </patternFill>
    </fill>
    <fill>
      <patternFill patternType="solid">
        <fgColor rgb="FF558ED5"/>
        <bgColor rgb="FF808080"/>
      </patternFill>
    </fill>
    <fill>
      <patternFill patternType="solid">
        <fgColor rgb="FFFFFFD7"/>
        <bgColor rgb="FFFFFFFF"/>
      </patternFill>
    </fill>
    <fill>
      <patternFill patternType="solid">
        <fgColor rgb="FFFFD7D7"/>
        <bgColor rgb="FFFFFFD7"/>
      </patternFill>
    </fill>
    <fill>
      <patternFill patternType="solid">
        <fgColor rgb="FFFFFFA6"/>
        <bgColor rgb="FFFFFFD7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hair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64440</xdr:colOff>
      <xdr:row>0</xdr:row>
      <xdr:rowOff>76320</xdr:rowOff>
    </xdr:from>
    <xdr:to>
      <xdr:col>4</xdr:col>
      <xdr:colOff>916920</xdr:colOff>
      <xdr:row>6</xdr:row>
      <xdr:rowOff>124560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5499360" y="76320"/>
          <a:ext cx="852480" cy="1191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M1048576"/>
  <sheetViews>
    <sheetView showFormulas="false" showGridLines="true" showRowColHeaders="true" showZeros="true" rightToLeft="false" tabSelected="true" showOutlineSymbols="true" defaultGridColor="true" view="normal" topLeftCell="A23" colorId="64" zoomScale="100" zoomScaleNormal="100" zoomScalePageLayoutView="100" workbookViewId="0">
      <selection pane="topLeft" activeCell="D37" activeCellId="0" sqref="D37"/>
    </sheetView>
  </sheetViews>
  <sheetFormatPr defaultColWidth="8.8046875" defaultRowHeight="13.8" zeroHeight="false" outlineLevelRow="0" outlineLevelCol="0"/>
  <cols>
    <col collapsed="false" customWidth="true" hidden="false" outlineLevel="0" max="2" min="2" style="0" width="19.84"/>
    <col collapsed="false" customWidth="true" hidden="false" outlineLevel="0" max="3" min="3" style="0" width="28.14"/>
    <col collapsed="false" customWidth="true" hidden="false" outlineLevel="0" max="4" min="4" style="0" width="20.25"/>
    <col collapsed="false" customWidth="true" hidden="false" outlineLevel="0" max="5" min="5" style="0" width="25.86"/>
    <col collapsed="false" customWidth="true" hidden="false" outlineLevel="0" max="6" min="6" style="0" width="30.7"/>
    <col collapsed="false" customWidth="true" hidden="false" outlineLevel="0" max="9" min="7" style="0" width="11.71"/>
    <col collapsed="false" customWidth="true" hidden="false" outlineLevel="0" max="10" min="10" style="0" width="6.01"/>
    <col collapsed="false" customWidth="true" hidden="false" outlineLevel="0" max="11" min="11" style="0" width="5.7"/>
    <col collapsed="false" customWidth="true" hidden="false" outlineLevel="0" max="1024" min="1023" style="0" width="11.52"/>
  </cols>
  <sheetData>
    <row r="1" customFormat="false" ht="15" hidden="false" customHeight="false" outlineLevel="0" collapsed="false">
      <c r="B1" s="1" t="s">
        <v>0</v>
      </c>
      <c r="C1" s="1"/>
      <c r="E1" s="1"/>
      <c r="H1" s="2"/>
      <c r="I1" s="3"/>
      <c r="J1" s="2"/>
    </row>
    <row r="2" customFormat="false" ht="15" hidden="false" customHeight="false" outlineLevel="0" collapsed="false">
      <c r="B2" s="1" t="s">
        <v>1</v>
      </c>
      <c r="E2" s="1"/>
      <c r="H2" s="2"/>
      <c r="I2" s="2"/>
      <c r="J2" s="2"/>
    </row>
    <row r="3" customFormat="false" ht="15" hidden="false" customHeight="false" outlineLevel="0" collapsed="false">
      <c r="B3" s="3" t="s">
        <v>2</v>
      </c>
      <c r="C3" s="4"/>
      <c r="E3" s="1"/>
      <c r="H3" s="2"/>
      <c r="I3" s="2"/>
      <c r="J3" s="2"/>
    </row>
    <row r="4" customFormat="false" ht="15" hidden="false" customHeight="false" outlineLevel="0" collapsed="false">
      <c r="B4" s="2"/>
      <c r="E4" s="2"/>
      <c r="H4" s="1"/>
      <c r="J4" s="2"/>
    </row>
    <row r="5" customFormat="false" ht="15" hidden="false" customHeight="false" outlineLevel="0" collapsed="false">
      <c r="B5" s="5" t="s">
        <v>3</v>
      </c>
      <c r="C5" s="5"/>
      <c r="D5" s="2"/>
      <c r="E5" s="1"/>
      <c r="H5" s="1"/>
      <c r="J5" s="2"/>
    </row>
    <row r="6" customFormat="false" ht="15" hidden="false" customHeight="false" outlineLevel="0" collapsed="false">
      <c r="B6" s="6" t="s">
        <v>4</v>
      </c>
      <c r="C6" s="1"/>
      <c r="D6" s="2"/>
      <c r="E6" s="2"/>
      <c r="H6" s="2"/>
      <c r="J6" s="2"/>
      <c r="M6" s="0" t="s">
        <v>5</v>
      </c>
    </row>
    <row r="7" customFormat="false" ht="15" hidden="false" customHeight="false" outlineLevel="0" collapsed="false">
      <c r="D7" s="2"/>
      <c r="E7" s="2"/>
      <c r="H7" s="2"/>
      <c r="J7" s="2"/>
    </row>
    <row r="8" customFormat="false" ht="15" hidden="false" customHeight="false" outlineLevel="0" collapsed="false">
      <c r="B8" s="7"/>
      <c r="C8" s="8"/>
      <c r="D8" s="9"/>
      <c r="E8" s="2"/>
      <c r="H8" s="2"/>
      <c r="J8" s="2"/>
    </row>
    <row r="9" customFormat="false" ht="15" hidden="false" customHeight="false" outlineLevel="0" collapsed="false">
      <c r="D9" s="5"/>
      <c r="E9" s="2"/>
      <c r="H9" s="2"/>
      <c r="J9" s="2"/>
    </row>
    <row r="10" customFormat="false" ht="15" hidden="false" customHeight="false" outlineLevel="0" collapsed="false">
      <c r="B10" s="1" t="s">
        <v>6</v>
      </c>
      <c r="C10" s="10"/>
      <c r="D10" s="2"/>
      <c r="E10" s="11"/>
      <c r="H10" s="2"/>
      <c r="J10" s="2"/>
    </row>
    <row r="11" customFormat="false" ht="15" hidden="false" customHeight="false" outlineLevel="0" collapsed="false">
      <c r="B11" s="2"/>
      <c r="I11" s="2"/>
      <c r="J11" s="2"/>
    </row>
    <row r="12" customFormat="false" ht="15" hidden="false" customHeight="false" outlineLevel="0" collapsed="false">
      <c r="B12" s="12" t="n">
        <v>2024</v>
      </c>
      <c r="C12" s="13"/>
      <c r="D12" s="12" t="n">
        <v>2025</v>
      </c>
      <c r="E12" s="14"/>
      <c r="F12" s="15"/>
      <c r="G12" s="15"/>
      <c r="H12" s="2"/>
      <c r="I12" s="11"/>
      <c r="J12" s="2"/>
    </row>
    <row r="13" customFormat="false" ht="15" hidden="false" customHeight="false" outlineLevel="0" collapsed="false">
      <c r="B13" s="16" t="n">
        <v>43612.12</v>
      </c>
      <c r="C13" s="17" t="s">
        <v>7</v>
      </c>
      <c r="D13" s="16" t="n">
        <v>99516.42</v>
      </c>
      <c r="E13" s="18" t="s">
        <v>8</v>
      </c>
      <c r="F13" s="19"/>
      <c r="G13" s="15"/>
      <c r="H13" s="15"/>
      <c r="I13" s="2"/>
      <c r="J13" s="2"/>
      <c r="K13" s="20"/>
    </row>
    <row r="14" customFormat="false" ht="15" hidden="false" customHeight="false" outlineLevel="0" collapsed="false">
      <c r="B14" s="21"/>
      <c r="D14" s="21"/>
      <c r="E14" s="18" t="s">
        <v>9</v>
      </c>
      <c r="F14" s="22"/>
      <c r="G14" s="23"/>
      <c r="H14" s="23"/>
      <c r="I14" s="2"/>
      <c r="J14" s="10"/>
      <c r="K14" s="20"/>
    </row>
    <row r="15" customFormat="false" ht="15" hidden="false" customHeight="false" outlineLevel="0" collapsed="false">
      <c r="B15" s="21"/>
      <c r="D15" s="21"/>
      <c r="E15" s="18"/>
      <c r="F15" s="22"/>
      <c r="G15" s="23"/>
      <c r="H15" s="23"/>
      <c r="I15" s="2"/>
      <c r="J15" s="10"/>
      <c r="K15" s="20"/>
    </row>
    <row r="16" customFormat="false" ht="15" hidden="false" customHeight="false" outlineLevel="0" collapsed="false">
      <c r="B16" s="21" t="n">
        <v>150</v>
      </c>
      <c r="C16" s="24" t="s">
        <v>10</v>
      </c>
      <c r="D16" s="21" t="n">
        <v>150</v>
      </c>
      <c r="E16" s="18" t="s">
        <v>11</v>
      </c>
      <c r="F16" s="15"/>
      <c r="G16" s="22"/>
      <c r="H16" s="25"/>
      <c r="I16" s="2"/>
      <c r="J16" s="10"/>
      <c r="K16" s="20"/>
    </row>
    <row r="17" customFormat="false" ht="15" hidden="false" customHeight="false" outlineLevel="0" collapsed="false">
      <c r="B17" s="21"/>
      <c r="C17" s="24"/>
      <c r="D17" s="21"/>
      <c r="E17" s="18"/>
      <c r="F17" s="15"/>
      <c r="G17" s="22"/>
      <c r="H17" s="25"/>
      <c r="I17" s="2"/>
      <c r="J17" s="10"/>
      <c r="K17" s="20"/>
    </row>
    <row r="18" customFormat="false" ht="15" hidden="false" customHeight="false" outlineLevel="0" collapsed="false">
      <c r="B18" s="21"/>
      <c r="C18" s="26" t="s">
        <v>12</v>
      </c>
      <c r="D18" s="21" t="n">
        <v>615.5</v>
      </c>
      <c r="E18" s="18" t="s">
        <v>13</v>
      </c>
      <c r="F18" s="15"/>
      <c r="G18" s="22"/>
      <c r="H18" s="25"/>
      <c r="I18" s="2"/>
      <c r="J18" s="10"/>
      <c r="K18" s="20"/>
    </row>
    <row r="19" customFormat="false" ht="15" hidden="false" customHeight="false" outlineLevel="0" collapsed="false">
      <c r="B19" s="21"/>
      <c r="C19" s="26"/>
      <c r="D19" s="21"/>
      <c r="E19" s="18"/>
      <c r="F19" s="15"/>
      <c r="G19" s="22"/>
      <c r="H19" s="25"/>
      <c r="I19" s="2"/>
      <c r="J19" s="10"/>
      <c r="K19" s="20"/>
    </row>
    <row r="20" customFormat="false" ht="15" hidden="false" customHeight="false" outlineLevel="0" collapsed="false">
      <c r="B20" s="27" t="n">
        <f aca="false">SUM(B13:B18)</f>
        <v>43762.12</v>
      </c>
      <c r="C20" s="26"/>
      <c r="D20" s="27" t="n">
        <f aca="false">SUM(D13:D19)</f>
        <v>100281.92</v>
      </c>
      <c r="E20" s="18"/>
      <c r="F20" s="15"/>
      <c r="G20" s="22"/>
      <c r="H20" s="25"/>
      <c r="I20" s="2"/>
      <c r="J20" s="10"/>
      <c r="K20" s="20"/>
    </row>
    <row r="21" customFormat="false" ht="15" hidden="false" customHeight="false" outlineLevel="0" collapsed="false">
      <c r="B21" s="21"/>
      <c r="C21" s="26"/>
      <c r="D21" s="21"/>
      <c r="E21" s="18"/>
      <c r="F21" s="15"/>
      <c r="G21" s="22"/>
      <c r="H21" s="25"/>
      <c r="I21" s="2"/>
      <c r="J21" s="10"/>
      <c r="K21" s="20"/>
    </row>
    <row r="22" customFormat="false" ht="15" hidden="false" customHeight="false" outlineLevel="0" collapsed="false">
      <c r="B22" s="28" t="n">
        <v>19562.76</v>
      </c>
      <c r="C22" s="24" t="s">
        <v>14</v>
      </c>
      <c r="D22" s="28" t="n">
        <v>12603.49</v>
      </c>
      <c r="E22" s="18" t="s">
        <v>8</v>
      </c>
      <c r="F22" s="15"/>
      <c r="G22" s="29"/>
      <c r="H22" s="25"/>
      <c r="I22" s="2"/>
      <c r="J22" s="10"/>
      <c r="K22" s="20"/>
    </row>
    <row r="23" customFormat="false" ht="15" hidden="false" customHeight="false" outlineLevel="0" collapsed="false">
      <c r="B23" s="21"/>
      <c r="C23" s="26" t="s">
        <v>15</v>
      </c>
      <c r="D23" s="21"/>
      <c r="E23" s="18" t="s">
        <v>16</v>
      </c>
      <c r="F23" s="15"/>
      <c r="G23" s="15"/>
      <c r="H23" s="15"/>
      <c r="I23" s="2"/>
      <c r="J23" s="10"/>
      <c r="K23" s="20"/>
    </row>
    <row r="24" customFormat="false" ht="15" hidden="false" customHeight="false" outlineLevel="0" collapsed="false">
      <c r="B24" s="21"/>
      <c r="D24" s="21"/>
      <c r="E24" s="30"/>
      <c r="F24" s="15"/>
      <c r="G24" s="15"/>
      <c r="H24" s="15"/>
      <c r="I24" s="15"/>
      <c r="J24" s="10"/>
      <c r="K24" s="20"/>
    </row>
    <row r="25" customFormat="false" ht="15" hidden="false" customHeight="false" outlineLevel="0" collapsed="false">
      <c r="B25" s="28" t="n">
        <v>25815.75</v>
      </c>
      <c r="C25" s="24" t="s">
        <v>17</v>
      </c>
      <c r="D25" s="28" t="n">
        <v>29064</v>
      </c>
      <c r="E25" s="18" t="s">
        <v>18</v>
      </c>
      <c r="F25" s="15"/>
      <c r="G25" s="25"/>
      <c r="H25" s="29"/>
      <c r="I25" s="2"/>
      <c r="J25" s="10"/>
      <c r="K25" s="20"/>
    </row>
    <row r="26" customFormat="false" ht="15" hidden="false" customHeight="false" outlineLevel="0" collapsed="false">
      <c r="B26" s="31" t="s">
        <v>19</v>
      </c>
      <c r="C26" s="24" t="s">
        <v>20</v>
      </c>
      <c r="D26" s="31" t="s">
        <v>21</v>
      </c>
      <c r="E26" s="18" t="s">
        <v>22</v>
      </c>
      <c r="F26" s="15"/>
      <c r="G26" s="15"/>
      <c r="H26" s="15"/>
      <c r="I26" s="2"/>
      <c r="J26" s="10"/>
      <c r="K26" s="20"/>
    </row>
    <row r="27" customFormat="false" ht="15" hidden="false" customHeight="false" outlineLevel="0" collapsed="false">
      <c r="B27" s="21"/>
      <c r="C27" s="24"/>
      <c r="D27" s="21"/>
      <c r="E27" s="18"/>
      <c r="F27" s="15"/>
      <c r="G27" s="15"/>
      <c r="H27" s="15"/>
      <c r="I27" s="2"/>
      <c r="J27" s="10"/>
      <c r="K27" s="20"/>
    </row>
    <row r="28" customFormat="false" ht="15" hidden="false" customHeight="false" outlineLevel="0" collapsed="false">
      <c r="B28" s="21"/>
      <c r="C28" s="24" t="s">
        <v>23</v>
      </c>
      <c r="D28" s="21"/>
      <c r="E28" s="18"/>
      <c r="F28" s="15"/>
      <c r="G28" s="15"/>
      <c r="H28" s="15"/>
      <c r="I28" s="2"/>
      <c r="J28" s="10"/>
      <c r="K28" s="20"/>
    </row>
    <row r="29" customFormat="false" ht="15" hidden="false" customHeight="false" outlineLevel="0" collapsed="false">
      <c r="B29" s="21"/>
      <c r="C29" s="24" t="s">
        <v>24</v>
      </c>
      <c r="D29" s="28" t="n">
        <v>56806.97</v>
      </c>
      <c r="E29" s="18"/>
      <c r="F29" s="15"/>
      <c r="G29" s="15"/>
      <c r="H29" s="15"/>
      <c r="I29" s="2"/>
      <c r="J29" s="10"/>
      <c r="K29" s="20"/>
    </row>
    <row r="30" customFormat="false" ht="15" hidden="false" customHeight="false" outlineLevel="0" collapsed="false">
      <c r="B30" s="21"/>
      <c r="C30" s="24" t="s">
        <v>15</v>
      </c>
      <c r="D30" s="21"/>
      <c r="E30" s="18"/>
      <c r="F30" s="15"/>
      <c r="G30" s="15"/>
      <c r="H30" s="15"/>
      <c r="I30" s="2"/>
      <c r="J30" s="10"/>
      <c r="K30" s="20"/>
    </row>
    <row r="31" customFormat="false" ht="15" hidden="false" customHeight="false" outlineLevel="0" collapsed="false">
      <c r="B31" s="21"/>
      <c r="C31" s="32"/>
      <c r="D31" s="21"/>
      <c r="E31" s="18"/>
      <c r="F31" s="15"/>
      <c r="G31" s="15"/>
      <c r="H31" s="15"/>
      <c r="I31" s="2"/>
      <c r="J31" s="10"/>
      <c r="K31" s="20"/>
    </row>
    <row r="32" customFormat="false" ht="15" hidden="false" customHeight="false" outlineLevel="0" collapsed="false">
      <c r="B32" s="21"/>
      <c r="C32" s="24"/>
      <c r="D32" s="21"/>
      <c r="E32" s="18"/>
      <c r="F32" s="15"/>
      <c r="G32" s="15"/>
      <c r="H32" s="15"/>
      <c r="I32" s="15"/>
      <c r="J32" s="10"/>
      <c r="K32" s="20"/>
    </row>
    <row r="33" customFormat="false" ht="15" hidden="false" customHeight="false" outlineLevel="0" collapsed="false">
      <c r="B33" s="21"/>
      <c r="D33" s="21"/>
      <c r="E33" s="30"/>
      <c r="F33" s="15"/>
      <c r="G33" s="15"/>
      <c r="H33" s="15"/>
      <c r="I33" s="2"/>
      <c r="J33" s="10"/>
      <c r="K33" s="20"/>
    </row>
    <row r="34" customFormat="false" ht="15" hidden="false" customHeight="false" outlineLevel="0" collapsed="false">
      <c r="B34" s="33"/>
      <c r="D34" s="33"/>
      <c r="E34" s="30"/>
      <c r="F34" s="15"/>
      <c r="G34" s="15"/>
      <c r="H34" s="15"/>
      <c r="I34" s="2"/>
      <c r="J34" s="10"/>
      <c r="K34" s="20"/>
    </row>
    <row r="35" customFormat="false" ht="15" hidden="false" customHeight="false" outlineLevel="0" collapsed="false">
      <c r="B35" s="34" t="n">
        <f aca="false">B20-B22-B25</f>
        <v>-1616.39</v>
      </c>
      <c r="C35" s="13" t="s">
        <v>25</v>
      </c>
      <c r="D35" s="34" t="n">
        <f aca="false">D13+D16+D18</f>
        <v>100281.92</v>
      </c>
      <c r="E35" s="35"/>
      <c r="F35" s="24"/>
      <c r="G35" s="15"/>
      <c r="H35" s="36"/>
      <c r="I35" s="2"/>
      <c r="J35" s="10"/>
      <c r="K35" s="20"/>
    </row>
    <row r="36" customFormat="false" ht="15" hidden="false" customHeight="false" outlineLevel="0" collapsed="false">
      <c r="B36" s="37"/>
      <c r="C36" s="38"/>
      <c r="D36" s="37"/>
      <c r="E36" s="39"/>
      <c r="F36" s="15"/>
      <c r="G36" s="15"/>
      <c r="H36" s="15"/>
      <c r="I36" s="2"/>
      <c r="J36" s="10"/>
      <c r="K36" s="20"/>
    </row>
    <row r="37" customFormat="false" ht="15" hidden="false" customHeight="false" outlineLevel="0" collapsed="false">
      <c r="B37" s="40"/>
      <c r="C37" s="24"/>
      <c r="D37" s="41"/>
      <c r="E37" s="30"/>
      <c r="F37" s="15"/>
      <c r="G37" s="42"/>
      <c r="H37" s="42"/>
      <c r="I37" s="2"/>
      <c r="J37" s="10"/>
      <c r="K37" s="20"/>
    </row>
    <row r="38" customFormat="false" ht="15" hidden="false" customHeight="false" outlineLevel="0" collapsed="false">
      <c r="B38" s="40" t="n">
        <v>16000</v>
      </c>
      <c r="C38" s="24" t="s">
        <v>26</v>
      </c>
      <c r="D38" s="41" t="n">
        <v>19000</v>
      </c>
      <c r="E38" s="18" t="s">
        <v>27</v>
      </c>
      <c r="F38" s="22"/>
      <c r="G38" s="25"/>
      <c r="H38" s="25"/>
      <c r="I38" s="2"/>
      <c r="J38" s="10"/>
      <c r="K38" s="20"/>
    </row>
    <row r="39" customFormat="false" ht="15" hidden="false" customHeight="false" outlineLevel="0" collapsed="false">
      <c r="B39" s="43"/>
      <c r="C39" s="24" t="s">
        <v>28</v>
      </c>
      <c r="D39" s="44"/>
      <c r="E39" s="18" t="s">
        <v>29</v>
      </c>
      <c r="F39" s="15"/>
      <c r="G39" s="42"/>
      <c r="H39" s="42"/>
      <c r="I39" s="2"/>
      <c r="J39" s="10"/>
      <c r="K39" s="20"/>
    </row>
    <row r="40" customFormat="false" ht="15" hidden="false" customHeight="false" outlineLevel="0" collapsed="false">
      <c r="B40" s="45" t="n">
        <f aca="false">SUM(B37:B39)</f>
        <v>16000</v>
      </c>
      <c r="C40" s="15"/>
      <c r="D40" s="46" t="n">
        <f aca="false">D38</f>
        <v>19000</v>
      </c>
      <c r="E40" s="47"/>
      <c r="F40" s="15"/>
      <c r="G40" s="25"/>
      <c r="H40" s="25"/>
      <c r="I40" s="2"/>
    </row>
    <row r="41" customFormat="false" ht="15" hidden="false" customHeight="false" outlineLevel="0" collapsed="false">
      <c r="B41" s="43"/>
      <c r="C41" s="48"/>
      <c r="D41" s="44"/>
      <c r="E41" s="47"/>
      <c r="F41" s="15"/>
      <c r="G41" s="42"/>
      <c r="H41" s="42"/>
      <c r="I41" s="2"/>
    </row>
    <row r="42" customFormat="false" ht="15" hidden="false" customHeight="false" outlineLevel="0" collapsed="false">
      <c r="B42" s="49" t="n">
        <f aca="false">B35-B40</f>
        <v>-17616.39</v>
      </c>
      <c r="C42" s="50" t="s">
        <v>30</v>
      </c>
      <c r="D42" s="51" t="n">
        <f aca="false">D35-D40</f>
        <v>81281.92</v>
      </c>
      <c r="E42" s="52"/>
      <c r="F42" s="15"/>
      <c r="G42" s="42"/>
      <c r="H42" s="42"/>
      <c r="I42" s="2"/>
    </row>
    <row r="43" customFormat="false" ht="15" hidden="false" customHeight="false" outlineLevel="0" collapsed="false">
      <c r="D43" s="22"/>
      <c r="E43" s="15"/>
      <c r="F43" s="15"/>
      <c r="G43" s="15"/>
      <c r="H43" s="25"/>
      <c r="I43" s="2"/>
    </row>
    <row r="44" customFormat="false" ht="13.8" hidden="false" customHeight="false" outlineLevel="0" collapsed="false">
      <c r="B44" s="22" t="s">
        <v>31</v>
      </c>
      <c r="C44" s="22"/>
      <c r="D44" s="22"/>
      <c r="G44" s="53" t="e">
        <f aca="false">#REF!-#REF!</f>
        <v>#REF!</v>
      </c>
      <c r="H44" s="25"/>
      <c r="I44" s="22"/>
    </row>
    <row r="45" customFormat="false" ht="13.8" hidden="false" customHeight="false" outlineLevel="0" collapsed="false">
      <c r="B45" s="22" t="s">
        <v>32</v>
      </c>
      <c r="C45" s="22"/>
      <c r="D45" s="54" t="s">
        <v>33</v>
      </c>
      <c r="E45" s="55"/>
      <c r="G45" s="15"/>
      <c r="H45" s="15"/>
      <c r="I45" s="22"/>
    </row>
    <row r="46" customFormat="false" ht="13.8" hidden="false" customHeight="false" outlineLevel="0" collapsed="false">
      <c r="B46" s="22"/>
      <c r="C46" s="22"/>
      <c r="G46" s="22"/>
      <c r="H46" s="22"/>
      <c r="I46" s="56"/>
    </row>
    <row r="47" customFormat="false" ht="13.8" hidden="false" customHeight="false" outlineLevel="0" collapsed="false">
      <c r="B47" s="22" t="s">
        <v>34</v>
      </c>
      <c r="C47" s="22"/>
      <c r="D47" s="22" t="s">
        <v>35</v>
      </c>
      <c r="G47" s="22"/>
      <c r="H47" s="22"/>
      <c r="I47" s="56"/>
    </row>
    <row r="48" customFormat="false" ht="13.8" hidden="false" customHeight="false" outlineLevel="0" collapsed="false">
      <c r="E48" s="56"/>
      <c r="G48" s="22"/>
      <c r="H48" s="22"/>
    </row>
    <row r="49" customFormat="false" ht="13.8" hidden="false" customHeight="false" outlineLevel="0" collapsed="false">
      <c r="B49" s="22" t="s">
        <v>36</v>
      </c>
      <c r="C49" s="22"/>
      <c r="D49" s="22"/>
      <c r="E49" s="56"/>
      <c r="G49" s="22"/>
      <c r="H49" s="22"/>
    </row>
    <row r="50" customFormat="false" ht="13.8" hidden="false" customHeight="false" outlineLevel="0" collapsed="false">
      <c r="G50" s="22"/>
      <c r="H50" s="22"/>
    </row>
    <row r="51" customFormat="false" ht="13.8" hidden="false" customHeight="false" outlineLevel="0" collapsed="false">
      <c r="B51" s="22" t="s">
        <v>37</v>
      </c>
      <c r="D51" s="22"/>
      <c r="G51" s="22"/>
      <c r="H51" s="22"/>
    </row>
    <row r="52" customFormat="false" ht="13.8" hidden="false" customHeight="false" outlineLevel="0" collapsed="false">
      <c r="B52" s="22"/>
      <c r="D52" s="22"/>
      <c r="G52" s="22"/>
      <c r="H52" s="22"/>
    </row>
    <row r="53" customFormat="false" ht="13.8" hidden="false" customHeight="false" outlineLevel="0" collapsed="false">
      <c r="B53" s="22"/>
      <c r="C53" s="22"/>
      <c r="E53" s="56"/>
      <c r="G53" s="22"/>
      <c r="H53" s="22"/>
    </row>
    <row r="54" customFormat="false" ht="13.8" hidden="false" customHeight="false" outlineLevel="0" collapsed="false">
      <c r="E54" s="56" t="n">
        <v>5</v>
      </c>
      <c r="G54" s="22"/>
      <c r="H54" s="22"/>
    </row>
    <row r="55" customFormat="false" ht="13.8" hidden="false" customHeight="false" outlineLevel="0" collapsed="false">
      <c r="G55" s="22"/>
      <c r="H55" s="22"/>
    </row>
    <row r="56" customFormat="false" ht="13.8" hidden="false" customHeight="false" outlineLevel="0" collapsed="false">
      <c r="G56" s="22"/>
      <c r="H56" s="22"/>
    </row>
    <row r="57" customFormat="false" ht="13.8" hidden="false" customHeight="false" outlineLevel="0" collapsed="false">
      <c r="G57" s="56"/>
      <c r="H57" s="56"/>
    </row>
    <row r="58" customFormat="false" ht="13.8" hidden="false" customHeight="false" outlineLevel="0" collapsed="false">
      <c r="F58" s="56"/>
      <c r="G58" s="56"/>
      <c r="H58" s="56"/>
    </row>
    <row r="59" customFormat="false" ht="13.8" hidden="false" customHeight="false" outlineLevel="0" collapsed="false">
      <c r="F59" s="56"/>
      <c r="G59" s="56"/>
      <c r="H59" s="56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BBF46B5E-DCBF-42DF-B6BB-292CA57B3DAE}"/>
</file>

<file path=customXml/itemProps2.xml><?xml version="1.0" encoding="utf-8"?>
<ds:datastoreItem xmlns:ds="http://schemas.openxmlformats.org/officeDocument/2006/customXml" ds:itemID="{2A82C26D-9EED-4880-B4E4-3F6953501137}"/>
</file>

<file path=customXml/itemProps3.xml><?xml version="1.0" encoding="utf-8"?>
<ds:datastoreItem xmlns:ds="http://schemas.openxmlformats.org/officeDocument/2006/customXml" ds:itemID="{E15E241B-0F22-4AFA-9F3C-063B9CF544E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Alan.Edna</dc:creator>
  <dc:description/>
  <cp:lastModifiedBy/>
  <cp:revision>24</cp:revision>
  <cp:lastPrinted>2026-07-16T11:29:14Z</cp:lastPrinted>
  <dcterms:created xsi:type="dcterms:W3CDTF">2015-02-28T11:57:11Z</dcterms:created>
  <dcterms:modified xsi:type="dcterms:W3CDTF">2026-08-01T17:42:42Z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