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6.xml.rels" ContentType="application/vnd.openxmlformats-package.relationships+xml"/>
  <Override PartName="/xl/sharedStrings.xml" ContentType="application/vnd.openxmlformats-officedocument.spreadsheetml.sharedStrings+xml"/>
  <Override PartName="/xl/media/image21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dia/image25.png" ContentType="image/png"/>
  <Override PartName="/xl/media/image24.png" ContentType="image/png"/>
  <Override PartName="/xl/media/image23.png" ContentType="image/png"/>
  <Override PartName="/xl/media/image22.png" ContentType="image/png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_rels/workbook.xml.rels" ContentType="application/vnd.openxmlformats-package.relationship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5"/>
  </bookViews>
  <sheets>
    <sheet name="R&amp;P Accounts" sheetId="1" state="visible" r:id="rId2"/>
    <sheet name="Statement of balances" sheetId="2" state="visible" r:id="rId3"/>
    <sheet name="Notes" sheetId="3" state="visible" r:id="rId4"/>
    <sheet name="Additional notes (1)  " sheetId="4" state="visible" r:id="rId5"/>
    <sheet name="Additional notes (2)" sheetId="5" state="visible" r:id="rId6"/>
    <sheet name="Additional notes (3)" sheetId="6" state="visible" r:id="rId7"/>
  </sheets>
  <definedNames>
    <definedName function="false" hidden="false" localSheetId="3" name="_xlnm.Print_Area" vbProcedure="false">'Additional notes (1)  '!$A$1:$M$61</definedName>
    <definedName function="false" hidden="false" localSheetId="2" name="_xlnm.Print_Area" vbProcedure="false">Notes!$A$1:$L$55</definedName>
    <definedName function="false" hidden="false" localSheetId="0" name="_xlnm.Print_Area" vbProcedure="false">'R&amp;P Accounts'!$A$1:$L$56</definedName>
    <definedName function="false" hidden="false" localSheetId="0" name="_xlnm.Print_Titles" vbProcedure="false">'R&amp;P Accounts'!$1:$10</definedName>
    <definedName function="false" hidden="false" localSheetId="1" name="_xlnm.Print_Area" vbProcedure="false">'Statement of balances'!$A$1:$P$53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<sst xmlns="http://schemas.openxmlformats.org/spreadsheetml/2006/main" count="298" uniqueCount="155">
  <si>
    <t xml:space="preserve">Enter charity name below </t>
  </si>
  <si>
    <t xml:space="preserve">Enter SC No. below   </t>
  </si>
  <si>
    <t xml:space="preserve">SCOTLAND RUSSIA FORUM</t>
  </si>
  <si>
    <t xml:space="preserve"> </t>
  </si>
  <si>
    <t xml:space="preserve">Receipts and payments accounts</t>
  </si>
  <si>
    <t xml:space="preserve">SC038728</t>
  </si>
  <si>
    <t xml:space="preserve">For the period from</t>
  </si>
  <si>
    <t xml:space="preserve">Period start date</t>
  </si>
  <si>
    <t xml:space="preserve">to</t>
  </si>
  <si>
    <t xml:space="preserve">Period end date</t>
  </si>
  <si>
    <t xml:space="preserve">Section A Statement of receipts and payments</t>
  </si>
  <si>
    <t xml:space="preserve">Unrestricted funds</t>
  </si>
  <si>
    <t xml:space="preserve">Restricted funds</t>
  </si>
  <si>
    <t xml:space="preserve">Expendable endowment funds </t>
  </si>
  <si>
    <t xml:space="preserve">Permanent endowment funds</t>
  </si>
  <si>
    <t xml:space="preserve">Total funds current period</t>
  </si>
  <si>
    <t xml:space="preserve">Total funds last period </t>
  </si>
  <si>
    <t xml:space="preserve">to nearest £</t>
  </si>
  <si>
    <t xml:space="preserve">A1 Receipts </t>
  </si>
  <si>
    <t xml:space="preserve">Donations</t>
  </si>
  <si>
    <t xml:space="preserve">Legacies</t>
  </si>
  <si>
    <t xml:space="preserve">Grants</t>
  </si>
  <si>
    <t xml:space="preserve">Receipts from fundraising activities</t>
  </si>
  <si>
    <t xml:space="preserve">Gross trading receipts</t>
  </si>
  <si>
    <t xml:space="preserve">Income from investments other than land and buildings</t>
  </si>
  <si>
    <t xml:space="preserve">Rents from land &amp; buildings</t>
  </si>
  <si>
    <t xml:space="preserve">Gross receipts from other charitable activities</t>
  </si>
  <si>
    <t xml:space="preserve">A1 Sub total </t>
  </si>
  <si>
    <t xml:space="preserve">A2 Receipts from asset &amp; investment sales</t>
  </si>
  <si>
    <t xml:space="preserve">Proceeds from sale of fixed assets</t>
  </si>
  <si>
    <t xml:space="preserve">Proceeds from sale of investments</t>
  </si>
  <si>
    <t xml:space="preserve">A2 Sub total </t>
  </si>
  <si>
    <t xml:space="preserve">Total receipts</t>
  </si>
  <si>
    <t xml:space="preserve">A3 Payments</t>
  </si>
  <si>
    <t xml:space="preserve">Expenses for fundraising activities</t>
  </si>
  <si>
    <t xml:space="preserve">Gross trading payments</t>
  </si>
  <si>
    <t xml:space="preserve">Investment management costs</t>
  </si>
  <si>
    <t xml:space="preserve">Payments relating directly to charitable activities</t>
  </si>
  <si>
    <t xml:space="preserve">Grants and donations </t>
  </si>
  <si>
    <t xml:space="preserve">Governance costs:</t>
  </si>
  <si>
    <t xml:space="preserve">  Audit / independent examination</t>
  </si>
  <si>
    <t xml:space="preserve">  Preparation of annual accounts</t>
  </si>
  <si>
    <t xml:space="preserve">  Legal costs</t>
  </si>
  <si>
    <t xml:space="preserve">Other </t>
  </si>
  <si>
    <t xml:space="preserve">A3 Sub total</t>
  </si>
  <si>
    <t xml:space="preserve">A4 Payments relating to asset and investment movements</t>
  </si>
  <si>
    <t xml:space="preserve">Purchases of fixed assets</t>
  </si>
  <si>
    <t xml:space="preserve">Purchase of investments</t>
  </si>
  <si>
    <t xml:space="preserve">A4 Sub total</t>
  </si>
  <si>
    <t xml:space="preserve">Total payments</t>
  </si>
  <si>
    <t xml:space="preserve">Net receipts / (payments)</t>
  </si>
  <si>
    <t xml:space="preserve">A5 Transfers to / (from) funds</t>
  </si>
  <si>
    <t xml:space="preserve">Surplus / (deficit) for year</t>
  </si>
  <si>
    <t xml:space="preserve">Section B Statement of balances</t>
  </si>
  <si>
    <t xml:space="preserve">Categories</t>
  </si>
  <si>
    <t xml:space="preserve">Details </t>
  </si>
  <si>
    <t xml:space="preserve">Unrestricted funds </t>
  </si>
  <si>
    <t xml:space="preserve">Restricted funds </t>
  </si>
  <si>
    <t xml:space="preserve">Permanent endowment funds </t>
  </si>
  <si>
    <t xml:space="preserve">Total current period</t>
  </si>
  <si>
    <t xml:space="preserve">Total last period </t>
  </si>
  <si>
    <t xml:space="preserve">B1 Cash funds</t>
  </si>
  <si>
    <t xml:space="preserve">Cash and bank balances at start of year</t>
  </si>
  <si>
    <t xml:space="preserve">Surplus / (deficit) shown on receipts and payments account</t>
  </si>
  <si>
    <t xml:space="preserve">Cash and bank balances at end of year</t>
  </si>
  <si>
    <t xml:space="preserve">(Agree balances with receipts and payments account(s))</t>
  </si>
  <si>
    <t xml:space="preserve">Details</t>
  </si>
  <si>
    <t xml:space="preserve">Fund to which asset belongs</t>
  </si>
  <si>
    <t xml:space="preserve">Market valuation</t>
  </si>
  <si>
    <t xml:space="preserve">Last year</t>
  </si>
  <si>
    <t xml:space="preserve">B2 Investments</t>
  </si>
  <si>
    <t xml:space="preserve">Total </t>
  </si>
  <si>
    <t xml:space="preserve">Cost (if available)</t>
  </si>
  <si>
    <t xml:space="preserve">Current value (if available)</t>
  </si>
  <si>
    <t xml:space="preserve">B3 Other assets</t>
  </si>
  <si>
    <t xml:space="preserve">Total</t>
  </si>
  <si>
    <t xml:space="preserve">Fund to which liability relates</t>
  </si>
  <si>
    <t xml:space="preserve">Amount due</t>
  </si>
  <si>
    <t xml:space="preserve">B4 Liabilities</t>
  </si>
  <si>
    <t xml:space="preserve">Amount due (estimate)</t>
  </si>
  <si>
    <t xml:space="preserve">B5 Contingent liabilities</t>
  </si>
  <si>
    <r>
      <rPr>
        <b val="true"/>
        <sz val="10"/>
        <rFont val="Arial"/>
        <family val="2"/>
        <charset val="1"/>
      </rPr>
      <t xml:space="preserve">Signed by one or two trustees on behalf of all the trustees</t>
    </r>
    <r>
      <rPr>
        <b val="true"/>
        <sz val="10"/>
        <color rgb="FF00FF00"/>
        <rFont val="Arial"/>
        <family val="2"/>
        <charset val="1"/>
      </rPr>
      <t xml:space="preserve"> </t>
    </r>
  </si>
  <si>
    <t xml:space="preserve">Signature*</t>
  </si>
  <si>
    <t xml:space="preserve">Print Name</t>
  </si>
  <si>
    <t xml:space="preserve">Date of approval</t>
  </si>
  <si>
    <t xml:space="preserve">GRAHAM DANE</t>
  </si>
  <si>
    <t xml:space="preserve">29.4.2026</t>
  </si>
  <si>
    <t xml:space="preserve">* Please note - OSCR will accept digital or typed signatures</t>
  </si>
  <si>
    <t xml:space="preserve">Section C Notes to the Accounts </t>
  </si>
  <si>
    <r>
      <rPr>
        <b val="true"/>
        <sz val="12"/>
        <rFont val="Arial"/>
        <family val="2"/>
        <charset val="1"/>
      </rPr>
      <t xml:space="preserve">C1 Nature and purpose of funds </t>
    </r>
    <r>
      <rPr>
        <i val="true"/>
        <sz val="12"/>
        <rFont val="Arial"/>
        <family val="2"/>
        <charset val="1"/>
      </rPr>
      <t xml:space="preserve">(may be stated on analysis of funds worksheets)</t>
    </r>
  </si>
  <si>
    <t xml:space="preserve">ALL FUNDS ARE UNRESTRICTED FUNDS FOR THE STATED AIMS AND OBJECTS OF THE CHARITY S.R.F.</t>
  </si>
  <si>
    <t xml:space="preserve">Type of activity or project supported</t>
  </si>
  <si>
    <t xml:space="preserve">Individual / institution</t>
  </si>
  <si>
    <t xml:space="preserve">Number of grants made </t>
  </si>
  <si>
    <t xml:space="preserve">£</t>
  </si>
  <si>
    <t xml:space="preserve">C2 Grants</t>
  </si>
  <si>
    <t xml:space="preserve">C3a Trustee remuneration</t>
  </si>
  <si>
    <t xml:space="preserve">If no remuneration was paid during the period to any charity trustee or person connected to a trustee cross this box (otherwise complete section 3b)</t>
  </si>
  <si>
    <t xml:space="preserve">X</t>
  </si>
  <si>
    <t xml:space="preserve">Authority under which paid</t>
  </si>
  <si>
    <t xml:space="preserve">C3b Trustee remuneration - details</t>
  </si>
  <si>
    <t xml:space="preserve">C4a Trustee expenses</t>
  </si>
  <si>
    <t xml:space="preserve">If no expenses were paid to any charity trustee during the period then cross this box (otherwise complete section 4b)</t>
  </si>
  <si>
    <t xml:space="preserve">Number of trustees </t>
  </si>
  <si>
    <t xml:space="preserve">C4b Trustee expenses - details</t>
  </si>
  <si>
    <t xml:space="preserve">Nature of relationship</t>
  </si>
  <si>
    <t xml:space="preserve">Nature of transaction</t>
  </si>
  <si>
    <t xml:space="preserve">Transaction amount (£)</t>
  </si>
  <si>
    <t xml:space="preserve">Balance outstanding at period end (£)</t>
  </si>
  <si>
    <t xml:space="preserve">C5 Transactions with trustees and connected persons</t>
  </si>
  <si>
    <t xml:space="preserve">C6 Other information</t>
  </si>
  <si>
    <t xml:space="preserve">Additional analysis (1)</t>
  </si>
  <si>
    <t xml:space="preserve">Analysis of receipts and payments </t>
  </si>
  <si>
    <t xml:space="preserve">1 Donations </t>
  </si>
  <si>
    <t xml:space="preserve">MEMBERS SUBSCRIPTIONS</t>
  </si>
  <si>
    <t xml:space="preserve">DONATIONS</t>
  </si>
  <si>
    <t xml:space="preserve">2 Grants </t>
  </si>
  <si>
    <t xml:space="preserve">3  Gross receipts from other charitable activities </t>
  </si>
  <si>
    <t xml:space="preserve">4  Payments relating directly to charitable activities </t>
  </si>
  <si>
    <t xml:space="preserve">PRINTING FORUM NEWSLETTER</t>
  </si>
  <si>
    <t xml:space="preserve">INTERNET AND ZOOM</t>
  </si>
  <si>
    <t xml:space="preserve">WEBSITE SUBSCRIPTION</t>
  </si>
  <si>
    <t xml:space="preserve">POST AND STATIONERY</t>
  </si>
  <si>
    <t xml:space="preserve">AGM ROOM HIRE</t>
  </si>
  <si>
    <t xml:space="preserve">AGM SPEAKER FEE AND TRAVEL</t>
  </si>
  <si>
    <t xml:space="preserve">OFFICE EQUIPMENT – COMPUTER</t>
  </si>
  <si>
    <t xml:space="preserve">SUNDRY</t>
  </si>
  <si>
    <t xml:space="preserve">Additional analysis (2)</t>
  </si>
  <si>
    <t xml:space="preserve">5  Breakdown of unrestricted funds</t>
  </si>
  <si>
    <t xml:space="preserve">Unrestricted fund 1 - enter name of fund below </t>
  </si>
  <si>
    <t xml:space="preserve">Unrestricted fund 2 - enter name of fund below</t>
  </si>
  <si>
    <t xml:space="preserve">Unrestricted fund 3 - enter name of fund below</t>
  </si>
  <si>
    <t xml:space="preserve">Unrestricted fund 4 - enter name of fund below</t>
  </si>
  <si>
    <t xml:space="preserve">Total unrestricted funds </t>
  </si>
  <si>
    <t xml:space="preserve">Total unrestricted funds last period </t>
  </si>
  <si>
    <t xml:space="preserve">Receipts  </t>
  </si>
  <si>
    <t xml:space="preserve">Interest</t>
  </si>
  <si>
    <t xml:space="preserve">Sub total </t>
  </si>
  <si>
    <t xml:space="preserve">Receipts from asset &amp; investment sales</t>
  </si>
  <si>
    <t xml:space="preserve">Total receipts </t>
  </si>
  <si>
    <t xml:space="preserve">Payments</t>
  </si>
  <si>
    <t xml:space="preserve">Payments relating to asset and investment movements</t>
  </si>
  <si>
    <t xml:space="preserve"> Sub total</t>
  </si>
  <si>
    <t xml:space="preserve">Transfers to / (from) funds </t>
  </si>
  <si>
    <t xml:space="preserve">Nature and purpose of funds </t>
  </si>
  <si>
    <t xml:space="preserve">ALL UNRESTRICTED GENERAL FUNDS ARE FOR THE STATED AIMS OF THE CHARITY S.R.F.</t>
  </si>
  <si>
    <t xml:space="preserve">Additional analysis (3)</t>
  </si>
  <si>
    <t xml:space="preserve">6  Breakdown of restricted funds</t>
  </si>
  <si>
    <t xml:space="preserve">Restricted fund 1 - enter name of fund below</t>
  </si>
  <si>
    <t xml:space="preserve">Restricted fund 2 - enter name of fund below</t>
  </si>
  <si>
    <t xml:space="preserve">Restricted fund 3 - enter name of fund below</t>
  </si>
  <si>
    <t xml:space="preserve">Restricted fund 4 - enter name of fund below</t>
  </si>
  <si>
    <t xml:space="preserve">Total restricted funds </t>
  </si>
  <si>
    <t xml:space="preserve">Total restricted funds last period </t>
  </si>
  <si>
    <t xml:space="preserve">THERE ARE NO RESTRICTED FUNDS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</si>
</sst>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-* #,##0.00_-;\-* #,##0.00_-;_-* \-??_-;_-@_-"/>
    <numFmt numFmtId="166" formatCode="_-* #,##0_-;\-* #,##0_-;_-* \-_-;_-@_-"/>
    <numFmt numFmtId="167" formatCode="[$-F800]dddd&quot;, &quot;mmmm\ dd&quot;, &quot;yyyy"/>
    <numFmt numFmtId="168" formatCode="* #,##0_-;\(* #,##0\)_-;_-* \-??_-;_-@_-"/>
    <numFmt numFmtId="169" formatCode="dd/mm/yyyy;@"/>
    <numFmt numFmtId="170" formatCode="_-* #,##0_-;\-* #,##0_-;_-* \-??_-;_-@_-"/>
    <numFmt numFmtId="171" formatCode="#,##0"/>
    <numFmt numFmtId="172" formatCode="[$-809]dd\ mmmm\ yyyy;@"/>
    <numFmt numFmtId="173" formatCode="0.00E+00"/>
  </numFmts>
  <fonts count="42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color rgb="FFC0C0C0"/>
      <name val="Arial"/>
      <family val="2"/>
      <charset val="1"/>
    </font>
    <font>
      <b val="true"/>
      <sz val="16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8"/>
      <name val="Arial"/>
      <family val="2"/>
      <charset val="1"/>
    </font>
    <font>
      <b val="true"/>
      <sz val="11"/>
      <name val="Arial"/>
      <family val="2"/>
      <charset val="1"/>
    </font>
    <font>
      <b val="true"/>
      <sz val="16"/>
      <color rgb="FFFFFFFF"/>
      <name val="Arial"/>
      <family val="2"/>
      <charset val="1"/>
    </font>
    <font>
      <b val="true"/>
      <sz val="11"/>
      <color rgb="FF969696"/>
      <name val="Arial"/>
      <family val="2"/>
      <charset val="1"/>
    </font>
    <font>
      <b val="true"/>
      <sz val="9"/>
      <name val="Arial"/>
      <family val="2"/>
      <charset val="1"/>
    </font>
    <font>
      <sz val="9"/>
      <name val="Arial"/>
      <family val="2"/>
      <charset val="1"/>
    </font>
    <font>
      <b val="true"/>
      <sz val="8"/>
      <color rgb="FF0000FF"/>
      <name val="Arial"/>
      <family val="2"/>
      <charset val="1"/>
    </font>
    <font>
      <sz val="8"/>
      <name val="Arial"/>
      <family val="2"/>
      <charset val="1"/>
    </font>
    <font>
      <sz val="11"/>
      <name val="Arial"/>
      <family val="2"/>
      <charset val="1"/>
    </font>
    <font>
      <b val="true"/>
      <i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name val="Arial"/>
      <family val="2"/>
      <charset val="1"/>
    </font>
    <font>
      <sz val="18"/>
      <name val="Times New Roman"/>
      <family val="1"/>
    </font>
    <font>
      <sz val="10"/>
      <color rgb="FFC0C0C0"/>
      <name val="Arial"/>
      <family val="0"/>
    </font>
    <font>
      <sz val="10"/>
      <color rgb="FF000000"/>
      <name val="Arial"/>
      <family val="0"/>
    </font>
    <font>
      <b val="true"/>
      <sz val="10"/>
      <color rgb="FF000000"/>
      <name val="Arial"/>
      <family val="0"/>
    </font>
    <font>
      <sz val="9"/>
      <color rgb="FFC0C0C0"/>
      <name val="Arial"/>
      <family val="2"/>
      <charset val="1"/>
    </font>
    <font>
      <sz val="11"/>
      <color rgb="FFC0C0C0"/>
      <name val="Arial"/>
      <family val="2"/>
      <charset val="1"/>
    </font>
    <font>
      <b val="true"/>
      <sz val="11"/>
      <color rgb="FF808080"/>
      <name val="Arial"/>
      <family val="2"/>
      <charset val="1"/>
    </font>
    <font>
      <i val="true"/>
      <sz val="10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12"/>
      <name val="Arial"/>
      <family val="2"/>
      <charset val="1"/>
    </font>
    <font>
      <b val="true"/>
      <sz val="10"/>
      <color rgb="FF00FF00"/>
      <name val="Arial"/>
      <family val="2"/>
      <charset val="1"/>
    </font>
    <font>
      <sz val="11"/>
      <name val="Arial"/>
      <family val="0"/>
      <charset val="1"/>
    </font>
    <font>
      <b val="true"/>
      <i val="true"/>
      <sz val="12"/>
      <name val="Arial"/>
      <family val="0"/>
      <charset val="1"/>
    </font>
    <font>
      <b val="true"/>
      <sz val="10"/>
      <name val="Arial"/>
      <family val="0"/>
      <charset val="1"/>
    </font>
    <font>
      <sz val="10"/>
      <color rgb="FF808080"/>
      <name val="Arial"/>
      <family val="2"/>
      <charset val="1"/>
    </font>
    <font>
      <i val="true"/>
      <sz val="12"/>
      <name val="Arial"/>
      <family val="2"/>
      <charset val="1"/>
    </font>
    <font>
      <b val="true"/>
      <sz val="10"/>
      <color rgb="FFC0C0C0"/>
      <name val="Arial"/>
      <family val="2"/>
      <charset val="1"/>
    </font>
    <font>
      <b val="true"/>
      <sz val="13"/>
      <name val="Arial"/>
      <family val="0"/>
      <charset val="1"/>
    </font>
    <font>
      <b val="true"/>
      <sz val="9"/>
      <color rgb="FFC0C0C0"/>
      <name val="Arial"/>
      <family val="2"/>
      <charset val="1"/>
    </font>
    <font>
      <b val="true"/>
      <sz val="13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CFFFF"/>
        <bgColor rgb="FFCCFF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/>
      <bottom style="thick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ck"/>
      <bottom style="thick"/>
      <diagonal/>
    </border>
    <border diagonalUp="false" diagonalDown="false">
      <left style="medium"/>
      <right style="medium"/>
      <top style="thick"/>
      <bottom style="medium"/>
      <diagonal/>
    </border>
    <border diagonalUp="false" diagonalDown="false">
      <left style="medium"/>
      <right style="medium"/>
      <top style="medium"/>
      <bottom style="thick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ck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8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9" fillId="0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false" hidden="false"/>
    </xf>
    <xf numFmtId="164" fontId="10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0" borderId="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6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10" fillId="0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0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11" fillId="2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0" xfId="0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6" fontId="10" fillId="0" borderId="0" xfId="1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" fillId="0" borderId="0" xfId="0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4" fontId="10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10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6" fontId="13" fillId="0" borderId="0" xfId="1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4" fillId="0" borderId="0" xfId="0" applyFont="true" applyBorder="false" applyAlignment="true" applyProtection="true">
      <alignment horizontal="general" vertical="center" textRotation="0" wrapText="true" indent="0" shrinkToFit="false"/>
      <protection locked="false" hidden="false"/>
    </xf>
    <xf numFmtId="164" fontId="10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6" fontId="15" fillId="0" borderId="0" xfId="15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16" fillId="0" borderId="0" xfId="0" applyFont="true" applyBorder="false" applyAlignment="true" applyProtection="true">
      <alignment horizontal="general" vertical="center" textRotation="0" wrapText="true" indent="0" shrinkToFit="false"/>
      <protection locked="false" hidden="false"/>
    </xf>
    <xf numFmtId="164" fontId="16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17" fillId="0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10" fillId="0" borderId="1" xfId="15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10" fillId="0" borderId="0" xfId="15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10" fillId="3" borderId="1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7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18" fillId="0" borderId="0" xfId="0" applyFont="true" applyBorder="false" applyAlignment="true" applyProtection="true">
      <alignment horizontal="right" vertical="bottom" textRotation="0" wrapText="true" indent="0" shrinkToFit="false"/>
      <protection locked="false" hidden="false"/>
    </xf>
    <xf numFmtId="166" fontId="10" fillId="3" borderId="5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0" fillId="0" borderId="6" xfId="15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10" fillId="3" borderId="7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6" fontId="14" fillId="0" borderId="0" xfId="15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14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6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false" applyAlignment="true" applyProtection="true">
      <alignment horizontal="left" vertical="bottom" textRotation="0" wrapText="true" indent="0" shrinkToFit="false"/>
      <protection locked="false" hidden="false"/>
    </xf>
    <xf numFmtId="166" fontId="15" fillId="0" borderId="0" xfId="15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0" fillId="0" borderId="0" xfId="0" applyFont="true" applyBorder="false" applyAlignment="true" applyProtection="true">
      <alignment horizontal="right" vertical="bottom" textRotation="0" wrapText="true" indent="0" shrinkToFit="false"/>
      <protection locked="false" hidden="false"/>
    </xf>
    <xf numFmtId="166" fontId="17" fillId="0" borderId="0" xfId="15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10" fillId="3" borderId="8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6" fontId="19" fillId="0" borderId="0" xfId="15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16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17" fillId="0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7" fillId="0" borderId="1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6" fontId="10" fillId="0" borderId="9" xfId="15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8" fillId="0" borderId="0" xfId="0" applyFont="true" applyBorder="false" applyAlignment="true" applyProtection="true">
      <alignment horizontal="right" vertical="top" textRotation="0" wrapText="true" indent="0" shrinkToFit="false"/>
      <protection locked="false" hidden="false"/>
    </xf>
    <xf numFmtId="166" fontId="10" fillId="0" borderId="10" xfId="15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16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20" fillId="0" borderId="12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8" fillId="0" borderId="6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6" fontId="10" fillId="3" borderId="13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6" fontId="14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14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18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8" fontId="10" fillId="3" borderId="14" xfId="15" applyFont="true" applyBorder="true" applyAlignment="true" applyProtection="true">
      <alignment horizontal="right" vertical="bottom" textRotation="0" wrapText="false" indent="0" shrinkToFit="true"/>
      <protection locked="true" hidden="false"/>
    </xf>
    <xf numFmtId="166" fontId="10" fillId="0" borderId="0" xfId="15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8" fontId="10" fillId="3" borderId="15" xfId="15" applyFont="true" applyBorder="true" applyAlignment="true" applyProtection="true">
      <alignment horizontal="right" vertical="bottom" textRotation="0" wrapText="false" indent="0" shrinkToFit="true"/>
      <protection locked="true" hidden="false"/>
    </xf>
    <xf numFmtId="166" fontId="17" fillId="0" borderId="0" xfId="0" applyFont="true" applyBorder="false" applyAlignment="true" applyProtection="true">
      <alignment horizontal="right" vertical="top" textRotation="0" wrapText="true" indent="0" shrinkToFit="false"/>
      <protection locked="false" hidden="fals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0" fillId="0" borderId="0" xfId="15" applyFont="true" applyBorder="true" applyAlignment="true" applyProtection="true">
      <alignment horizontal="right" vertical="bottom" textRotation="0" wrapText="false" indent="0" shrinkToFit="true"/>
      <protection locked="true" hidden="false"/>
    </xf>
    <xf numFmtId="164" fontId="8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8" fontId="10" fillId="3" borderId="16" xfId="15" applyFont="true" applyBorder="true" applyAlignment="true" applyProtection="true">
      <alignment horizontal="right" vertical="bottom" textRotation="0" wrapText="false" indent="0" shrinkToFit="true"/>
      <protection locked="false" hidden="false"/>
    </xf>
    <xf numFmtId="168" fontId="10" fillId="3" borderId="17" xfId="15" applyFont="true" applyBorder="true" applyAlignment="true" applyProtection="true">
      <alignment horizontal="right" vertical="bottom" textRotation="0" wrapText="false" indent="0" shrinkToFit="true"/>
      <protection locked="true" hidden="false"/>
    </xf>
    <xf numFmtId="164" fontId="10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8" fontId="10" fillId="0" borderId="0" xfId="15" applyFont="true" applyBorder="true" applyAlignment="true" applyProtection="true">
      <alignment horizontal="right" vertical="bottom" textRotation="0" wrapText="false" indent="0" shrinkToFit="true"/>
      <protection locked="false" hidden="false"/>
    </xf>
    <xf numFmtId="168" fontId="10" fillId="0" borderId="11" xfId="15" applyFont="true" applyBorder="true" applyAlignment="true" applyProtection="true">
      <alignment horizontal="right" vertical="bottom" textRotation="0" wrapText="false" indent="0" shrinkToFit="true"/>
      <protection locked="true" hidden="false"/>
    </xf>
    <xf numFmtId="168" fontId="10" fillId="3" borderId="13" xfId="15" applyFont="true" applyBorder="true" applyAlignment="true" applyProtection="true">
      <alignment horizontal="right" vertical="bottom" textRotation="0" wrapText="false" indent="0" shrinkToFit="true"/>
      <protection locked="true" hidden="false"/>
    </xf>
    <xf numFmtId="166" fontId="7" fillId="0" borderId="0" xfId="15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1" fillId="2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6" fontId="11" fillId="2" borderId="0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2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9" fontId="11" fillId="2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2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4" fillId="2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2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6" fontId="12" fillId="0" borderId="0" xfId="15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7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20" fillId="0" borderId="0" xfId="0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6" fontId="13" fillId="0" borderId="0" xfId="15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14" fillId="0" borderId="0" xfId="0" applyFont="true" applyBorder="false" applyAlignment="true" applyProtection="true">
      <alignment horizontal="center" vertical="top" textRotation="0" wrapText="true" indent="0" shrinkToFit="false"/>
      <protection locked="false" hidden="false"/>
    </xf>
    <xf numFmtId="164" fontId="13" fillId="0" borderId="0" xfId="0" applyFont="true" applyBorder="false" applyAlignment="true" applyProtection="true">
      <alignment horizontal="center" vertical="top" textRotation="0" wrapText="true" indent="0" shrinkToFit="false"/>
      <protection locked="false" hidden="false"/>
    </xf>
    <xf numFmtId="164" fontId="14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8" fillId="0" borderId="18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17" fillId="0" borderId="1" xfId="15" applyFont="true" applyBorder="true" applyAlignment="true" applyProtection="true">
      <alignment horizontal="left" vertical="top" textRotation="0" wrapText="true" indent="0" shrinkToFit="false"/>
      <protection locked="false" hidden="false"/>
    </xf>
    <xf numFmtId="170" fontId="14" fillId="0" borderId="0" xfId="15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10" fillId="0" borderId="1" xfId="15" applyFont="true" applyBorder="true" applyAlignment="true" applyProtection="true">
      <alignment horizontal="right" vertical="center" textRotation="0" wrapText="false" indent="0" shrinkToFit="true"/>
      <protection locked="false" hidden="false"/>
    </xf>
    <xf numFmtId="168" fontId="17" fillId="0" borderId="0" xfId="0" applyFont="true" applyBorder="false" applyAlignment="true" applyProtection="true">
      <alignment horizontal="right" vertical="top" textRotation="0" wrapText="false" indent="0" shrinkToFit="true"/>
      <protection locked="false" hidden="false"/>
    </xf>
    <xf numFmtId="168" fontId="10" fillId="3" borderId="1" xfId="15" applyFont="true" applyBorder="true" applyAlignment="true" applyProtection="true">
      <alignment horizontal="right" vertical="center" textRotation="0" wrapText="false" indent="0" shrinkToFit="true"/>
      <protection locked="false" hidden="false"/>
    </xf>
    <xf numFmtId="168" fontId="10" fillId="0" borderId="19" xfId="15" applyFont="true" applyBorder="true" applyAlignment="true" applyProtection="true">
      <alignment horizontal="right" vertical="center" textRotation="0" wrapText="false" indent="0" shrinkToFit="true"/>
      <protection locked="false" hidden="false"/>
    </xf>
    <xf numFmtId="168" fontId="10" fillId="0" borderId="9" xfId="15" applyFont="true" applyBorder="true" applyAlignment="true" applyProtection="true">
      <alignment horizontal="right" vertical="center" textRotation="0" wrapText="false" indent="0" shrinkToFit="true"/>
      <protection locked="false" hidden="false"/>
    </xf>
    <xf numFmtId="168" fontId="10" fillId="3" borderId="19" xfId="15" applyFont="true" applyBorder="true" applyAlignment="true" applyProtection="true">
      <alignment horizontal="right" vertical="center" textRotation="0" wrapText="false" indent="0" shrinkToFit="true"/>
      <protection locked="false" hidden="false"/>
    </xf>
    <xf numFmtId="166" fontId="10" fillId="0" borderId="20" xfId="15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70" fontId="14" fillId="0" borderId="6" xfId="15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10" fillId="3" borderId="13" xfId="15" applyFont="true" applyBorder="true" applyAlignment="true" applyProtection="true">
      <alignment horizontal="right" vertical="center" textRotation="0" wrapText="false" indent="0" shrinkToFit="true"/>
      <protection locked="true" hidden="false"/>
    </xf>
    <xf numFmtId="164" fontId="17" fillId="0" borderId="21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17" fillId="0" borderId="0" xfId="0" applyFont="true" applyBorder="false" applyAlignment="true" applyProtection="true">
      <alignment horizontal="right" vertical="top" textRotation="0" wrapText="true" indent="0" shrinkToFit="false"/>
      <protection locked="false" hidden="false"/>
    </xf>
    <xf numFmtId="164" fontId="17" fillId="0" borderId="0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8" fontId="10" fillId="3" borderId="16" xfId="15" applyFont="true" applyBorder="true" applyAlignment="true" applyProtection="true">
      <alignment horizontal="right" vertical="center" textRotation="0" wrapText="false" indent="0" shrinkToFit="tru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25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70" fontId="26" fillId="3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27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4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0" xfId="0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29" fillId="0" borderId="4" xfId="15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30" fillId="0" borderId="0" xfId="0" applyFont="true" applyBorder="false" applyAlignment="true" applyProtection="true">
      <alignment horizontal="center" vertical="top" textRotation="0" wrapText="true" indent="0" shrinkToFit="false"/>
      <protection locked="false" hidden="false"/>
    </xf>
    <xf numFmtId="164" fontId="29" fillId="0" borderId="0" xfId="0" applyFont="true" applyBorder="false" applyAlignment="true" applyProtection="true">
      <alignment horizontal="center" vertical="top" textRotation="0" wrapText="true" indent="0" shrinkToFit="false"/>
      <protection locked="false" hidden="false"/>
    </xf>
    <xf numFmtId="164" fontId="30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6" fontId="17" fillId="0" borderId="1" xfId="15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70" fontId="13" fillId="0" borderId="0" xfId="15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17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70" fontId="10" fillId="0" borderId="1" xfId="15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70" fontId="10" fillId="0" borderId="19" xfId="15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31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6" fontId="14" fillId="0" borderId="0" xfId="15" applyFont="true" applyBorder="true" applyAlignment="true" applyProtection="true">
      <alignment horizontal="left" vertical="top" textRotation="0" wrapText="true" indent="0" shrinkToFit="false"/>
      <protection locked="false" hidden="false"/>
    </xf>
    <xf numFmtId="170" fontId="20" fillId="0" borderId="0" xfId="1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10" fillId="0" borderId="16" xfId="15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14" fillId="0" borderId="0" xfId="0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4" fontId="17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3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14" fillId="0" borderId="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7" fillId="0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10" fillId="0" borderId="1" xfId="15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6" fontId="10" fillId="0" borderId="19" xfId="15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6" fontId="10" fillId="0" borderId="16" xfId="15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14" fillId="0" borderId="0" xfId="0" applyFont="true" applyBorder="false" applyAlignment="true" applyProtection="true">
      <alignment horizontal="right" vertical="top" textRotation="0" wrapText="true" indent="0" shrinkToFit="false"/>
      <protection locked="false" hidden="false"/>
    </xf>
    <xf numFmtId="166" fontId="14" fillId="0" borderId="0" xfId="15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71" fontId="10" fillId="0" borderId="1" xfId="15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71" fontId="10" fillId="0" borderId="19" xfId="15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2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3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33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2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8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2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1" fillId="2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8" fillId="0" borderId="0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8" fillId="0" borderId="1" xfId="1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7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2" fontId="10" fillId="0" borderId="1" xfId="15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7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71" fontId="10" fillId="0" borderId="1" xfId="15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71" fontId="10" fillId="0" borderId="1" xfId="15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6" fontId="17" fillId="0" borderId="2" xfId="15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71" fontId="10" fillId="0" borderId="19" xfId="15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4" fontId="10" fillId="0" borderId="0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6" fontId="10" fillId="0" borderId="1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4" fontId="8" fillId="0" borderId="0" xfId="0" applyFont="true" applyBorder="false" applyAlignment="true" applyProtection="true">
      <alignment horizontal="left" vertical="top" textRotation="0" wrapText="true" indent="0" shrinkToFit="false"/>
      <protection locked="false" hidden="false"/>
    </xf>
    <xf numFmtId="173" fontId="8" fillId="0" borderId="1" xfId="1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1" fontId="10" fillId="0" borderId="1" xfId="15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72" fontId="8" fillId="0" borderId="1" xfId="1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7" fillId="0" borderId="4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0" fontId="10" fillId="0" borderId="0" xfId="15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8" fillId="0" borderId="0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17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11" fillId="2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0" fillId="0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10" fillId="0" borderId="1" xfId="15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10" fillId="0" borderId="0" xfId="15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10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6" fontId="1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7" fillId="0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10" fillId="0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0" fillId="0" borderId="0" xfId="0" applyFont="true" applyBorder="false" applyAlignment="true" applyProtection="true">
      <alignment horizontal="left" vertical="top" textRotation="0" wrapText="true" indent="0" shrinkToFit="false"/>
      <protection locked="false" hidden="false"/>
    </xf>
    <xf numFmtId="166" fontId="10" fillId="0" borderId="2" xfId="15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10" fillId="0" borderId="0" xfId="15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0" fillId="0" borderId="0" xfId="0" applyFont="true" applyBorder="false" applyAlignment="true" applyProtection="true">
      <alignment horizontal="center" vertical="top" textRotation="0" wrapText="true" indent="0" shrinkToFit="false"/>
      <protection locked="false" hidden="false"/>
    </xf>
    <xf numFmtId="166" fontId="10" fillId="3" borderId="7" xfId="15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5" fontId="8" fillId="0" borderId="0" xfId="0" applyFont="true" applyBorder="false" applyAlignment="true" applyProtection="true">
      <alignment horizontal="left" vertical="top" textRotation="0" wrapText="true" indent="0" shrinkToFit="false"/>
      <protection locked="false" hidden="false"/>
    </xf>
    <xf numFmtId="166" fontId="10" fillId="0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17" fillId="0" borderId="0" xfId="15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72" fontId="10" fillId="0" borderId="0" xfId="15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8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10" fillId="0" borderId="0" xfId="15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6" fontId="10" fillId="0" borderId="0" xfId="0" applyFont="true" applyBorder="false" applyAlignment="true" applyProtection="true">
      <alignment horizontal="right" vertical="top" textRotation="0" wrapText="true" indent="0" shrinkToFit="false"/>
      <protection locked="false" hidden="false"/>
    </xf>
    <xf numFmtId="166" fontId="10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10" fillId="0" borderId="1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6" fontId="10" fillId="0" borderId="2" xfId="15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6" fontId="10" fillId="3" borderId="7" xfId="15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6" fontId="17" fillId="0" borderId="0" xfId="15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72" fontId="10" fillId="0" borderId="0" xfId="15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71" fontId="13" fillId="0" borderId="0" xfId="15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11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8" fillId="0" borderId="0" xfId="15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20" fillId="0" borderId="0" xfId="15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13" fillId="0" borderId="0" xfId="15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3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71" fontId="20" fillId="0" borderId="0" xfId="15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20" fillId="0" borderId="0" xfId="0" applyFont="true" applyBorder="false" applyAlignment="true" applyProtection="true">
      <alignment horizontal="center" vertical="top" textRotation="0" wrapText="true" indent="0" shrinkToFit="false"/>
      <protection locked="false" hidden="false"/>
    </xf>
    <xf numFmtId="164" fontId="10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10" fillId="0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10" fillId="0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10" fillId="0" borderId="0" xfId="0" applyFont="true" applyBorder="false" applyAlignment="true" applyProtection="true">
      <alignment horizontal="left" vertical="bottom" textRotation="0" wrapText="true" indent="0" shrinkToFit="false"/>
      <protection locked="false" hidden="false"/>
    </xf>
    <xf numFmtId="166" fontId="10" fillId="0" borderId="0" xfId="0" applyFont="true" applyBorder="false" applyAlignment="true" applyProtection="true">
      <alignment horizontal="left" vertical="top" textRotation="0" wrapText="true" indent="0" shrinkToFit="false"/>
      <protection locked="false" hidden="false"/>
    </xf>
    <xf numFmtId="166" fontId="10" fillId="0" borderId="1" xfId="15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6" fontId="10" fillId="0" borderId="0" xfId="15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6" fontId="10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10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6" fontId="10" fillId="0" borderId="1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6" fontId="10" fillId="0" borderId="16" xfId="15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10" fillId="0" borderId="0" xfId="15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31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6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6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10" fillId="0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1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0" fillId="3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0" fillId="3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10" fillId="0" borderId="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1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17" fillId="0" borderId="2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6" fontId="10" fillId="3" borderId="7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10" fillId="3" borderId="16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2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8" fillId="0" borderId="0" xfId="0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true">
      <alignment horizontal="right" vertical="bottom" textRotation="0" wrapText="false" indent="0" shrinkToFit="true"/>
      <protection locked="false" hidden="false"/>
    </xf>
    <xf numFmtId="168" fontId="10" fillId="3" borderId="16" xfId="0" applyFont="true" applyBorder="true" applyAlignment="true" applyProtection="true">
      <alignment horizontal="right" vertical="bottom" textRotation="0" wrapText="false" indent="0" shrinkToFit="true"/>
      <protection locked="false" hidden="false"/>
    </xf>
    <xf numFmtId="164" fontId="8" fillId="0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0" fillId="0" borderId="0" xfId="15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10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6" fontId="10" fillId="0" borderId="0" xfId="0" applyFont="true" applyBorder="false" applyAlignment="true" applyProtection="true">
      <alignment horizontal="center" vertical="top" textRotation="0" wrapText="true" indent="0" shrinkToFit="false"/>
      <protection locked="false" hidden="false"/>
    </xf>
    <xf numFmtId="166" fontId="17" fillId="0" borderId="1" xfId="15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17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0" fillId="0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7" fillId="0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8" fontId="17" fillId="0" borderId="0" xfId="15" applyFont="true" applyBorder="true" applyAlignment="true" applyProtection="true">
      <alignment horizontal="right" vertical="bottom" textRotation="0" wrapText="false" indent="0" shrinkToFit="true"/>
      <protection locked="false" hidden="false"/>
    </xf>
    <xf numFmtId="168" fontId="17" fillId="0" borderId="0" xfId="0" applyFont="true" applyBorder="false" applyAlignment="true" applyProtection="true">
      <alignment horizontal="right" vertical="bottom" textRotation="0" wrapText="false" indent="0" shrinkToFit="true"/>
      <protection locked="false" hidden="false"/>
    </xf>
    <xf numFmtId="164" fontId="41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6.xml"/><Relationship Id="rId2" Type="http://schemas.openxmlformats.org/officeDocument/2006/relationships/worksheet" Target="worksheets/sheet1.xml"/><Relationship Id="rId1" Type="http://schemas.openxmlformats.org/officeDocument/2006/relationships/styles" Target="styles.xml"/><Relationship Id="rId6" Type="http://schemas.openxmlformats.org/officeDocument/2006/relationships/worksheet" Target="worksheets/sheet5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4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3.xml"/><Relationship Id="rId9" Type="http://schemas.openxmlformats.org/officeDocument/2006/relationships/customXml" Target="../customXml/item1.xml"/>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23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24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25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90360</xdr:colOff>
      <xdr:row>5</xdr:row>
      <xdr:rowOff>22320</xdr:rowOff>
    </xdr:from>
    <xdr:to>
      <xdr:col>3</xdr:col>
      <xdr:colOff>531360</xdr:colOff>
      <xdr:row>6</xdr:row>
      <xdr:rowOff>12600</xdr:rowOff>
    </xdr:to>
    <xdr:sp>
      <xdr:nvSpPr>
        <xdr:cNvPr id="0" name="Text Box 14"/>
        <xdr:cNvSpPr/>
      </xdr:nvSpPr>
      <xdr:spPr>
        <a:xfrm>
          <a:off x="3719520" y="1336680"/>
          <a:ext cx="561600" cy="2570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>
          <a:noAutofit/>
        </a:bodyPr>
        <a:p>
          <a:r>
            <a:rPr b="0" lang="en-GB" sz="1800" spc="-1" strike="noStrike">
              <a:latin typeface="Times New Roman"/>
            </a:rPr>
            <a:t>1</a:t>
          </a:r>
          <a:r>
            <a:rPr b="0" lang="en-GB" sz="1800" spc="-1" strike="noStrike">
              <a:latin typeface="Times New Roman"/>
            </a:rPr>
            <a:t>	</a:t>
          </a:r>
          <a:r>
            <a:rPr b="0" lang="en-GB" sz="1800" spc="-1" strike="noStrike">
              <a:latin typeface="Times New Roman"/>
            </a:rPr>
            <a:t>	</a:t>
          </a:r>
          <a:endParaRPr b="0" lang="en-GB" sz="18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628560</xdr:colOff>
      <xdr:row>5</xdr:row>
      <xdr:rowOff>9360</xdr:rowOff>
    </xdr:from>
    <xdr:to>
      <xdr:col>5</xdr:col>
      <xdr:colOff>209160</xdr:colOff>
      <xdr:row>5</xdr:row>
      <xdr:rowOff>266400</xdr:rowOff>
    </xdr:to>
    <xdr:sp>
      <xdr:nvSpPr>
        <xdr:cNvPr id="1" name="Text Box 15"/>
        <xdr:cNvSpPr/>
      </xdr:nvSpPr>
      <xdr:spPr>
        <a:xfrm>
          <a:off x="4378320" y="1323720"/>
          <a:ext cx="840960" cy="2570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>
          <a:noAutofit/>
        </a:bodyPr>
        <a:p>
          <a:r>
            <a:rPr b="0" lang="en-GB" sz="1800" spc="-1" strike="noStrike">
              <a:latin typeface="Times New Roman"/>
            </a:rPr>
            <a:t>9</a:t>
          </a:r>
          <a:r>
            <a:rPr b="0" lang="en-GB" sz="1800" spc="-1" strike="noStrike">
              <a:latin typeface="Times New Roman"/>
            </a:rPr>
            <a:t>	</a:t>
          </a:r>
          <a:endParaRPr b="0" lang="en-GB" sz="1800" spc="-1" strike="noStrike">
            <a:latin typeface="Times New Roman"/>
          </a:endParaRPr>
        </a:p>
      </xdr:txBody>
    </xdr:sp>
    <xdr:clientData/>
  </xdr:twoCellAnchor>
  <xdr:twoCellAnchor editAs="twoCell">
    <xdr:from>
      <xdr:col>5</xdr:col>
      <xdr:colOff>266760</xdr:colOff>
      <xdr:row>5</xdr:row>
      <xdr:rowOff>9360</xdr:rowOff>
    </xdr:from>
    <xdr:to>
      <xdr:col>5</xdr:col>
      <xdr:colOff>977400</xdr:colOff>
      <xdr:row>5</xdr:row>
      <xdr:rowOff>266400</xdr:rowOff>
    </xdr:to>
    <xdr:sp>
      <xdr:nvSpPr>
        <xdr:cNvPr id="2" name="Text Box 16"/>
        <xdr:cNvSpPr/>
      </xdr:nvSpPr>
      <xdr:spPr>
        <a:xfrm>
          <a:off x="5276880" y="1323720"/>
          <a:ext cx="710640" cy="2570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>
          <a:noAutofit/>
        </a:bodyPr>
        <a:p>
          <a:r>
            <a:rPr b="0" lang="en-GB" sz="1800" spc="-1" strike="noStrike">
              <a:latin typeface="Times New Roman"/>
            </a:rPr>
            <a:t>2024</a:t>
          </a:r>
          <a:endParaRPr b="0" lang="en-GB" sz="18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7560</xdr:colOff>
      <xdr:row>4</xdr:row>
      <xdr:rowOff>0</xdr:rowOff>
    </xdr:from>
    <xdr:to>
      <xdr:col>3</xdr:col>
      <xdr:colOff>567360</xdr:colOff>
      <xdr:row>4</xdr:row>
      <xdr:rowOff>182520</xdr:rowOff>
    </xdr:to>
    <xdr:sp>
      <xdr:nvSpPr>
        <xdr:cNvPr id="3" name="Text Box 17"/>
        <xdr:cNvSpPr/>
      </xdr:nvSpPr>
      <xdr:spPr>
        <a:xfrm>
          <a:off x="3757320" y="1104840"/>
          <a:ext cx="559800" cy="1825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vertOverflow="clip" lIns="36720" rIns="36720" tIns="27360" bIns="0" anchor="t" upright="1">
          <a:noAutofit/>
        </a:bodyPr>
        <a:p>
          <a:pPr algn="ctr">
            <a:lnSpc>
              <a:spcPct val="100000"/>
            </a:lnSpc>
          </a:pPr>
          <a:r>
            <a:rPr b="0" lang="en-GB" sz="1000" spc="-1" strike="noStrike">
              <a:solidFill>
                <a:srgbClr val="c0c0c0"/>
              </a:solidFill>
              <a:latin typeface="Arial"/>
            </a:rPr>
            <a:t>Day</a:t>
          </a:r>
          <a:endParaRPr b="0" lang="en-GB" sz="10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628560</xdr:colOff>
      <xdr:row>4</xdr:row>
      <xdr:rowOff>7560</xdr:rowOff>
    </xdr:from>
    <xdr:to>
      <xdr:col>5</xdr:col>
      <xdr:colOff>203400</xdr:colOff>
      <xdr:row>4</xdr:row>
      <xdr:rowOff>182520</xdr:rowOff>
    </xdr:to>
    <xdr:sp>
      <xdr:nvSpPr>
        <xdr:cNvPr id="4" name="Text Box 18"/>
        <xdr:cNvSpPr/>
      </xdr:nvSpPr>
      <xdr:spPr>
        <a:xfrm>
          <a:off x="4378320" y="1112400"/>
          <a:ext cx="835200" cy="1749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vertOverflow="clip" lIns="36720" rIns="36720" tIns="27360" bIns="0" anchor="t" upright="1">
          <a:noAutofit/>
        </a:bodyPr>
        <a:p>
          <a:pPr algn="ctr">
            <a:lnSpc>
              <a:spcPct val="100000"/>
            </a:lnSpc>
          </a:pPr>
          <a:r>
            <a:rPr b="0" lang="en-GB" sz="1000" spc="-1" strike="noStrike">
              <a:solidFill>
                <a:srgbClr val="c0c0c0"/>
              </a:solidFill>
              <a:latin typeface="Arial"/>
            </a:rPr>
            <a:t>Month</a:t>
          </a:r>
          <a:endParaRPr b="0" lang="en-GB" sz="1000" spc="-1" strike="noStrike">
            <a:latin typeface="Times New Roman"/>
          </a:endParaRPr>
        </a:p>
      </xdr:txBody>
    </xdr:sp>
    <xdr:clientData/>
  </xdr:twoCellAnchor>
  <xdr:twoCellAnchor editAs="twoCell">
    <xdr:from>
      <xdr:col>5</xdr:col>
      <xdr:colOff>264960</xdr:colOff>
      <xdr:row>4</xdr:row>
      <xdr:rowOff>7560</xdr:rowOff>
    </xdr:from>
    <xdr:to>
      <xdr:col>5</xdr:col>
      <xdr:colOff>927000</xdr:colOff>
      <xdr:row>4</xdr:row>
      <xdr:rowOff>182520</xdr:rowOff>
    </xdr:to>
    <xdr:sp>
      <xdr:nvSpPr>
        <xdr:cNvPr id="5" name="Text Box 19"/>
        <xdr:cNvSpPr/>
      </xdr:nvSpPr>
      <xdr:spPr>
        <a:xfrm>
          <a:off x="5275080" y="1112400"/>
          <a:ext cx="662040" cy="1749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vertOverflow="clip" lIns="36720" rIns="36720" tIns="27360" bIns="0" anchor="t" upright="1">
          <a:noAutofit/>
        </a:bodyPr>
        <a:p>
          <a:pPr algn="ctr">
            <a:lnSpc>
              <a:spcPct val="100000"/>
            </a:lnSpc>
          </a:pPr>
          <a:r>
            <a:rPr b="0" lang="en-GB" sz="1000" spc="-1" strike="noStrike">
              <a:solidFill>
                <a:srgbClr val="c0c0c0"/>
              </a:solidFill>
              <a:latin typeface="Arial"/>
            </a:rPr>
            <a:t>Year</a:t>
          </a:r>
          <a:endParaRPr b="0" lang="en-GB" sz="1000" spc="-1" strike="noStrike">
            <a:latin typeface="Times New Roman"/>
          </a:endParaRPr>
        </a:p>
        <a:p>
          <a:pPr algn="ctr">
            <a:lnSpc>
              <a:spcPct val="100000"/>
            </a:lnSpc>
          </a:pPr>
          <a:r>
            <a:rPr b="0" lang="en-GB" sz="1000" spc="-1" strike="noStrike">
              <a:solidFill>
                <a:srgbClr val="000000"/>
              </a:solidFill>
              <a:latin typeface="Arial"/>
            </a:rPr>
            <a:t>Year </a:t>
          </a:r>
          <a:endParaRPr b="0" lang="en-GB" sz="10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7560</xdr:colOff>
      <xdr:row>4</xdr:row>
      <xdr:rowOff>7560</xdr:rowOff>
    </xdr:from>
    <xdr:to>
      <xdr:col>7</xdr:col>
      <xdr:colOff>591840</xdr:colOff>
      <xdr:row>4</xdr:row>
      <xdr:rowOff>184680</xdr:rowOff>
    </xdr:to>
    <xdr:sp>
      <xdr:nvSpPr>
        <xdr:cNvPr id="6" name="Text Box 20"/>
        <xdr:cNvSpPr/>
      </xdr:nvSpPr>
      <xdr:spPr>
        <a:xfrm>
          <a:off x="6247800" y="1112400"/>
          <a:ext cx="584280" cy="1771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vertOverflow="clip" lIns="36720" rIns="36720" tIns="27360" bIns="0" anchor="t" upright="1">
          <a:noAutofit/>
        </a:bodyPr>
        <a:p>
          <a:pPr algn="ctr">
            <a:lnSpc>
              <a:spcPct val="100000"/>
            </a:lnSpc>
          </a:pPr>
          <a:r>
            <a:rPr b="0" lang="en-GB" sz="1000" spc="-1" strike="noStrike">
              <a:solidFill>
                <a:srgbClr val="c0c0c0"/>
              </a:solidFill>
              <a:latin typeface="Arial"/>
            </a:rPr>
            <a:t>Day</a:t>
          </a:r>
          <a:endParaRPr b="0" lang="en-GB" sz="10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651600</xdr:colOff>
      <xdr:row>4</xdr:row>
      <xdr:rowOff>7560</xdr:rowOff>
    </xdr:from>
    <xdr:to>
      <xdr:col>9</xdr:col>
      <xdr:colOff>312120</xdr:colOff>
      <xdr:row>4</xdr:row>
      <xdr:rowOff>182520</xdr:rowOff>
    </xdr:to>
    <xdr:sp>
      <xdr:nvSpPr>
        <xdr:cNvPr id="7" name="Text Box 21"/>
        <xdr:cNvSpPr/>
      </xdr:nvSpPr>
      <xdr:spPr>
        <a:xfrm>
          <a:off x="6891840" y="1112400"/>
          <a:ext cx="860040" cy="1749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vertOverflow="clip" lIns="36720" rIns="36720" tIns="27360" bIns="0" anchor="t" upright="1">
          <a:noAutofit/>
        </a:bodyPr>
        <a:p>
          <a:pPr algn="ctr">
            <a:lnSpc>
              <a:spcPct val="100000"/>
            </a:lnSpc>
          </a:pPr>
          <a:r>
            <a:rPr b="0" lang="en-GB" sz="1000" spc="-1" strike="noStrike">
              <a:solidFill>
                <a:srgbClr val="c0c0c0"/>
              </a:solidFill>
              <a:latin typeface="Arial"/>
            </a:rPr>
            <a:t>Month</a:t>
          </a:r>
          <a:endParaRPr b="0" lang="en-GB" sz="1000" spc="-1" strike="noStrike">
            <a:latin typeface="Times New Roman"/>
          </a:endParaRPr>
        </a:p>
      </xdr:txBody>
    </xdr:sp>
    <xdr:clientData/>
  </xdr:twoCellAnchor>
  <xdr:twoCellAnchor editAs="twoCell">
    <xdr:from>
      <xdr:col>9</xdr:col>
      <xdr:colOff>363960</xdr:colOff>
      <xdr:row>4</xdr:row>
      <xdr:rowOff>7560</xdr:rowOff>
    </xdr:from>
    <xdr:to>
      <xdr:col>9</xdr:col>
      <xdr:colOff>1066680</xdr:colOff>
      <xdr:row>4</xdr:row>
      <xdr:rowOff>182520</xdr:rowOff>
    </xdr:to>
    <xdr:sp>
      <xdr:nvSpPr>
        <xdr:cNvPr id="8" name="Text Box 22"/>
        <xdr:cNvSpPr/>
      </xdr:nvSpPr>
      <xdr:spPr>
        <a:xfrm>
          <a:off x="7803720" y="1112400"/>
          <a:ext cx="702720" cy="1749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vertOverflow="clip" lIns="36720" rIns="36720" tIns="27360" bIns="0" anchor="t" upright="1">
          <a:noAutofit/>
        </a:bodyPr>
        <a:p>
          <a:pPr algn="ctr">
            <a:lnSpc>
              <a:spcPct val="100000"/>
            </a:lnSpc>
          </a:pPr>
          <a:r>
            <a:rPr b="0" lang="en-GB" sz="1000" spc="-1" strike="noStrike">
              <a:solidFill>
                <a:srgbClr val="c0c0c0"/>
              </a:solidFill>
              <a:latin typeface="Arial"/>
            </a:rPr>
            <a:t>Year</a:t>
          </a:r>
          <a:endParaRPr b="0" lang="en-GB" sz="10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9360</xdr:colOff>
      <xdr:row>5</xdr:row>
      <xdr:rowOff>9360</xdr:rowOff>
    </xdr:from>
    <xdr:to>
      <xdr:col>7</xdr:col>
      <xdr:colOff>590040</xdr:colOff>
      <xdr:row>5</xdr:row>
      <xdr:rowOff>266400</xdr:rowOff>
    </xdr:to>
    <xdr:sp>
      <xdr:nvSpPr>
        <xdr:cNvPr id="9" name="Text Box 23"/>
        <xdr:cNvSpPr/>
      </xdr:nvSpPr>
      <xdr:spPr>
        <a:xfrm>
          <a:off x="6249600" y="1323720"/>
          <a:ext cx="580680" cy="2570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>
          <a:noAutofit/>
        </a:bodyPr>
        <a:p>
          <a:r>
            <a:rPr b="0" lang="en-GB" sz="1800" spc="-1" strike="noStrike">
              <a:latin typeface="Times New Roman"/>
            </a:rPr>
            <a:t>31</a:t>
          </a:r>
          <a:endParaRPr b="0" lang="en-GB" sz="18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647640</xdr:colOff>
      <xdr:row>5</xdr:row>
      <xdr:rowOff>9360</xdr:rowOff>
    </xdr:from>
    <xdr:to>
      <xdr:col>9</xdr:col>
      <xdr:colOff>304560</xdr:colOff>
      <xdr:row>5</xdr:row>
      <xdr:rowOff>266400</xdr:rowOff>
    </xdr:to>
    <xdr:sp>
      <xdr:nvSpPr>
        <xdr:cNvPr id="10" name="Text Box 24"/>
        <xdr:cNvSpPr/>
      </xdr:nvSpPr>
      <xdr:spPr>
        <a:xfrm>
          <a:off x="6887880" y="1323720"/>
          <a:ext cx="856440" cy="2570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>
          <a:noAutofit/>
        </a:bodyPr>
        <a:p>
          <a:r>
            <a:rPr b="0" lang="en-GB" sz="1800" spc="-1" strike="noStrike">
              <a:latin typeface="Times New Roman"/>
            </a:rPr>
            <a:t>8</a:t>
          </a:r>
          <a:endParaRPr b="0" lang="en-GB" sz="1800" spc="-1" strike="noStrike">
            <a:latin typeface="Times New Roman"/>
          </a:endParaRPr>
        </a:p>
      </xdr:txBody>
    </xdr:sp>
    <xdr:clientData/>
  </xdr:twoCellAnchor>
  <xdr:twoCellAnchor editAs="twoCell">
    <xdr:from>
      <xdr:col>9</xdr:col>
      <xdr:colOff>363960</xdr:colOff>
      <xdr:row>5</xdr:row>
      <xdr:rowOff>17280</xdr:rowOff>
    </xdr:from>
    <xdr:to>
      <xdr:col>9</xdr:col>
      <xdr:colOff>1066680</xdr:colOff>
      <xdr:row>5</xdr:row>
      <xdr:rowOff>266760</xdr:rowOff>
    </xdr:to>
    <xdr:sp>
      <xdr:nvSpPr>
        <xdr:cNvPr id="11" name="Text Box 25"/>
        <xdr:cNvSpPr/>
      </xdr:nvSpPr>
      <xdr:spPr>
        <a:xfrm>
          <a:off x="7803720" y="1331640"/>
          <a:ext cx="702720" cy="2494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vertOverflow="clip" lIns="36720" rIns="36720" tIns="27360" bIns="0" anchor="t" upright="1">
          <a:noAutofit/>
        </a:bodyPr>
        <a:p>
          <a:pPr algn="ctr">
            <a:lnSpc>
              <a:spcPct val="100000"/>
            </a:lnSpc>
          </a:pPr>
          <a:endParaRPr b="0" lang="en-GB" sz="1000" spc="-1" strike="noStrike">
            <a:latin typeface="Times New Roman"/>
          </a:endParaRPr>
        </a:p>
        <a:p>
          <a:pPr algn="ctr">
            <a:lnSpc>
              <a:spcPct val="100000"/>
            </a:lnSpc>
          </a:pPr>
          <a:r>
            <a:rPr b="1" lang="en-GB" sz="1000" spc="-1" strike="noStrike">
              <a:solidFill>
                <a:srgbClr val="000000"/>
              </a:solidFill>
              <a:latin typeface="Arial"/>
            </a:rPr>
            <a:t>2025</a:t>
          </a:r>
          <a:r>
            <a:rPr b="1" lang="en-GB" sz="1000" spc="-1" strike="noStrike">
              <a:solidFill>
                <a:srgbClr val="000000"/>
              </a:solidFill>
              <a:latin typeface="Arial"/>
            </a:rPr>
            <a:t>	</a:t>
          </a:r>
          <a:endParaRPr b="0" lang="en-GB" sz="10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248760</xdr:colOff>
      <xdr:row>2</xdr:row>
      <xdr:rowOff>25560</xdr:rowOff>
    </xdr:from>
    <xdr:to>
      <xdr:col>0</xdr:col>
      <xdr:colOff>1892160</xdr:colOff>
      <xdr:row>5</xdr:row>
      <xdr:rowOff>177480</xdr:rowOff>
    </xdr:to>
    <xdr:pic>
      <xdr:nvPicPr>
        <xdr:cNvPr id="12" name="Picture 1" descr=""/>
        <xdr:cNvPicPr/>
      </xdr:nvPicPr>
      <xdr:blipFill>
        <a:blip r:embed="rId1"/>
        <a:stretch/>
      </xdr:blipFill>
      <xdr:spPr>
        <a:xfrm>
          <a:off x="248760" y="644760"/>
          <a:ext cx="1643400" cy="847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419040</xdr:colOff>
      <xdr:row>0</xdr:row>
      <xdr:rowOff>0</xdr:rowOff>
    </xdr:from>
    <xdr:to>
      <xdr:col>0</xdr:col>
      <xdr:colOff>1618920</xdr:colOff>
      <xdr:row>0</xdr:row>
      <xdr:rowOff>0</xdr:rowOff>
    </xdr:to>
    <xdr:pic>
      <xdr:nvPicPr>
        <xdr:cNvPr id="13" name="Picture 4" descr=""/>
        <xdr:cNvPicPr/>
      </xdr:nvPicPr>
      <xdr:blipFill>
        <a:blip r:embed="rId1"/>
        <a:stretch/>
      </xdr:blipFill>
      <xdr:spPr>
        <a:xfrm>
          <a:off x="419040" y="0"/>
          <a:ext cx="1199880" cy="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419040</xdr:colOff>
      <xdr:row>0</xdr:row>
      <xdr:rowOff>0</xdr:rowOff>
    </xdr:from>
    <xdr:to>
      <xdr:col>0</xdr:col>
      <xdr:colOff>1618920</xdr:colOff>
      <xdr:row>0</xdr:row>
      <xdr:rowOff>0</xdr:rowOff>
    </xdr:to>
    <xdr:pic>
      <xdr:nvPicPr>
        <xdr:cNvPr id="14" name="Picture 4" descr=""/>
        <xdr:cNvPicPr/>
      </xdr:nvPicPr>
      <xdr:blipFill>
        <a:blip r:embed="rId1"/>
        <a:stretch/>
      </xdr:blipFill>
      <xdr:spPr>
        <a:xfrm>
          <a:off x="419040" y="0"/>
          <a:ext cx="1199880" cy="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419040</xdr:colOff>
      <xdr:row>0</xdr:row>
      <xdr:rowOff>0</xdr:rowOff>
    </xdr:from>
    <xdr:to>
      <xdr:col>0</xdr:col>
      <xdr:colOff>1618920</xdr:colOff>
      <xdr:row>0</xdr:row>
      <xdr:rowOff>0</xdr:rowOff>
    </xdr:to>
    <xdr:pic>
      <xdr:nvPicPr>
        <xdr:cNvPr id="15" name="Picture 4" descr=""/>
        <xdr:cNvPicPr/>
      </xdr:nvPicPr>
      <xdr:blipFill>
        <a:blip r:embed="rId1"/>
        <a:stretch/>
      </xdr:blipFill>
      <xdr:spPr>
        <a:xfrm>
          <a:off x="419040" y="0"/>
          <a:ext cx="1199880" cy="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419040</xdr:colOff>
      <xdr:row>0</xdr:row>
      <xdr:rowOff>0</xdr:rowOff>
    </xdr:from>
    <xdr:to>
      <xdr:col>0</xdr:col>
      <xdr:colOff>1618920</xdr:colOff>
      <xdr:row>0</xdr:row>
      <xdr:rowOff>0</xdr:rowOff>
    </xdr:to>
    <xdr:pic>
      <xdr:nvPicPr>
        <xdr:cNvPr id="16" name="Picture 4" descr=""/>
        <xdr:cNvPicPr/>
      </xdr:nvPicPr>
      <xdr:blipFill>
        <a:blip r:embed="rId1"/>
        <a:stretch/>
      </xdr:blipFill>
      <xdr:spPr>
        <a:xfrm>
          <a:off x="419040" y="0"/>
          <a:ext cx="1199880" cy="0"/>
        </a:xfrm>
        <a:prstGeom prst="rect">
          <a:avLst/>
        </a:prstGeom>
        <a:ln w="9525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56"/>
  <sheetViews>
    <sheetView showFormulas="false" showGridLines="true" showRowColHeaders="true" showZeros="true" rightToLeft="false" tabSelected="false" showOutlineSymbols="true" defaultGridColor="true" view="normal" topLeftCell="A34" colorId="64" zoomScale="75" zoomScaleNormal="75" zoomScalePageLayoutView="80" workbookViewId="0">
      <selection pane="topLeft" activeCell="B35" activeCellId="0" sqref="B35"/>
    </sheetView>
  </sheetViews>
  <sheetFormatPr defaultColWidth="9.15625" defaultRowHeight="12.75" zeroHeight="false" outlineLevelRow="0" outlineLevelCol="0"/>
  <cols>
    <col collapsed="false" customWidth="true" hidden="false" outlineLevel="0" max="1" min="1" style="1" width="35.29"/>
    <col collapsed="false" customWidth="true" hidden="false" outlineLevel="0" max="2" min="2" style="2" width="16.14"/>
    <col collapsed="false" customWidth="true" hidden="false" outlineLevel="0" max="3" min="3" style="1" width="1.71"/>
    <col collapsed="false" customWidth="true" hidden="false" outlineLevel="0" max="4" min="4" style="1" width="16.29"/>
    <col collapsed="false" customWidth="true" hidden="false" outlineLevel="0" max="5" min="5" style="1" width="1.58"/>
    <col collapsed="false" customWidth="true" hidden="false" outlineLevel="0" max="6" min="6" style="1" width="13.86"/>
    <col collapsed="false" customWidth="true" hidden="false" outlineLevel="0" max="7" min="7" style="1" width="3.57"/>
    <col collapsed="false" customWidth="true" hidden="false" outlineLevel="0" max="8" min="8" style="1" width="15.42"/>
    <col collapsed="false" customWidth="true" hidden="false" outlineLevel="0" max="9" min="9" style="1" width="1.58"/>
    <col collapsed="false" customWidth="true" hidden="false" outlineLevel="0" max="10" min="10" style="1" width="16"/>
    <col collapsed="false" customWidth="true" hidden="false" outlineLevel="0" max="11" min="11" style="1" width="1.58"/>
    <col collapsed="false" customWidth="true" hidden="false" outlineLevel="0" max="12" min="12" style="1" width="16.86"/>
    <col collapsed="false" customWidth="false" hidden="false" outlineLevel="0" max="1024" min="13" style="1" width="9.14"/>
  </cols>
  <sheetData>
    <row r="1" customFormat="false" ht="18" hidden="false" customHeight="true" outlineLevel="0" collapsed="false">
      <c r="A1" s="3"/>
      <c r="B1" s="4" t="s">
        <v>0</v>
      </c>
      <c r="C1" s="4"/>
      <c r="D1" s="4"/>
      <c r="E1" s="4"/>
      <c r="F1" s="4"/>
      <c r="G1" s="4"/>
      <c r="H1" s="4"/>
      <c r="I1" s="4"/>
      <c r="J1" s="4"/>
      <c r="L1" s="5" t="s">
        <v>1</v>
      </c>
      <c r="M1" s="6"/>
    </row>
    <row r="2" customFormat="false" ht="30.75" hidden="false" customHeight="true" outlineLevel="0" collapsed="false">
      <c r="A2" s="3"/>
      <c r="B2" s="7" t="s">
        <v>2</v>
      </c>
      <c r="C2" s="7"/>
      <c r="D2" s="7"/>
      <c r="E2" s="7"/>
      <c r="F2" s="7"/>
      <c r="G2" s="7"/>
      <c r="H2" s="7"/>
      <c r="I2" s="7"/>
      <c r="J2" s="7"/>
      <c r="L2" s="8" t="s">
        <v>3</v>
      </c>
      <c r="M2" s="9"/>
    </row>
    <row r="3" customFormat="false" ht="24" hidden="false" customHeight="true" outlineLevel="0" collapsed="false">
      <c r="A3" s="3"/>
      <c r="B3" s="10" t="s">
        <v>4</v>
      </c>
      <c r="C3" s="10"/>
      <c r="D3" s="10"/>
      <c r="E3" s="10"/>
      <c r="F3" s="10"/>
      <c r="G3" s="10"/>
      <c r="H3" s="10"/>
      <c r="I3" s="10"/>
      <c r="J3" s="10"/>
      <c r="L3" s="11" t="s">
        <v>5</v>
      </c>
    </row>
    <row r="4" customFormat="false" ht="14.25" hidden="false" customHeight="true" outlineLevel="0" collapsed="false">
      <c r="A4" s="3"/>
      <c r="B4" s="12" t="s">
        <v>6</v>
      </c>
      <c r="C4" s="13"/>
      <c r="D4" s="14" t="s">
        <v>7</v>
      </c>
      <c r="E4" s="14"/>
      <c r="F4" s="14"/>
      <c r="G4" s="15" t="s">
        <v>8</v>
      </c>
      <c r="H4" s="14" t="s">
        <v>9</v>
      </c>
      <c r="I4" s="14"/>
      <c r="J4" s="14"/>
      <c r="L4" s="11"/>
    </row>
    <row r="5" customFormat="false" ht="16.5" hidden="false" customHeight="true" outlineLevel="0" collapsed="false">
      <c r="A5" s="3"/>
      <c r="B5" s="12"/>
      <c r="C5" s="13"/>
      <c r="D5" s="16"/>
      <c r="E5" s="16"/>
      <c r="F5" s="16"/>
      <c r="G5" s="15"/>
      <c r="H5" s="17"/>
      <c r="I5" s="17"/>
      <c r="J5" s="17"/>
      <c r="L5" s="11"/>
    </row>
    <row r="6" customFormat="false" ht="21" hidden="false" customHeight="true" outlineLevel="0" collapsed="false">
      <c r="A6" s="3"/>
      <c r="B6" s="12"/>
      <c r="C6" s="13"/>
      <c r="D6" s="18"/>
      <c r="E6" s="18"/>
      <c r="F6" s="18"/>
      <c r="G6" s="15"/>
      <c r="H6" s="19"/>
      <c r="I6" s="19"/>
      <c r="J6" s="19"/>
      <c r="L6" s="11"/>
    </row>
    <row r="8" customFormat="false" ht="20.25" hidden="false" customHeight="false" outlineLevel="0" collapsed="false">
      <c r="A8" s="20" t="s">
        <v>10</v>
      </c>
      <c r="B8" s="21"/>
      <c r="C8" s="20"/>
      <c r="D8" s="20"/>
      <c r="E8" s="20"/>
      <c r="F8" s="20"/>
      <c r="G8" s="20"/>
      <c r="H8" s="20"/>
      <c r="I8" s="20"/>
      <c r="J8" s="20"/>
      <c r="K8" s="22"/>
      <c r="L8" s="23"/>
    </row>
    <row r="9" customFormat="false" ht="45" hidden="false" customHeight="false" outlineLevel="0" collapsed="false">
      <c r="A9" s="24"/>
      <c r="B9" s="25" t="s">
        <v>11</v>
      </c>
      <c r="C9" s="26"/>
      <c r="D9" s="26" t="s">
        <v>12</v>
      </c>
      <c r="E9" s="26"/>
      <c r="F9" s="26" t="s">
        <v>13</v>
      </c>
      <c r="G9" s="26"/>
      <c r="H9" s="26" t="s">
        <v>14</v>
      </c>
      <c r="I9" s="26"/>
      <c r="J9" s="26" t="s">
        <v>15</v>
      </c>
      <c r="K9" s="27"/>
      <c r="L9" s="26" t="s">
        <v>16</v>
      </c>
    </row>
    <row r="10" customFormat="false" ht="24" hidden="false" customHeight="true" outlineLevel="0" collapsed="false">
      <c r="A10" s="28"/>
      <c r="B10" s="29" t="s">
        <v>17</v>
      </c>
      <c r="C10" s="30"/>
      <c r="D10" s="29" t="s">
        <v>17</v>
      </c>
      <c r="E10" s="29"/>
      <c r="F10" s="29" t="s">
        <v>17</v>
      </c>
      <c r="G10" s="29"/>
      <c r="H10" s="29" t="s">
        <v>17</v>
      </c>
      <c r="I10" s="29"/>
      <c r="J10" s="29" t="s">
        <v>17</v>
      </c>
      <c r="K10" s="29"/>
      <c r="L10" s="29" t="s">
        <v>17</v>
      </c>
    </row>
    <row r="11" customFormat="false" ht="19.5" hidden="false" customHeight="true" outlineLevel="0" collapsed="false">
      <c r="A11" s="31" t="s">
        <v>18</v>
      </c>
      <c r="B11" s="32"/>
      <c r="C11" s="33"/>
      <c r="D11" s="33"/>
      <c r="E11" s="33"/>
      <c r="F11" s="33"/>
      <c r="G11" s="33"/>
      <c r="H11" s="33"/>
      <c r="I11" s="33"/>
      <c r="J11" s="33"/>
      <c r="K11" s="34"/>
    </row>
    <row r="12" customFormat="false" ht="19.5" hidden="false" customHeight="true" outlineLevel="0" collapsed="false">
      <c r="A12" s="35" t="s">
        <v>19</v>
      </c>
      <c r="B12" s="36" t="n">
        <v>1374</v>
      </c>
      <c r="C12" s="37"/>
      <c r="D12" s="36"/>
      <c r="E12" s="37"/>
      <c r="F12" s="36"/>
      <c r="G12" s="37"/>
      <c r="H12" s="36"/>
      <c r="I12" s="37"/>
      <c r="J12" s="38" t="n">
        <f aca="false">H12+D12+B12+F12</f>
        <v>1374</v>
      </c>
      <c r="K12" s="39"/>
      <c r="L12" s="36" t="n">
        <v>1531</v>
      </c>
    </row>
    <row r="13" customFormat="false" ht="19.5" hidden="false" customHeight="true" outlineLevel="0" collapsed="false">
      <c r="A13" s="35" t="s">
        <v>20</v>
      </c>
      <c r="B13" s="36"/>
      <c r="C13" s="37"/>
      <c r="D13" s="36"/>
      <c r="E13" s="37"/>
      <c r="F13" s="36"/>
      <c r="G13" s="37"/>
      <c r="H13" s="36"/>
      <c r="I13" s="37"/>
      <c r="J13" s="38" t="n">
        <f aca="false">H13+D13+B13+F13</f>
        <v>0</v>
      </c>
      <c r="K13" s="39"/>
      <c r="L13" s="36"/>
    </row>
    <row r="14" customFormat="false" ht="19.5" hidden="false" customHeight="true" outlineLevel="0" collapsed="false">
      <c r="A14" s="35" t="s">
        <v>21</v>
      </c>
      <c r="B14" s="36"/>
      <c r="C14" s="37"/>
      <c r="D14" s="36"/>
      <c r="E14" s="37"/>
      <c r="F14" s="36"/>
      <c r="G14" s="37"/>
      <c r="H14" s="36"/>
      <c r="I14" s="37"/>
      <c r="J14" s="38" t="n">
        <f aca="false">H14+D14+B14+F14</f>
        <v>0</v>
      </c>
      <c r="K14" s="39"/>
      <c r="L14" s="36"/>
    </row>
    <row r="15" customFormat="false" ht="19.5" hidden="false" customHeight="true" outlineLevel="0" collapsed="false">
      <c r="A15" s="35" t="s">
        <v>22</v>
      </c>
      <c r="B15" s="36"/>
      <c r="C15" s="37"/>
      <c r="D15" s="36"/>
      <c r="E15" s="37"/>
      <c r="F15" s="36"/>
      <c r="G15" s="37"/>
      <c r="H15" s="36"/>
      <c r="I15" s="37"/>
      <c r="J15" s="38" t="n">
        <f aca="false">H15+D15+B15+F15</f>
        <v>0</v>
      </c>
      <c r="K15" s="39"/>
      <c r="L15" s="36"/>
    </row>
    <row r="16" customFormat="false" ht="19.5" hidden="false" customHeight="true" outlineLevel="0" collapsed="false">
      <c r="A16" s="35" t="s">
        <v>23</v>
      </c>
      <c r="B16" s="36"/>
      <c r="C16" s="37"/>
      <c r="D16" s="36"/>
      <c r="E16" s="37"/>
      <c r="F16" s="36"/>
      <c r="G16" s="37"/>
      <c r="H16" s="36"/>
      <c r="I16" s="37"/>
      <c r="J16" s="38" t="n">
        <f aca="false">H16+D16+B16+F16</f>
        <v>0</v>
      </c>
      <c r="K16" s="39"/>
      <c r="L16" s="36"/>
    </row>
    <row r="17" customFormat="false" ht="29.25" hidden="false" customHeight="false" outlineLevel="0" collapsed="false">
      <c r="A17" s="35" t="s">
        <v>24</v>
      </c>
      <c r="B17" s="36" t="n">
        <v>346</v>
      </c>
      <c r="C17" s="37"/>
      <c r="D17" s="36"/>
      <c r="E17" s="37"/>
      <c r="F17" s="36"/>
      <c r="G17" s="37"/>
      <c r="H17" s="36"/>
      <c r="I17" s="37"/>
      <c r="J17" s="38" t="n">
        <f aca="false">H17+D17+B17+F17</f>
        <v>346</v>
      </c>
      <c r="K17" s="39"/>
      <c r="L17" s="36" t="n">
        <v>114</v>
      </c>
    </row>
    <row r="18" customFormat="false" ht="19.5" hidden="false" customHeight="true" outlineLevel="0" collapsed="false">
      <c r="A18" s="35" t="s">
        <v>25</v>
      </c>
      <c r="B18" s="36"/>
      <c r="C18" s="37"/>
      <c r="D18" s="36"/>
      <c r="E18" s="37"/>
      <c r="F18" s="36"/>
      <c r="G18" s="37"/>
      <c r="H18" s="36"/>
      <c r="I18" s="37"/>
      <c r="J18" s="38" t="n">
        <f aca="false">H18+D18+B18+F18</f>
        <v>0</v>
      </c>
      <c r="K18" s="39"/>
      <c r="L18" s="36"/>
    </row>
    <row r="19" customFormat="false" ht="29.25" hidden="false" customHeight="false" outlineLevel="0" collapsed="false">
      <c r="A19" s="35" t="s">
        <v>26</v>
      </c>
      <c r="B19" s="36"/>
      <c r="C19" s="37"/>
      <c r="D19" s="36"/>
      <c r="E19" s="37"/>
      <c r="F19" s="36"/>
      <c r="G19" s="37"/>
      <c r="H19" s="36"/>
      <c r="I19" s="37"/>
      <c r="J19" s="38" t="n">
        <f aca="false">H19+D19+B19+F19</f>
        <v>0</v>
      </c>
      <c r="K19" s="39"/>
      <c r="L19" s="36"/>
    </row>
    <row r="20" customFormat="false" ht="19.5" hidden="false" customHeight="true" outlineLevel="0" collapsed="false">
      <c r="A20" s="35"/>
      <c r="B20" s="36"/>
      <c r="C20" s="37"/>
      <c r="D20" s="36"/>
      <c r="E20" s="37"/>
      <c r="F20" s="36"/>
      <c r="G20" s="37"/>
      <c r="H20" s="36"/>
      <c r="I20" s="37"/>
      <c r="J20" s="38" t="n">
        <f aca="false">H20+D20+B20+F20</f>
        <v>0</v>
      </c>
      <c r="K20" s="39"/>
      <c r="L20" s="36"/>
    </row>
    <row r="21" customFormat="false" ht="17.25" hidden="false" customHeight="true" outlineLevel="0" collapsed="false">
      <c r="A21" s="40" t="s">
        <v>27</v>
      </c>
      <c r="B21" s="41" t="n">
        <f aca="false">SUM(B12:B20)</f>
        <v>1720</v>
      </c>
      <c r="C21" s="42"/>
      <c r="D21" s="41" t="n">
        <f aca="false">SUM(D12:D20)</f>
        <v>0</v>
      </c>
      <c r="E21" s="37"/>
      <c r="F21" s="41" t="n">
        <f aca="false">SUM(F12:F20)</f>
        <v>0</v>
      </c>
      <c r="G21" s="37"/>
      <c r="H21" s="41" t="n">
        <f aca="false">SUM(H12:H20)</f>
        <v>0</v>
      </c>
      <c r="I21" s="37"/>
      <c r="J21" s="43" t="n">
        <f aca="false">H21+D21+B21+F21</f>
        <v>1720</v>
      </c>
      <c r="K21" s="39"/>
      <c r="L21" s="41" t="n">
        <f aca="false">SUM(L12:L20)</f>
        <v>1645</v>
      </c>
    </row>
    <row r="22" customFormat="false" ht="16.5" hidden="false" customHeight="true" outlineLevel="0" collapsed="false">
      <c r="A22" s="44"/>
      <c r="B22" s="45"/>
      <c r="C22" s="46"/>
      <c r="D22" s="46"/>
      <c r="E22" s="46"/>
      <c r="F22" s="46"/>
      <c r="G22" s="46"/>
      <c r="H22" s="46"/>
      <c r="I22" s="46"/>
      <c r="J22" s="47"/>
      <c r="K22" s="46"/>
      <c r="L22" s="48"/>
    </row>
    <row r="23" customFormat="false" ht="30" hidden="false" customHeight="false" outlineLevel="0" collapsed="false">
      <c r="A23" s="49" t="s">
        <v>28</v>
      </c>
      <c r="B23" s="50"/>
      <c r="C23" s="34"/>
      <c r="D23" s="34"/>
      <c r="E23" s="34"/>
      <c r="F23" s="34"/>
      <c r="G23" s="34"/>
      <c r="H23" s="34"/>
      <c r="I23" s="34"/>
      <c r="J23" s="34"/>
      <c r="K23" s="34"/>
    </row>
    <row r="24" customFormat="false" ht="19.5" hidden="false" customHeight="true" outlineLevel="0" collapsed="false">
      <c r="A24" s="35" t="s">
        <v>29</v>
      </c>
      <c r="B24" s="36"/>
      <c r="C24" s="37"/>
      <c r="D24" s="36"/>
      <c r="E24" s="37"/>
      <c r="F24" s="36"/>
      <c r="G24" s="37"/>
      <c r="H24" s="36"/>
      <c r="I24" s="37"/>
      <c r="J24" s="38" t="n">
        <f aca="false">H24+D24+B24+F24</f>
        <v>0</v>
      </c>
      <c r="K24" s="39"/>
      <c r="L24" s="36"/>
    </row>
    <row r="25" customFormat="false" ht="19.5" hidden="false" customHeight="true" outlineLevel="0" collapsed="false">
      <c r="A25" s="35" t="s">
        <v>30</v>
      </c>
      <c r="B25" s="36"/>
      <c r="C25" s="37"/>
      <c r="D25" s="36"/>
      <c r="E25" s="37"/>
      <c r="F25" s="36"/>
      <c r="G25" s="37"/>
      <c r="H25" s="36"/>
      <c r="I25" s="37"/>
      <c r="J25" s="38" t="n">
        <f aca="false">H25+D25+B25+F25</f>
        <v>0</v>
      </c>
      <c r="K25" s="39"/>
      <c r="L25" s="36"/>
    </row>
    <row r="26" customFormat="false" ht="17.25" hidden="false" customHeight="true" outlineLevel="0" collapsed="false">
      <c r="A26" s="40" t="s">
        <v>31</v>
      </c>
      <c r="B26" s="41" t="n">
        <f aca="false">SUM(B24:B25)</f>
        <v>0</v>
      </c>
      <c r="C26" s="42"/>
      <c r="D26" s="41" t="n">
        <f aca="false">SUM(D24:D25)</f>
        <v>0</v>
      </c>
      <c r="E26" s="37"/>
      <c r="F26" s="41" t="n">
        <f aca="false">SUM(F24:F25)</f>
        <v>0</v>
      </c>
      <c r="G26" s="37"/>
      <c r="H26" s="41" t="n">
        <f aca="false">SUM(H24:H25)</f>
        <v>0</v>
      </c>
      <c r="I26" s="37"/>
      <c r="J26" s="41" t="n">
        <f aca="false">SUM(J24:J25)</f>
        <v>0</v>
      </c>
      <c r="K26" s="39"/>
      <c r="L26" s="41" t="n">
        <f aca="false">SUM(L24:L25)</f>
        <v>0</v>
      </c>
    </row>
    <row r="27" customFormat="false" ht="8.25" hidden="false" customHeight="true" outlineLevel="0" collapsed="false">
      <c r="A27" s="51"/>
      <c r="B27" s="37"/>
      <c r="C27" s="52"/>
      <c r="D27" s="37"/>
      <c r="E27" s="52"/>
      <c r="F27" s="37"/>
      <c r="G27" s="52"/>
      <c r="H27" s="37"/>
      <c r="I27" s="52"/>
      <c r="J27" s="53" t="str">
        <f aca="false">IF(B26+D26+F26+H26-J26=0," ","error")</f>
        <v> </v>
      </c>
      <c r="K27" s="39"/>
      <c r="L27" s="53"/>
    </row>
    <row r="28" customFormat="false" ht="19.5" hidden="false" customHeight="true" outlineLevel="0" collapsed="false">
      <c r="A28" s="40" t="s">
        <v>32</v>
      </c>
      <c r="B28" s="54" t="n">
        <f aca="false">B26+B21</f>
        <v>1720</v>
      </c>
      <c r="C28" s="52"/>
      <c r="D28" s="54" t="n">
        <f aca="false">D26+D21</f>
        <v>0</v>
      </c>
      <c r="E28" s="52"/>
      <c r="F28" s="54" t="n">
        <f aca="false">F26+F21</f>
        <v>0</v>
      </c>
      <c r="G28" s="52"/>
      <c r="H28" s="54" t="n">
        <f aca="false">H26+H21</f>
        <v>0</v>
      </c>
      <c r="I28" s="52"/>
      <c r="J28" s="54" t="n">
        <f aca="false">J26+J21</f>
        <v>1720</v>
      </c>
      <c r="K28" s="39"/>
      <c r="L28" s="54" t="n">
        <f aca="false">L26+L21</f>
        <v>1645</v>
      </c>
    </row>
    <row r="29" customFormat="false" ht="16.5" hidden="false" customHeight="true" outlineLevel="0" collapsed="false">
      <c r="C29" s="48"/>
      <c r="D29" s="48"/>
      <c r="E29" s="48"/>
      <c r="F29" s="48"/>
      <c r="G29" s="48"/>
      <c r="H29" s="48"/>
      <c r="I29" s="48"/>
      <c r="J29" s="47"/>
      <c r="K29" s="48"/>
      <c r="L29" s="48"/>
    </row>
    <row r="30" customFormat="false" ht="18" hidden="false" customHeight="true" outlineLevel="0" collapsed="false">
      <c r="A30" s="55" t="s">
        <v>33</v>
      </c>
      <c r="B30" s="56"/>
      <c r="C30" s="57"/>
      <c r="D30" s="57"/>
      <c r="E30" s="57"/>
      <c r="F30" s="57"/>
      <c r="G30" s="57"/>
      <c r="H30" s="57"/>
      <c r="I30" s="57"/>
      <c r="J30" s="57"/>
      <c r="K30" s="57"/>
      <c r="L30" s="57"/>
    </row>
    <row r="31" customFormat="false" ht="19.5" hidden="false" customHeight="true" outlineLevel="0" collapsed="false">
      <c r="A31" s="58" t="s">
        <v>34</v>
      </c>
      <c r="B31" s="36"/>
      <c r="C31" s="37"/>
      <c r="D31" s="36"/>
      <c r="E31" s="37"/>
      <c r="F31" s="36"/>
      <c r="G31" s="37"/>
      <c r="H31" s="36"/>
      <c r="I31" s="37"/>
      <c r="J31" s="38" t="n">
        <f aca="false">H31+D31+B31+F31</f>
        <v>0</v>
      </c>
      <c r="K31" s="53"/>
      <c r="L31" s="36"/>
    </row>
    <row r="32" customFormat="false" ht="19.5" hidden="false" customHeight="true" outlineLevel="0" collapsed="false">
      <c r="A32" s="58" t="s">
        <v>35</v>
      </c>
      <c r="B32" s="36"/>
      <c r="C32" s="37"/>
      <c r="D32" s="36"/>
      <c r="E32" s="37"/>
      <c r="F32" s="36"/>
      <c r="G32" s="37"/>
      <c r="H32" s="36"/>
      <c r="I32" s="37"/>
      <c r="J32" s="38" t="n">
        <f aca="false">H32+D32+B32+F32</f>
        <v>0</v>
      </c>
      <c r="K32" s="53"/>
      <c r="L32" s="36"/>
    </row>
    <row r="33" customFormat="false" ht="19.5" hidden="false" customHeight="true" outlineLevel="0" collapsed="false">
      <c r="A33" s="58" t="s">
        <v>36</v>
      </c>
      <c r="B33" s="36"/>
      <c r="C33" s="37"/>
      <c r="D33" s="36"/>
      <c r="E33" s="37"/>
      <c r="F33" s="36"/>
      <c r="G33" s="37"/>
      <c r="H33" s="36"/>
      <c r="I33" s="37"/>
      <c r="J33" s="38" t="n">
        <f aca="false">H33+D33+B33+F33</f>
        <v>0</v>
      </c>
      <c r="K33" s="53"/>
      <c r="L33" s="36"/>
    </row>
    <row r="34" customFormat="false" ht="28.5" hidden="false" customHeight="false" outlineLevel="0" collapsed="false">
      <c r="A34" s="58" t="s">
        <v>37</v>
      </c>
      <c r="B34" s="36" t="n">
        <v>3747</v>
      </c>
      <c r="C34" s="37"/>
      <c r="D34" s="36"/>
      <c r="E34" s="37"/>
      <c r="F34" s="36"/>
      <c r="G34" s="37"/>
      <c r="H34" s="36"/>
      <c r="I34" s="37"/>
      <c r="J34" s="38" t="n">
        <f aca="false">H34+D34+B34+F34</f>
        <v>3747</v>
      </c>
      <c r="K34" s="53"/>
      <c r="L34" s="36" t="n">
        <v>1205</v>
      </c>
    </row>
    <row r="35" customFormat="false" ht="19.5" hidden="false" customHeight="true" outlineLevel="0" collapsed="false">
      <c r="A35" s="58" t="s">
        <v>38</v>
      </c>
      <c r="B35" s="36"/>
      <c r="C35" s="37"/>
      <c r="D35" s="36"/>
      <c r="E35" s="37"/>
      <c r="F35" s="36"/>
      <c r="G35" s="37"/>
      <c r="H35" s="36"/>
      <c r="I35" s="37"/>
      <c r="J35" s="38" t="n">
        <f aca="false">H35+D35+B35+F35</f>
        <v>0</v>
      </c>
      <c r="K35" s="53"/>
      <c r="L35" s="36"/>
    </row>
    <row r="36" customFormat="false" ht="19.5" hidden="false" customHeight="true" outlineLevel="0" collapsed="false">
      <c r="A36" s="58" t="s">
        <v>39</v>
      </c>
      <c r="B36" s="36"/>
      <c r="C36" s="37"/>
      <c r="D36" s="36"/>
      <c r="E36" s="37"/>
      <c r="F36" s="36"/>
      <c r="G36" s="37"/>
      <c r="H36" s="36"/>
      <c r="I36" s="37"/>
      <c r="J36" s="38" t="n">
        <f aca="false">H36+D36+B36+F36</f>
        <v>0</v>
      </c>
      <c r="K36" s="53"/>
      <c r="L36" s="36"/>
    </row>
    <row r="37" customFormat="false" ht="19.5" hidden="false" customHeight="true" outlineLevel="0" collapsed="false">
      <c r="A37" s="59" t="s">
        <v>40</v>
      </c>
      <c r="B37" s="36" t="n">
        <v>200</v>
      </c>
      <c r="C37" s="37"/>
      <c r="D37" s="36"/>
      <c r="E37" s="37"/>
      <c r="F37" s="36"/>
      <c r="G37" s="37"/>
      <c r="H37" s="36"/>
      <c r="I37" s="37"/>
      <c r="J37" s="38" t="n">
        <f aca="false">H37+D37+B37+F37</f>
        <v>200</v>
      </c>
      <c r="K37" s="53"/>
      <c r="L37" s="36" t="n">
        <v>200</v>
      </c>
    </row>
    <row r="38" customFormat="false" ht="19.5" hidden="false" customHeight="true" outlineLevel="0" collapsed="false">
      <c r="A38" s="59" t="s">
        <v>41</v>
      </c>
      <c r="B38" s="36"/>
      <c r="C38" s="37"/>
      <c r="D38" s="36"/>
      <c r="E38" s="37"/>
      <c r="F38" s="36"/>
      <c r="G38" s="37"/>
      <c r="H38" s="36"/>
      <c r="I38" s="37"/>
      <c r="J38" s="38" t="n">
        <f aca="false">H38+D38+B38+F38</f>
        <v>0</v>
      </c>
      <c r="K38" s="53"/>
      <c r="L38" s="36"/>
    </row>
    <row r="39" customFormat="false" ht="19.5" hidden="false" customHeight="true" outlineLevel="0" collapsed="false">
      <c r="A39" s="59" t="s">
        <v>42</v>
      </c>
      <c r="B39" s="36"/>
      <c r="C39" s="37"/>
      <c r="D39" s="36"/>
      <c r="E39" s="37"/>
      <c r="F39" s="36"/>
      <c r="G39" s="37"/>
      <c r="H39" s="36"/>
      <c r="I39" s="37"/>
      <c r="J39" s="38" t="n">
        <f aca="false">H39+D39+B39+F39</f>
        <v>0</v>
      </c>
      <c r="K39" s="53"/>
      <c r="L39" s="36"/>
    </row>
    <row r="40" customFormat="false" ht="19.5" hidden="false" customHeight="true" outlineLevel="0" collapsed="false">
      <c r="A40" s="59" t="s">
        <v>43</v>
      </c>
      <c r="B40" s="36"/>
      <c r="C40" s="37"/>
      <c r="D40" s="36"/>
      <c r="E40" s="37"/>
      <c r="F40" s="36"/>
      <c r="G40" s="37"/>
      <c r="H40" s="36"/>
      <c r="I40" s="37"/>
      <c r="J40" s="38" t="n">
        <f aca="false">H40+D40+B40+F40</f>
        <v>0</v>
      </c>
      <c r="K40" s="53"/>
      <c r="L40" s="36"/>
    </row>
    <row r="41" customFormat="false" ht="19.5" hidden="false" customHeight="true" outlineLevel="0" collapsed="false">
      <c r="A41" s="58"/>
      <c r="B41" s="60"/>
      <c r="C41" s="37"/>
      <c r="D41" s="60"/>
      <c r="E41" s="37"/>
      <c r="F41" s="60"/>
      <c r="G41" s="37"/>
      <c r="H41" s="60"/>
      <c r="I41" s="37"/>
      <c r="J41" s="38" t="n">
        <f aca="false">H41+D41+B41+F41</f>
        <v>0</v>
      </c>
      <c r="K41" s="53"/>
      <c r="L41" s="60"/>
    </row>
    <row r="42" customFormat="false" ht="19.5" hidden="false" customHeight="true" outlineLevel="0" collapsed="false">
      <c r="A42" s="61" t="s">
        <v>44</v>
      </c>
      <c r="B42" s="41" t="n">
        <f aca="false">SUM(B31:B41)</f>
        <v>3947</v>
      </c>
      <c r="C42" s="62"/>
      <c r="D42" s="41" t="n">
        <f aca="false">SUM(D31:D41)</f>
        <v>0</v>
      </c>
      <c r="E42" s="37"/>
      <c r="F42" s="41" t="n">
        <f aca="false">SUM(F31:F41)</f>
        <v>0</v>
      </c>
      <c r="G42" s="37"/>
      <c r="H42" s="41" t="n">
        <f aca="false">SUM(H31:H41)</f>
        <v>0</v>
      </c>
      <c r="I42" s="37"/>
      <c r="J42" s="41" t="n">
        <f aca="false">SUM(J31:J41)</f>
        <v>3947</v>
      </c>
      <c r="K42" s="53"/>
      <c r="L42" s="41" t="n">
        <f aca="false">SUM(L31:L41)</f>
        <v>1405</v>
      </c>
    </row>
    <row r="43" s="63" customFormat="true" ht="17.25" hidden="false" customHeight="true" outlineLevel="0" collapsed="false">
      <c r="B43" s="64"/>
      <c r="C43" s="47"/>
      <c r="D43" s="65"/>
      <c r="E43" s="47"/>
      <c r="F43" s="47"/>
      <c r="G43" s="47"/>
      <c r="H43" s="47"/>
      <c r="I43" s="47"/>
      <c r="J43" s="47"/>
      <c r="K43" s="47"/>
      <c r="L43" s="47"/>
    </row>
    <row r="44" customFormat="false" ht="30" hidden="false" customHeight="false" outlineLevel="0" collapsed="false">
      <c r="A44" s="49" t="s">
        <v>45</v>
      </c>
      <c r="B44" s="50"/>
      <c r="C44" s="34"/>
      <c r="D44" s="34"/>
      <c r="E44" s="34"/>
      <c r="F44" s="34"/>
      <c r="G44" s="34"/>
      <c r="H44" s="34"/>
      <c r="I44" s="34"/>
      <c r="J44" s="34"/>
      <c r="K44" s="34"/>
    </row>
    <row r="45" customFormat="false" ht="19.5" hidden="false" customHeight="true" outlineLevel="0" collapsed="false">
      <c r="A45" s="58" t="s">
        <v>46</v>
      </c>
      <c r="B45" s="36"/>
      <c r="C45" s="37"/>
      <c r="D45" s="36"/>
      <c r="E45" s="37"/>
      <c r="F45" s="36"/>
      <c r="G45" s="37"/>
      <c r="H45" s="36"/>
      <c r="I45" s="37"/>
      <c r="J45" s="38" t="n">
        <f aca="false">H45+D45+F45+B45</f>
        <v>0</v>
      </c>
      <c r="K45" s="53"/>
      <c r="L45" s="36"/>
    </row>
    <row r="46" customFormat="false" ht="19.5" hidden="false" customHeight="true" outlineLevel="0" collapsed="false">
      <c r="A46" s="58" t="s">
        <v>47</v>
      </c>
      <c r="B46" s="60"/>
      <c r="C46" s="37"/>
      <c r="D46" s="60"/>
      <c r="E46" s="37"/>
      <c r="F46" s="60"/>
      <c r="G46" s="37"/>
      <c r="H46" s="60"/>
      <c r="I46" s="37"/>
      <c r="J46" s="38" t="n">
        <f aca="false">H46+D46+F46+B46</f>
        <v>0</v>
      </c>
      <c r="K46" s="53"/>
      <c r="L46" s="60"/>
    </row>
    <row r="47" customFormat="false" ht="19.5" hidden="false" customHeight="true" outlineLevel="0" collapsed="false">
      <c r="A47" s="61" t="s">
        <v>48</v>
      </c>
      <c r="B47" s="41" t="n">
        <f aca="false">SUM(B45:B46)</f>
        <v>0</v>
      </c>
      <c r="C47" s="62"/>
      <c r="D47" s="41" t="n">
        <f aca="false">SUM(D45:D46)</f>
        <v>0</v>
      </c>
      <c r="E47" s="37"/>
      <c r="F47" s="41" t="n">
        <f aca="false">SUM(F45:F46)</f>
        <v>0</v>
      </c>
      <c r="G47" s="37"/>
      <c r="H47" s="41" t="n">
        <f aca="false">SUM(H45:H46)</f>
        <v>0</v>
      </c>
      <c r="I47" s="37"/>
      <c r="J47" s="41" t="n">
        <f aca="false">SUM(J45:J46)</f>
        <v>0</v>
      </c>
      <c r="K47" s="53"/>
      <c r="L47" s="41" t="n">
        <f aca="false">SUM(L45:L46)</f>
        <v>0</v>
      </c>
    </row>
    <row r="48" customFormat="false" ht="13.5" hidden="false" customHeight="true" outlineLevel="0" collapsed="false">
      <c r="B48" s="66"/>
      <c r="C48" s="48"/>
      <c r="D48" s="66"/>
      <c r="E48" s="48"/>
      <c r="F48" s="48"/>
      <c r="G48" s="48"/>
      <c r="H48" s="66"/>
      <c r="I48" s="48"/>
      <c r="J48" s="47"/>
      <c r="K48" s="48"/>
      <c r="L48" s="48"/>
    </row>
    <row r="49" s="69" customFormat="true" ht="19.5" hidden="false" customHeight="true" outlineLevel="0" collapsed="false">
      <c r="A49" s="67" t="s">
        <v>49</v>
      </c>
      <c r="B49" s="68" t="n">
        <f aca="false">+B47+B42</f>
        <v>3947</v>
      </c>
      <c r="C49" s="39"/>
      <c r="D49" s="68" t="n">
        <f aca="false">+D47+D42</f>
        <v>0</v>
      </c>
      <c r="E49" s="39"/>
      <c r="F49" s="68" t="n">
        <f aca="false">+F47+F42</f>
        <v>0</v>
      </c>
      <c r="G49" s="39"/>
      <c r="H49" s="68" t="n">
        <f aca="false">+H47+H42</f>
        <v>0</v>
      </c>
      <c r="I49" s="39"/>
      <c r="J49" s="68" t="n">
        <f aca="false">+J47+J42</f>
        <v>3947</v>
      </c>
      <c r="K49" s="39"/>
      <c r="L49" s="68" t="n">
        <f aca="false">+L47+L42</f>
        <v>1405</v>
      </c>
    </row>
    <row r="50" customFormat="false" ht="14.25" hidden="false" customHeight="false" outlineLevel="0" collapsed="false">
      <c r="B50" s="70"/>
      <c r="C50" s="71"/>
      <c r="D50" s="71"/>
      <c r="E50" s="71"/>
      <c r="F50" s="71"/>
      <c r="G50" s="71"/>
      <c r="H50" s="71"/>
      <c r="I50" s="71"/>
      <c r="J50" s="47"/>
      <c r="K50" s="72"/>
      <c r="L50" s="48"/>
    </row>
    <row r="51" customFormat="false" ht="19.5" hidden="false" customHeight="true" outlineLevel="0" collapsed="false">
      <c r="A51" s="73" t="s">
        <v>50</v>
      </c>
      <c r="B51" s="74" t="n">
        <f aca="false">+B28-B49</f>
        <v>-2227</v>
      </c>
      <c r="C51" s="75"/>
      <c r="D51" s="74" t="n">
        <f aca="false">+D28-D49</f>
        <v>0</v>
      </c>
      <c r="E51" s="75"/>
      <c r="F51" s="74" t="n">
        <f aca="false">+F28-F49</f>
        <v>0</v>
      </c>
      <c r="G51" s="75"/>
      <c r="H51" s="74" t="n">
        <f aca="false">+H28-H49</f>
        <v>0</v>
      </c>
      <c r="I51" s="75"/>
      <c r="J51" s="76" t="n">
        <f aca="false">IF((B51+D51+F51+H51)=(+J28-J49),H51+F51+D51+B51,"Cross Add Error")</f>
        <v>-2227</v>
      </c>
      <c r="K51" s="77"/>
      <c r="L51" s="74" t="n">
        <f aca="false">+L28-L49</f>
        <v>240</v>
      </c>
      <c r="M51" s="78"/>
    </row>
    <row r="52" customFormat="false" ht="14.25" hidden="false" customHeight="true" outlineLevel="0" collapsed="false">
      <c r="A52" s="73"/>
      <c r="B52" s="79"/>
      <c r="C52" s="75"/>
      <c r="D52" s="79"/>
      <c r="E52" s="75"/>
      <c r="F52" s="79"/>
      <c r="G52" s="75"/>
      <c r="H52" s="79"/>
      <c r="I52" s="75"/>
      <c r="J52" s="79"/>
      <c r="K52" s="77"/>
      <c r="L52" s="79"/>
      <c r="M52" s="78"/>
    </row>
    <row r="53" customFormat="false" ht="19.5" hidden="false" customHeight="true" outlineLevel="0" collapsed="false">
      <c r="A53" s="80" t="s">
        <v>51</v>
      </c>
      <c r="B53" s="81"/>
      <c r="C53" s="75"/>
      <c r="D53" s="81"/>
      <c r="E53" s="75"/>
      <c r="F53" s="81"/>
      <c r="G53" s="75"/>
      <c r="H53" s="81"/>
      <c r="I53" s="75"/>
      <c r="J53" s="82" t="n">
        <f aca="false">IF(H53+F53+D53+B53=0,0,"Transfer error")</f>
        <v>0</v>
      </c>
      <c r="K53" s="77"/>
      <c r="L53" s="81"/>
    </row>
    <row r="54" customFormat="false" ht="14.25" hidden="false" customHeight="true" outlineLevel="0" collapsed="false">
      <c r="A54" s="83"/>
      <c r="B54" s="84"/>
      <c r="C54" s="75"/>
      <c r="D54" s="84"/>
      <c r="E54" s="75"/>
      <c r="F54" s="84"/>
      <c r="G54" s="75"/>
      <c r="H54" s="84"/>
      <c r="I54" s="75"/>
      <c r="J54" s="85"/>
      <c r="K54" s="77"/>
      <c r="L54" s="84"/>
    </row>
    <row r="55" customFormat="false" ht="29.25" hidden="false" customHeight="true" outlineLevel="0" collapsed="false">
      <c r="A55" s="61" t="s">
        <v>52</v>
      </c>
      <c r="B55" s="86" t="n">
        <f aca="false">+B51+B53</f>
        <v>-2227</v>
      </c>
      <c r="C55" s="75"/>
      <c r="D55" s="86" t="n">
        <f aca="false">+D51+D53</f>
        <v>0</v>
      </c>
      <c r="E55" s="75"/>
      <c r="F55" s="86" t="n">
        <f aca="false">+F51+F53</f>
        <v>0</v>
      </c>
      <c r="G55" s="75"/>
      <c r="H55" s="86" t="n">
        <f aca="false">+H51+H53</f>
        <v>0</v>
      </c>
      <c r="I55" s="75"/>
      <c r="J55" s="86" t="n">
        <f aca="false">+J51+J53</f>
        <v>-2227</v>
      </c>
      <c r="K55" s="77"/>
      <c r="L55" s="86" t="n">
        <f aca="false">+L51+L53</f>
        <v>240</v>
      </c>
    </row>
    <row r="56" customFormat="false" ht="13.5" hidden="false" customHeight="false" outlineLevel="0" collapsed="false">
      <c r="J56" s="47"/>
    </row>
  </sheetData>
  <mergeCells count="13">
    <mergeCell ref="A1:A6"/>
    <mergeCell ref="B1:J1"/>
    <mergeCell ref="B2:J2"/>
    <mergeCell ref="B3:J3"/>
    <mergeCell ref="B4:B6"/>
    <mergeCell ref="C4:C6"/>
    <mergeCell ref="D4:F4"/>
    <mergeCell ref="G4:G6"/>
    <mergeCell ref="H4:J4"/>
    <mergeCell ref="D5:F5"/>
    <mergeCell ref="H5:J5"/>
    <mergeCell ref="D6:F6"/>
    <mergeCell ref="H6:J6"/>
  </mergeCells>
  <printOptions headings="false" gridLines="false" gridLinesSet="true" horizontalCentered="false" verticalCentered="false"/>
  <pageMargins left="0.551388888888889" right="0.511805555555556" top="0.472222222222222" bottom="0.39375" header="0.472222222222222" footer="0.511811023622047"/>
  <pageSetup paperSize="9" scale="65" fitToWidth="1" fitToHeight="1" pageOrder="downThenOver" orientation="portrait" blackAndWhite="false" draft="false" cellComments="none" horizontalDpi="300" verticalDpi="300" copies="1"/>
  <headerFooter differentFirst="false" differentOddEven="false">
    <oddHeader>&amp;LAPPENDIX 2</oddHeader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P5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80" workbookViewId="0">
      <pane xSplit="0" ySplit="2" topLeftCell="A39" activePane="bottomLeft" state="frozen"/>
      <selection pane="topLeft" activeCell="A1" activeCellId="0" sqref="A1"/>
      <selection pane="bottomLeft" activeCell="R45" activeCellId="0" sqref="R45"/>
    </sheetView>
  </sheetViews>
  <sheetFormatPr defaultColWidth="9.15625" defaultRowHeight="12.75" zeroHeight="false" outlineLevelRow="0" outlineLevelCol="0"/>
  <cols>
    <col collapsed="false" customWidth="true" hidden="false" outlineLevel="0" max="1" min="1" style="1" width="28.86"/>
    <col collapsed="false" customWidth="true" hidden="false" outlineLevel="0" max="2" min="2" style="2" width="19"/>
    <col collapsed="false" customWidth="true" hidden="false" outlineLevel="0" max="3" min="3" style="1" width="3.86"/>
    <col collapsed="false" customWidth="true" hidden="false" outlineLevel="0" max="4" min="4" style="1" width="15.42"/>
    <col collapsed="false" customWidth="true" hidden="false" outlineLevel="0" max="5" min="5" style="1" width="1.58"/>
    <col collapsed="false" customWidth="true" hidden="false" outlineLevel="0" max="6" min="6" style="1" width="15.42"/>
    <col collapsed="false" customWidth="true" hidden="false" outlineLevel="0" max="7" min="7" style="1" width="1.42"/>
    <col collapsed="false" customWidth="true" hidden="false" outlineLevel="0" max="8" min="8" style="1" width="15.42"/>
    <col collapsed="false" customWidth="true" hidden="false" outlineLevel="0" max="9" min="9" style="1" width="1.58"/>
    <col collapsed="false" customWidth="true" hidden="false" outlineLevel="0" max="10" min="10" style="1" width="15.57"/>
    <col collapsed="false" customWidth="true" hidden="false" outlineLevel="0" max="11" min="11" style="1" width="1.58"/>
    <col collapsed="false" customWidth="true" hidden="false" outlineLevel="0" max="12" min="12" style="1" width="14.7"/>
    <col collapsed="false" customWidth="true" hidden="false" outlineLevel="0" max="13" min="13" style="1" width="1.58"/>
    <col collapsed="false" customWidth="true" hidden="false" outlineLevel="0" max="14" min="14" style="1" width="14.7"/>
    <col collapsed="false" customWidth="true" hidden="false" outlineLevel="0" max="15" min="15" style="1" width="1.58"/>
    <col collapsed="false" customWidth="true" hidden="false" outlineLevel="0" max="16" min="16" style="1" width="14.7"/>
    <col collapsed="false" customWidth="false" hidden="false" outlineLevel="0" max="1024" min="17" style="1" width="9.14"/>
  </cols>
  <sheetData>
    <row r="1" customFormat="false" ht="27" hidden="false" customHeight="true" outlineLevel="0" collapsed="false">
      <c r="B1" s="87" t="str">
        <f aca="false">'R&amp;P Accounts'!B2</f>
        <v>SCOTLAND RUSSIA FORUM</v>
      </c>
      <c r="C1" s="87"/>
      <c r="D1" s="87"/>
      <c r="E1" s="87"/>
      <c r="F1" s="87"/>
      <c r="G1" s="87"/>
      <c r="H1" s="87"/>
      <c r="I1" s="87"/>
      <c r="J1" s="87"/>
      <c r="K1" s="87"/>
      <c r="L1" s="87"/>
      <c r="N1" s="87" t="str">
        <f aca="false">'R&amp;P Accounts'!L2</f>
        <v> </v>
      </c>
      <c r="O1" s="87"/>
      <c r="P1" s="87"/>
    </row>
    <row r="2" s="94" customFormat="true" ht="26.25" hidden="false" customHeight="true" outlineLevel="0" collapsed="false">
      <c r="A2" s="88" t="s">
        <v>53</v>
      </c>
      <c r="B2" s="89"/>
      <c r="C2" s="90"/>
      <c r="D2" s="90"/>
      <c r="E2" s="90"/>
      <c r="F2" s="91"/>
      <c r="G2" s="91"/>
      <c r="H2" s="91"/>
      <c r="I2" s="92"/>
      <c r="J2" s="92"/>
      <c r="K2" s="92"/>
      <c r="L2" s="93"/>
      <c r="M2" s="92"/>
      <c r="N2" s="93"/>
      <c r="O2" s="92"/>
      <c r="P2" s="93"/>
    </row>
    <row r="3" customFormat="false" ht="40.5" hidden="false" customHeight="true" outlineLevel="0" collapsed="false">
      <c r="A3" s="95" t="s">
        <v>54</v>
      </c>
      <c r="B3" s="96" t="s">
        <v>55</v>
      </c>
      <c r="C3" s="96"/>
      <c r="D3" s="96"/>
      <c r="E3" s="97"/>
      <c r="F3" s="98" t="s">
        <v>56</v>
      </c>
      <c r="G3" s="69"/>
      <c r="H3" s="98" t="s">
        <v>57</v>
      </c>
      <c r="I3" s="99"/>
      <c r="J3" s="98" t="s">
        <v>13</v>
      </c>
      <c r="K3" s="99"/>
      <c r="L3" s="98" t="s">
        <v>58</v>
      </c>
      <c r="M3" s="99"/>
      <c r="N3" s="98" t="s">
        <v>59</v>
      </c>
      <c r="O3" s="99"/>
      <c r="P3" s="98" t="s">
        <v>60</v>
      </c>
    </row>
    <row r="4" customFormat="false" ht="12.75" hidden="false" customHeight="false" outlineLevel="0" collapsed="false">
      <c r="B4" s="100"/>
      <c r="C4" s="100"/>
      <c r="D4" s="100"/>
      <c r="E4" s="101"/>
      <c r="F4" s="102" t="s">
        <v>17</v>
      </c>
      <c r="H4" s="102" t="s">
        <v>17</v>
      </c>
      <c r="I4" s="103"/>
      <c r="J4" s="102" t="s">
        <v>17</v>
      </c>
      <c r="K4" s="103"/>
      <c r="L4" s="102" t="s">
        <v>17</v>
      </c>
      <c r="M4" s="103"/>
      <c r="N4" s="102" t="s">
        <v>17</v>
      </c>
      <c r="O4" s="103"/>
      <c r="P4" s="102" t="s">
        <v>17</v>
      </c>
    </row>
    <row r="5" customFormat="false" ht="30" hidden="false" customHeight="true" outlineLevel="0" collapsed="false">
      <c r="A5" s="104" t="s">
        <v>61</v>
      </c>
      <c r="B5" s="105" t="s">
        <v>62</v>
      </c>
      <c r="C5" s="105"/>
      <c r="D5" s="105"/>
      <c r="E5" s="106"/>
      <c r="F5" s="107" t="n">
        <v>16378</v>
      </c>
      <c r="G5" s="108"/>
      <c r="H5" s="107"/>
      <c r="I5" s="108"/>
      <c r="J5" s="107"/>
      <c r="K5" s="108"/>
      <c r="L5" s="107"/>
      <c r="M5" s="108"/>
      <c r="N5" s="109" t="n">
        <f aca="false">F5+H5+J5+L5</f>
        <v>16378</v>
      </c>
      <c r="O5" s="108"/>
      <c r="P5" s="107" t="n">
        <v>16138</v>
      </c>
    </row>
    <row r="6" customFormat="false" ht="30" hidden="false" customHeight="true" outlineLevel="0" collapsed="false">
      <c r="A6" s="104"/>
      <c r="B6" s="105" t="s">
        <v>63</v>
      </c>
      <c r="C6" s="105"/>
      <c r="D6" s="105"/>
      <c r="E6" s="106"/>
      <c r="F6" s="107" t="n">
        <v>-2227</v>
      </c>
      <c r="G6" s="108"/>
      <c r="H6" s="107"/>
      <c r="I6" s="108"/>
      <c r="J6" s="107"/>
      <c r="K6" s="108"/>
      <c r="L6" s="107"/>
      <c r="M6" s="108"/>
      <c r="N6" s="109" t="n">
        <f aca="false">F6+H6+J6+L6</f>
        <v>-2227</v>
      </c>
      <c r="O6" s="108"/>
      <c r="P6" s="107" t="n">
        <v>240</v>
      </c>
    </row>
    <row r="7" customFormat="false" ht="26.25" hidden="false" customHeight="true" outlineLevel="0" collapsed="false">
      <c r="A7" s="104"/>
      <c r="B7" s="105"/>
      <c r="C7" s="105"/>
      <c r="D7" s="105"/>
      <c r="E7" s="106"/>
      <c r="F7" s="110"/>
      <c r="G7" s="108"/>
      <c r="H7" s="110"/>
      <c r="I7" s="108"/>
      <c r="J7" s="110"/>
      <c r="K7" s="108"/>
      <c r="L7" s="110"/>
      <c r="M7" s="108"/>
      <c r="N7" s="109" t="n">
        <f aca="false">F7+H7+J7+L7</f>
        <v>0</v>
      </c>
      <c r="O7" s="108"/>
      <c r="P7" s="110"/>
    </row>
    <row r="8" customFormat="false" ht="26.25" hidden="false" customHeight="true" outlineLevel="0" collapsed="false">
      <c r="A8" s="104"/>
      <c r="B8" s="105"/>
      <c r="C8" s="105"/>
      <c r="D8" s="105"/>
      <c r="E8" s="106"/>
      <c r="F8" s="111"/>
      <c r="G8" s="108"/>
      <c r="H8" s="111"/>
      <c r="I8" s="108"/>
      <c r="J8" s="111"/>
      <c r="K8" s="108"/>
      <c r="L8" s="111"/>
      <c r="M8" s="108"/>
      <c r="N8" s="112" t="n">
        <f aca="false">F8+H8+J8+L8</f>
        <v>0</v>
      </c>
      <c r="O8" s="108"/>
      <c r="P8" s="111"/>
    </row>
    <row r="9" customFormat="false" ht="30" hidden="false" customHeight="true" outlineLevel="0" collapsed="false">
      <c r="B9" s="113" t="s">
        <v>64</v>
      </c>
      <c r="C9" s="113"/>
      <c r="D9" s="113"/>
      <c r="E9" s="114"/>
      <c r="F9" s="115" t="n">
        <f aca="false">SUM(F5:F8)</f>
        <v>14151</v>
      </c>
      <c r="G9" s="116"/>
      <c r="H9" s="115" t="n">
        <f aca="false">SUM(H5:H8)</f>
        <v>0</v>
      </c>
      <c r="I9" s="117"/>
      <c r="J9" s="115" t="n">
        <f aca="false">SUM(J5:J8)</f>
        <v>0</v>
      </c>
      <c r="K9" s="117"/>
      <c r="L9" s="115" t="n">
        <f aca="false">SUM(L5:L8)</f>
        <v>0</v>
      </c>
      <c r="M9" s="118"/>
      <c r="N9" s="119" t="n">
        <f aca="false">F9+H9+J9+L9</f>
        <v>14151</v>
      </c>
      <c r="O9" s="118"/>
      <c r="P9" s="115" t="n">
        <f aca="false">SUM(P5:P8)</f>
        <v>16378</v>
      </c>
    </row>
    <row r="10" customFormat="false" ht="26.25" hidden="false" customHeight="true" outlineLevel="0" collapsed="false">
      <c r="B10" s="120" t="s">
        <v>65</v>
      </c>
      <c r="C10" s="120"/>
      <c r="D10" s="120"/>
      <c r="E10" s="121"/>
      <c r="F10" s="122" t="n">
        <f aca="false">F6-'R&amp;P Accounts'!B55</f>
        <v>0</v>
      </c>
      <c r="G10" s="117"/>
      <c r="H10" s="122" t="n">
        <f aca="false">H6-'R&amp;P Accounts'!D55</f>
        <v>0</v>
      </c>
      <c r="I10" s="117"/>
      <c r="J10" s="122" t="n">
        <f aca="false">J6-'R&amp;P Accounts'!F55</f>
        <v>0</v>
      </c>
      <c r="K10" s="117"/>
      <c r="L10" s="122" t="n">
        <f aca="false">L6-'R&amp;P Accounts'!H55</f>
        <v>0</v>
      </c>
      <c r="M10" s="118"/>
      <c r="N10" s="122" t="n">
        <f aca="false">N6-'R&amp;P Accounts'!J55</f>
        <v>0</v>
      </c>
      <c r="O10" s="118"/>
      <c r="P10" s="122" t="n">
        <f aca="false">P6-'R&amp;P Accounts'!L55</f>
        <v>0</v>
      </c>
    </row>
    <row r="11" customFormat="false" ht="12.75" hidden="false" customHeight="false" outlineLevel="0" collapsed="false">
      <c r="C11" s="2"/>
      <c r="D11" s="2"/>
      <c r="E11" s="123"/>
      <c r="G11" s="124"/>
      <c r="I11" s="124"/>
      <c r="J11" s="103"/>
      <c r="K11" s="103"/>
      <c r="M11" s="124"/>
      <c r="O11" s="124"/>
    </row>
    <row r="12" customFormat="false" ht="30.75" hidden="false" customHeight="true" outlineLevel="0" collapsed="false">
      <c r="B12" s="125" t="s">
        <v>66</v>
      </c>
      <c r="C12" s="125"/>
      <c r="D12" s="125"/>
      <c r="E12" s="126"/>
      <c r="G12" s="124"/>
      <c r="H12" s="127"/>
      <c r="I12" s="124"/>
      <c r="J12" s="128" t="s">
        <v>67</v>
      </c>
      <c r="K12" s="128"/>
      <c r="L12" s="128"/>
      <c r="M12" s="124"/>
      <c r="N12" s="127" t="s">
        <v>68</v>
      </c>
      <c r="O12" s="124"/>
      <c r="P12" s="127" t="s">
        <v>69</v>
      </c>
    </row>
    <row r="13" s="129" customFormat="true" ht="12.75" hidden="false" customHeight="false" outlineLevel="0" collapsed="false">
      <c r="B13" s="130"/>
      <c r="C13" s="130"/>
      <c r="D13" s="130"/>
      <c r="E13" s="131"/>
      <c r="F13" s="132"/>
      <c r="H13" s="132"/>
      <c r="I13" s="133"/>
      <c r="J13" s="133"/>
      <c r="K13" s="133"/>
      <c r="M13" s="133"/>
      <c r="N13" s="102" t="s">
        <v>17</v>
      </c>
      <c r="O13" s="103"/>
      <c r="P13" s="102" t="s">
        <v>17</v>
      </c>
    </row>
    <row r="14" customFormat="false" ht="19.5" hidden="false" customHeight="true" outlineLevel="0" collapsed="false">
      <c r="A14" s="104" t="s">
        <v>70</v>
      </c>
      <c r="B14" s="134"/>
      <c r="C14" s="134"/>
      <c r="D14" s="134"/>
      <c r="E14" s="135"/>
      <c r="G14" s="124"/>
      <c r="I14" s="103"/>
      <c r="J14" s="136"/>
      <c r="K14" s="136"/>
      <c r="L14" s="136"/>
      <c r="M14" s="97"/>
      <c r="N14" s="137"/>
      <c r="O14" s="117"/>
      <c r="P14" s="137"/>
    </row>
    <row r="15" customFormat="false" ht="19.5" hidden="false" customHeight="true" outlineLevel="0" collapsed="false">
      <c r="A15" s="104"/>
      <c r="B15" s="134"/>
      <c r="C15" s="134"/>
      <c r="D15" s="134"/>
      <c r="E15" s="135"/>
      <c r="G15" s="124"/>
      <c r="H15" s="127"/>
      <c r="I15" s="103"/>
      <c r="J15" s="136"/>
      <c r="K15" s="136"/>
      <c r="L15" s="136"/>
      <c r="M15" s="97"/>
      <c r="N15" s="137"/>
      <c r="O15" s="117"/>
      <c r="P15" s="137"/>
    </row>
    <row r="16" customFormat="false" ht="19.5" hidden="false" customHeight="true" outlineLevel="0" collapsed="false">
      <c r="A16" s="104"/>
      <c r="B16" s="134"/>
      <c r="C16" s="134"/>
      <c r="D16" s="134"/>
      <c r="E16" s="135"/>
      <c r="F16" s="103"/>
      <c r="G16" s="103"/>
      <c r="H16" s="135"/>
      <c r="I16" s="103"/>
      <c r="J16" s="136"/>
      <c r="K16" s="136"/>
      <c r="L16" s="136"/>
      <c r="M16" s="97"/>
      <c r="N16" s="137"/>
      <c r="O16" s="117"/>
      <c r="P16" s="137"/>
    </row>
    <row r="17" customFormat="false" ht="19.5" hidden="false" customHeight="true" outlineLevel="0" collapsed="false">
      <c r="A17" s="104"/>
      <c r="B17" s="134"/>
      <c r="C17" s="134"/>
      <c r="D17" s="134"/>
      <c r="E17" s="135"/>
      <c r="F17" s="103"/>
      <c r="G17" s="103"/>
      <c r="H17" s="135"/>
      <c r="I17" s="103"/>
      <c r="J17" s="136"/>
      <c r="K17" s="136"/>
      <c r="L17" s="136"/>
      <c r="M17" s="97"/>
      <c r="N17" s="137"/>
      <c r="O17" s="117"/>
      <c r="P17" s="137"/>
    </row>
    <row r="18" customFormat="false" ht="19.5" hidden="false" customHeight="true" outlineLevel="0" collapsed="false">
      <c r="A18" s="104"/>
      <c r="B18" s="134"/>
      <c r="C18" s="134"/>
      <c r="D18" s="134"/>
      <c r="E18" s="135"/>
      <c r="F18" s="103"/>
      <c r="G18" s="103"/>
      <c r="H18" s="135"/>
      <c r="I18" s="103"/>
      <c r="J18" s="136"/>
      <c r="K18" s="136"/>
      <c r="L18" s="136"/>
      <c r="M18" s="97"/>
      <c r="N18" s="138"/>
      <c r="O18" s="117"/>
      <c r="P18" s="138"/>
    </row>
    <row r="19" customFormat="false" ht="19.5" hidden="false" customHeight="true" outlineLevel="0" collapsed="false">
      <c r="A19" s="139"/>
      <c r="B19" s="140"/>
      <c r="C19" s="140"/>
      <c r="D19" s="140"/>
      <c r="E19" s="135"/>
      <c r="F19" s="103"/>
      <c r="G19" s="103"/>
      <c r="H19" s="135"/>
      <c r="I19" s="103"/>
      <c r="K19" s="103"/>
      <c r="L19" s="141" t="s">
        <v>71</v>
      </c>
      <c r="M19" s="97"/>
      <c r="N19" s="142" t="n">
        <f aca="false">SUM(N14:N18)</f>
        <v>0</v>
      </c>
      <c r="O19" s="117"/>
      <c r="P19" s="142" t="n">
        <f aca="false">SUM(P14:P18)</f>
        <v>0</v>
      </c>
    </row>
    <row r="20" customFormat="false" ht="12.75" hidden="false" customHeight="false" outlineLevel="0" collapsed="false">
      <c r="C20" s="2"/>
      <c r="D20" s="2"/>
      <c r="E20" s="103"/>
      <c r="G20" s="103"/>
      <c r="I20" s="103"/>
      <c r="J20" s="103"/>
      <c r="K20" s="103"/>
      <c r="L20" s="102"/>
      <c r="M20" s="103"/>
      <c r="N20" s="102"/>
      <c r="O20" s="103"/>
      <c r="P20" s="102"/>
    </row>
    <row r="21" customFormat="false" ht="27" hidden="false" customHeight="true" outlineLevel="0" collapsed="false">
      <c r="B21" s="125" t="s">
        <v>66</v>
      </c>
      <c r="C21" s="125"/>
      <c r="D21" s="125"/>
      <c r="E21" s="143"/>
      <c r="G21" s="103"/>
      <c r="H21" s="128" t="s">
        <v>67</v>
      </c>
      <c r="I21" s="128"/>
      <c r="J21" s="128"/>
      <c r="K21" s="103"/>
      <c r="L21" s="127" t="s">
        <v>72</v>
      </c>
      <c r="M21" s="103"/>
      <c r="N21" s="127" t="s">
        <v>73</v>
      </c>
      <c r="O21" s="103"/>
      <c r="P21" s="127" t="s">
        <v>69</v>
      </c>
    </row>
    <row r="22" s="129" customFormat="true" ht="12.75" hidden="false" customHeight="false" outlineLevel="0" collapsed="false">
      <c r="B22" s="130"/>
      <c r="C22" s="130"/>
      <c r="D22" s="130"/>
      <c r="E22" s="131"/>
      <c r="I22" s="133"/>
      <c r="J22" s="132"/>
      <c r="K22" s="133"/>
      <c r="L22" s="102" t="s">
        <v>17</v>
      </c>
      <c r="M22" s="103"/>
      <c r="N22" s="102" t="s">
        <v>17</v>
      </c>
      <c r="O22" s="103"/>
      <c r="P22" s="102" t="s">
        <v>17</v>
      </c>
    </row>
    <row r="23" customFormat="false" ht="19.5" hidden="false" customHeight="true" outlineLevel="0" collapsed="false">
      <c r="A23" s="104" t="s">
        <v>74</v>
      </c>
      <c r="B23" s="134"/>
      <c r="C23" s="134"/>
      <c r="D23" s="134"/>
      <c r="E23" s="135"/>
      <c r="G23" s="103"/>
      <c r="H23" s="144"/>
      <c r="I23" s="144"/>
      <c r="J23" s="144"/>
      <c r="K23" s="97"/>
      <c r="L23" s="137"/>
      <c r="M23" s="117"/>
      <c r="N23" s="137"/>
      <c r="O23" s="117"/>
      <c r="P23" s="137"/>
    </row>
    <row r="24" customFormat="false" ht="19.5" hidden="false" customHeight="true" outlineLevel="0" collapsed="false">
      <c r="A24" s="104"/>
      <c r="B24" s="134"/>
      <c r="C24" s="134"/>
      <c r="D24" s="134"/>
      <c r="E24" s="135"/>
      <c r="G24" s="103"/>
      <c r="H24" s="144"/>
      <c r="I24" s="144"/>
      <c r="J24" s="144"/>
      <c r="K24" s="97"/>
      <c r="L24" s="137"/>
      <c r="M24" s="117"/>
      <c r="N24" s="137"/>
      <c r="O24" s="117"/>
      <c r="P24" s="137"/>
    </row>
    <row r="25" customFormat="false" ht="19.5" hidden="false" customHeight="true" outlineLevel="0" collapsed="false">
      <c r="A25" s="104"/>
      <c r="B25" s="134"/>
      <c r="C25" s="134"/>
      <c r="D25" s="134"/>
      <c r="E25" s="135"/>
      <c r="G25" s="103"/>
      <c r="H25" s="144"/>
      <c r="I25" s="144"/>
      <c r="J25" s="144"/>
      <c r="K25" s="97"/>
      <c r="L25" s="137"/>
      <c r="M25" s="117"/>
      <c r="N25" s="137"/>
      <c r="O25" s="117"/>
      <c r="P25" s="137"/>
    </row>
    <row r="26" customFormat="false" ht="19.5" hidden="false" customHeight="true" outlineLevel="0" collapsed="false">
      <c r="A26" s="104"/>
      <c r="B26" s="134"/>
      <c r="C26" s="134"/>
      <c r="D26" s="134"/>
      <c r="E26" s="135"/>
      <c r="G26" s="103"/>
      <c r="H26" s="144"/>
      <c r="I26" s="144"/>
      <c r="J26" s="144"/>
      <c r="K26" s="97"/>
      <c r="L26" s="137"/>
      <c r="M26" s="117"/>
      <c r="N26" s="137"/>
      <c r="O26" s="117"/>
      <c r="P26" s="137"/>
    </row>
    <row r="27" customFormat="false" ht="19.5" hidden="false" customHeight="true" outlineLevel="0" collapsed="false">
      <c r="A27" s="104"/>
      <c r="B27" s="134"/>
      <c r="C27" s="134"/>
      <c r="D27" s="134"/>
      <c r="E27" s="135"/>
      <c r="G27" s="103"/>
      <c r="H27" s="144"/>
      <c r="I27" s="144"/>
      <c r="J27" s="144"/>
      <c r="K27" s="97"/>
      <c r="L27" s="137"/>
      <c r="M27" s="117"/>
      <c r="N27" s="137"/>
      <c r="O27" s="117"/>
      <c r="P27" s="137"/>
    </row>
    <row r="28" customFormat="false" ht="19.5" hidden="false" customHeight="true" outlineLevel="0" collapsed="false">
      <c r="A28" s="104"/>
      <c r="B28" s="134"/>
      <c r="C28" s="134"/>
      <c r="D28" s="134"/>
      <c r="E28" s="135"/>
      <c r="G28" s="103"/>
      <c r="H28" s="144"/>
      <c r="I28" s="144"/>
      <c r="J28" s="144"/>
      <c r="K28" s="97"/>
      <c r="L28" s="137"/>
      <c r="M28" s="117"/>
      <c r="N28" s="137"/>
      <c r="O28" s="117"/>
      <c r="P28" s="137"/>
    </row>
    <row r="29" customFormat="false" ht="19.5" hidden="false" customHeight="true" outlineLevel="0" collapsed="false">
      <c r="A29" s="104"/>
      <c r="B29" s="134"/>
      <c r="C29" s="134"/>
      <c r="D29" s="134"/>
      <c r="E29" s="135"/>
      <c r="G29" s="103"/>
      <c r="H29" s="144"/>
      <c r="I29" s="144"/>
      <c r="J29" s="144"/>
      <c r="K29" s="97"/>
      <c r="L29" s="137"/>
      <c r="M29" s="117"/>
      <c r="N29" s="137"/>
      <c r="O29" s="117"/>
      <c r="P29" s="137"/>
    </row>
    <row r="30" customFormat="false" ht="19.5" hidden="false" customHeight="true" outlineLevel="0" collapsed="false">
      <c r="A30" s="104"/>
      <c r="B30" s="134"/>
      <c r="C30" s="134"/>
      <c r="D30" s="134"/>
      <c r="E30" s="135"/>
      <c r="G30" s="103"/>
      <c r="H30" s="144"/>
      <c r="I30" s="144"/>
      <c r="J30" s="144"/>
      <c r="K30" s="97"/>
      <c r="L30" s="137"/>
      <c r="M30" s="117"/>
      <c r="N30" s="137"/>
      <c r="O30" s="117"/>
      <c r="P30" s="137"/>
    </row>
    <row r="31" customFormat="false" ht="19.5" hidden="false" customHeight="true" outlineLevel="0" collapsed="false">
      <c r="A31" s="104"/>
      <c r="B31" s="134"/>
      <c r="C31" s="134"/>
      <c r="D31" s="134"/>
      <c r="E31" s="135"/>
      <c r="G31" s="103"/>
      <c r="H31" s="144"/>
      <c r="I31" s="144"/>
      <c r="J31" s="144"/>
      <c r="K31" s="97"/>
      <c r="L31" s="138"/>
      <c r="M31" s="117"/>
      <c r="N31" s="138"/>
      <c r="O31" s="117"/>
      <c r="P31" s="138"/>
    </row>
    <row r="32" customFormat="false" ht="19.5" hidden="false" customHeight="true" outlineLevel="0" collapsed="false">
      <c r="A32" s="139"/>
      <c r="B32" s="140"/>
      <c r="C32" s="140"/>
      <c r="D32" s="140"/>
      <c r="E32" s="135"/>
      <c r="G32" s="103"/>
      <c r="I32" s="103"/>
      <c r="J32" s="98" t="s">
        <v>75</v>
      </c>
      <c r="K32" s="103"/>
      <c r="L32" s="142" t="n">
        <f aca="false">SUM(L23:L31)</f>
        <v>0</v>
      </c>
      <c r="M32" s="117"/>
      <c r="N32" s="142" t="n">
        <f aca="false">SUM(N23:N31)</f>
        <v>0</v>
      </c>
      <c r="O32" s="117"/>
      <c r="P32" s="142" t="n">
        <f aca="false">SUM(P23:P31)</f>
        <v>0</v>
      </c>
    </row>
    <row r="33" customFormat="false" ht="10.5" hidden="false" customHeight="true" outlineLevel="0" collapsed="false">
      <c r="C33" s="2"/>
      <c r="D33" s="2"/>
      <c r="E33" s="145"/>
      <c r="G33" s="145"/>
      <c r="H33" s="102"/>
      <c r="I33" s="124"/>
      <c r="J33" s="103"/>
      <c r="K33" s="103"/>
      <c r="L33" s="146"/>
      <c r="M33" s="124"/>
      <c r="N33" s="146"/>
      <c r="O33" s="147"/>
      <c r="P33" s="146"/>
    </row>
    <row r="34" customFormat="false" ht="19.5" hidden="false" customHeight="true" outlineLevel="0" collapsed="false">
      <c r="B34" s="125" t="s">
        <v>66</v>
      </c>
      <c r="C34" s="125"/>
      <c r="D34" s="125"/>
      <c r="E34" s="145"/>
      <c r="G34" s="145"/>
      <c r="H34" s="102"/>
      <c r="I34" s="124"/>
      <c r="J34" s="128" t="s">
        <v>76</v>
      </c>
      <c r="K34" s="128"/>
      <c r="L34" s="128"/>
      <c r="M34" s="124"/>
      <c r="N34" s="127" t="s">
        <v>77</v>
      </c>
      <c r="O34" s="147"/>
      <c r="P34" s="127" t="s">
        <v>69</v>
      </c>
    </row>
    <row r="35" s="129" customFormat="true" ht="12.75" hidden="false" customHeight="false" outlineLevel="0" collapsed="false">
      <c r="B35" s="130"/>
      <c r="C35" s="130"/>
      <c r="D35" s="130"/>
      <c r="E35" s="131"/>
      <c r="F35" s="1"/>
      <c r="H35" s="132"/>
      <c r="I35" s="133"/>
      <c r="J35" s="133"/>
      <c r="K35" s="133"/>
      <c r="M35" s="133"/>
      <c r="N35" s="102" t="s">
        <v>17</v>
      </c>
      <c r="O35" s="103"/>
      <c r="P35" s="102" t="s">
        <v>17</v>
      </c>
    </row>
    <row r="36" customFormat="false" ht="19.5" hidden="false" customHeight="true" outlineLevel="0" collapsed="false">
      <c r="A36" s="104" t="s">
        <v>78</v>
      </c>
      <c r="B36" s="134"/>
      <c r="C36" s="134"/>
      <c r="D36" s="134"/>
      <c r="E36" s="135"/>
      <c r="G36" s="103"/>
      <c r="H36" s="102"/>
      <c r="I36" s="103"/>
      <c r="J36" s="148"/>
      <c r="K36" s="148"/>
      <c r="L36" s="148"/>
      <c r="M36" s="103"/>
      <c r="N36" s="149"/>
      <c r="O36" s="77"/>
      <c r="P36" s="149"/>
    </row>
    <row r="37" customFormat="false" ht="19.5" hidden="false" customHeight="true" outlineLevel="0" collapsed="false">
      <c r="A37" s="104"/>
      <c r="B37" s="134"/>
      <c r="C37" s="134"/>
      <c r="D37" s="134"/>
      <c r="E37" s="135"/>
      <c r="G37" s="103"/>
      <c r="H37" s="102"/>
      <c r="I37" s="103"/>
      <c r="J37" s="148"/>
      <c r="K37" s="148"/>
      <c r="L37" s="148"/>
      <c r="M37" s="103"/>
      <c r="N37" s="149"/>
      <c r="O37" s="77"/>
      <c r="P37" s="149"/>
    </row>
    <row r="38" customFormat="false" ht="19.5" hidden="false" customHeight="true" outlineLevel="0" collapsed="false">
      <c r="A38" s="104"/>
      <c r="B38" s="134"/>
      <c r="C38" s="134"/>
      <c r="D38" s="134"/>
      <c r="E38" s="135"/>
      <c r="G38" s="103"/>
      <c r="H38" s="102"/>
      <c r="I38" s="103"/>
      <c r="J38" s="148"/>
      <c r="K38" s="148"/>
      <c r="L38" s="148"/>
      <c r="M38" s="103"/>
      <c r="N38" s="149"/>
      <c r="O38" s="77"/>
      <c r="P38" s="149"/>
    </row>
    <row r="39" customFormat="false" ht="19.5" hidden="false" customHeight="true" outlineLevel="0" collapsed="false">
      <c r="A39" s="104"/>
      <c r="B39" s="134"/>
      <c r="C39" s="134"/>
      <c r="D39" s="134"/>
      <c r="E39" s="135"/>
      <c r="G39" s="103"/>
      <c r="H39" s="102"/>
      <c r="I39" s="103"/>
      <c r="J39" s="148"/>
      <c r="K39" s="148"/>
      <c r="L39" s="148"/>
      <c r="M39" s="103"/>
      <c r="N39" s="149"/>
      <c r="O39" s="77"/>
      <c r="P39" s="149"/>
    </row>
    <row r="40" customFormat="false" ht="19.5" hidden="false" customHeight="true" outlineLevel="0" collapsed="false">
      <c r="A40" s="104"/>
      <c r="B40" s="134"/>
      <c r="C40" s="134"/>
      <c r="D40" s="134"/>
      <c r="E40" s="135"/>
      <c r="G40" s="103"/>
      <c r="H40" s="102"/>
      <c r="I40" s="103"/>
      <c r="J40" s="148"/>
      <c r="K40" s="148"/>
      <c r="L40" s="148"/>
      <c r="M40" s="103"/>
      <c r="N40" s="150"/>
      <c r="O40" s="77"/>
      <c r="P40" s="150"/>
    </row>
    <row r="41" customFormat="false" ht="19.5" hidden="false" customHeight="true" outlineLevel="0" collapsed="false">
      <c r="A41" s="139"/>
      <c r="B41" s="140"/>
      <c r="C41" s="140"/>
      <c r="D41" s="140"/>
      <c r="E41" s="135"/>
      <c r="G41" s="103"/>
      <c r="H41" s="102"/>
      <c r="I41" s="103"/>
      <c r="K41" s="103"/>
      <c r="L41" s="98" t="s">
        <v>75</v>
      </c>
      <c r="M41" s="103"/>
      <c r="N41" s="151" t="n">
        <f aca="false">SUM(N36:N40)</f>
        <v>0</v>
      </c>
      <c r="O41" s="77"/>
      <c r="P41" s="151" t="n">
        <f aca="false">SUM(P36:P40)</f>
        <v>0</v>
      </c>
    </row>
    <row r="42" customFormat="false" ht="12.75" hidden="false" customHeight="false" outlineLevel="0" collapsed="false">
      <c r="A42" s="152"/>
      <c r="B42" s="153"/>
      <c r="C42" s="103"/>
      <c r="D42" s="103"/>
      <c r="E42" s="103"/>
      <c r="F42" s="103"/>
      <c r="G42" s="103"/>
      <c r="H42" s="103"/>
      <c r="I42" s="103"/>
      <c r="J42" s="103"/>
      <c r="K42" s="103"/>
      <c r="M42" s="103"/>
      <c r="O42" s="103"/>
    </row>
    <row r="43" customFormat="false" ht="24" hidden="false" customHeight="true" outlineLevel="0" collapsed="false">
      <c r="B43" s="125" t="s">
        <v>66</v>
      </c>
      <c r="C43" s="125"/>
      <c r="D43" s="125"/>
      <c r="E43" s="103"/>
      <c r="G43" s="103"/>
      <c r="H43" s="103"/>
      <c r="I43" s="103"/>
      <c r="J43" s="128" t="s">
        <v>76</v>
      </c>
      <c r="K43" s="128"/>
      <c r="L43" s="128"/>
      <c r="M43" s="103"/>
      <c r="N43" s="102" t="s">
        <v>79</v>
      </c>
      <c r="O43" s="103"/>
      <c r="P43" s="127" t="s">
        <v>69</v>
      </c>
    </row>
    <row r="44" s="129" customFormat="true" ht="12.75" hidden="false" customHeight="false" outlineLevel="0" collapsed="false">
      <c r="B44" s="130"/>
      <c r="C44" s="130"/>
      <c r="D44" s="130"/>
      <c r="E44" s="131"/>
      <c r="F44" s="132"/>
      <c r="H44" s="132"/>
      <c r="I44" s="133"/>
      <c r="J44" s="133"/>
      <c r="K44" s="133"/>
      <c r="L44" s="132"/>
      <c r="M44" s="133"/>
      <c r="N44" s="102" t="s">
        <v>17</v>
      </c>
      <c r="O44" s="103"/>
      <c r="P44" s="102" t="s">
        <v>17</v>
      </c>
    </row>
    <row r="45" customFormat="false" ht="19.5" hidden="false" customHeight="true" outlineLevel="0" collapsed="false">
      <c r="A45" s="104" t="s">
        <v>80</v>
      </c>
      <c r="B45" s="134"/>
      <c r="C45" s="134"/>
      <c r="D45" s="134"/>
      <c r="E45" s="135"/>
      <c r="G45" s="103"/>
      <c r="H45" s="103"/>
      <c r="I45" s="103"/>
      <c r="J45" s="148"/>
      <c r="K45" s="148"/>
      <c r="L45" s="148"/>
      <c r="M45" s="103"/>
      <c r="N45" s="154"/>
      <c r="O45" s="117"/>
      <c r="P45" s="154"/>
    </row>
    <row r="46" customFormat="false" ht="19.5" hidden="false" customHeight="true" outlineLevel="0" collapsed="false">
      <c r="A46" s="104"/>
      <c r="B46" s="134"/>
      <c r="C46" s="134"/>
      <c r="D46" s="134"/>
      <c r="E46" s="135"/>
      <c r="G46" s="103"/>
      <c r="H46" s="103"/>
      <c r="I46" s="103"/>
      <c r="J46" s="148"/>
      <c r="K46" s="148"/>
      <c r="L46" s="148"/>
      <c r="M46" s="103"/>
      <c r="N46" s="154"/>
      <c r="O46" s="117"/>
      <c r="P46" s="154"/>
    </row>
    <row r="47" customFormat="false" ht="19.5" hidden="false" customHeight="true" outlineLevel="0" collapsed="false">
      <c r="A47" s="104"/>
      <c r="B47" s="134"/>
      <c r="C47" s="134"/>
      <c r="D47" s="134"/>
      <c r="E47" s="135"/>
      <c r="G47" s="103"/>
      <c r="H47" s="103"/>
      <c r="I47" s="103"/>
      <c r="J47" s="148"/>
      <c r="K47" s="148"/>
      <c r="L47" s="148"/>
      <c r="M47" s="103"/>
      <c r="N47" s="155"/>
      <c r="O47" s="117"/>
      <c r="P47" s="155"/>
    </row>
    <row r="48" customFormat="false" ht="19.5" hidden="false" customHeight="true" outlineLevel="0" collapsed="false">
      <c r="A48" s="139"/>
      <c r="B48" s="140"/>
      <c r="C48" s="140"/>
      <c r="D48" s="140"/>
      <c r="E48" s="135"/>
      <c r="G48" s="103"/>
      <c r="H48" s="103"/>
      <c r="I48" s="103"/>
      <c r="K48" s="103"/>
      <c r="L48" s="98" t="s">
        <v>75</v>
      </c>
      <c r="M48" s="103"/>
      <c r="N48" s="142" t="n">
        <f aca="false">SUM(N45:N47)</f>
        <v>0</v>
      </c>
      <c r="O48" s="117"/>
      <c r="P48" s="142" t="n">
        <f aca="false">SUM(P45:P47)</f>
        <v>0</v>
      </c>
    </row>
    <row r="49" customFormat="false" ht="12.75" hidden="false" customHeight="false" outlineLevel="0" collapsed="false">
      <c r="A49" s="152"/>
      <c r="B49" s="153"/>
      <c r="C49" s="103"/>
      <c r="D49" s="103"/>
      <c r="E49" s="103"/>
      <c r="F49" s="103"/>
      <c r="G49" s="103"/>
      <c r="H49" s="103"/>
      <c r="I49" s="103"/>
      <c r="J49" s="103"/>
      <c r="K49" s="103"/>
      <c r="M49" s="103"/>
      <c r="O49" s="103"/>
    </row>
    <row r="50" customFormat="false" ht="40.5" hidden="false" customHeight="true" outlineLevel="0" collapsed="false">
      <c r="A50" s="156" t="s">
        <v>81</v>
      </c>
      <c r="B50" s="157" t="s">
        <v>82</v>
      </c>
      <c r="C50" s="157"/>
      <c r="D50" s="157"/>
      <c r="E50" s="157"/>
      <c r="F50" s="157"/>
      <c r="G50" s="158"/>
      <c r="H50" s="159" t="s">
        <v>83</v>
      </c>
      <c r="I50" s="159"/>
      <c r="J50" s="159"/>
      <c r="K50" s="159"/>
      <c r="L50" s="159"/>
      <c r="M50" s="160"/>
      <c r="N50" s="160"/>
      <c r="O50" s="161"/>
      <c r="P50" s="162" t="s">
        <v>84</v>
      </c>
    </row>
    <row r="51" customFormat="false" ht="33.75" hidden="false" customHeight="true" outlineLevel="0" collapsed="false">
      <c r="A51" s="163"/>
      <c r="B51" s="164"/>
      <c r="C51" s="164"/>
      <c r="D51" s="164"/>
      <c r="E51" s="164"/>
      <c r="F51" s="164"/>
      <c r="G51" s="165"/>
      <c r="H51" s="166" t="s">
        <v>85</v>
      </c>
      <c r="I51" s="166"/>
      <c r="J51" s="166"/>
      <c r="K51" s="166"/>
      <c r="L51" s="166"/>
      <c r="M51" s="166"/>
      <c r="N51" s="166"/>
      <c r="P51" s="167" t="s">
        <v>86</v>
      </c>
    </row>
    <row r="52" customFormat="false" ht="33.75" hidden="false" customHeight="true" outlineLevel="0" collapsed="false">
      <c r="A52" s="163"/>
      <c r="B52" s="168"/>
      <c r="C52" s="168"/>
      <c r="D52" s="168"/>
      <c r="E52" s="168"/>
      <c r="F52" s="168"/>
      <c r="G52" s="165"/>
      <c r="H52" s="169"/>
      <c r="I52" s="169"/>
      <c r="J52" s="169"/>
      <c r="K52" s="169"/>
      <c r="L52" s="169"/>
      <c r="M52" s="169"/>
      <c r="N52" s="169"/>
      <c r="P52" s="170"/>
    </row>
    <row r="53" customFormat="false" ht="14.25" hidden="false" customHeight="false" outlineLevel="0" collapsed="false">
      <c r="F53" s="165"/>
      <c r="G53" s="165"/>
    </row>
    <row r="54" customFormat="false" ht="12.75" hidden="false" customHeight="false" outlineLevel="0" collapsed="false">
      <c r="B54" s="171" t="s">
        <v>87</v>
      </c>
    </row>
  </sheetData>
  <mergeCells count="93">
    <mergeCell ref="B1:L1"/>
    <mergeCell ref="N1:P1"/>
    <mergeCell ref="F2:H2"/>
    <mergeCell ref="B3:D3"/>
    <mergeCell ref="B4:D4"/>
    <mergeCell ref="A5:A8"/>
    <mergeCell ref="B5:D5"/>
    <mergeCell ref="B6:D6"/>
    <mergeCell ref="B7:D7"/>
    <mergeCell ref="B8:D8"/>
    <mergeCell ref="B9:D9"/>
    <mergeCell ref="M9:M10"/>
    <mergeCell ref="O9:O10"/>
    <mergeCell ref="B10:D10"/>
    <mergeCell ref="B11:D11"/>
    <mergeCell ref="G11:G12"/>
    <mergeCell ref="I11:I12"/>
    <mergeCell ref="M11:M12"/>
    <mergeCell ref="O11:O12"/>
    <mergeCell ref="B12:D12"/>
    <mergeCell ref="J12:L12"/>
    <mergeCell ref="B13:D13"/>
    <mergeCell ref="A14:A18"/>
    <mergeCell ref="B14:D14"/>
    <mergeCell ref="G14:G15"/>
    <mergeCell ref="J14:L14"/>
    <mergeCell ref="B15:D15"/>
    <mergeCell ref="J15:L15"/>
    <mergeCell ref="B16:D16"/>
    <mergeCell ref="J16:L16"/>
    <mergeCell ref="B17:D17"/>
    <mergeCell ref="J17:L17"/>
    <mergeCell ref="B18:D18"/>
    <mergeCell ref="J18:L18"/>
    <mergeCell ref="B20:D20"/>
    <mergeCell ref="B21:D21"/>
    <mergeCell ref="H21:J21"/>
    <mergeCell ref="B22:D22"/>
    <mergeCell ref="A23:A31"/>
    <mergeCell ref="B23:D23"/>
    <mergeCell ref="H23:J23"/>
    <mergeCell ref="B24:D24"/>
    <mergeCell ref="H24:J24"/>
    <mergeCell ref="B25:D25"/>
    <mergeCell ref="H25:J25"/>
    <mergeCell ref="B26:D26"/>
    <mergeCell ref="H26:J26"/>
    <mergeCell ref="B27:D27"/>
    <mergeCell ref="H27:J27"/>
    <mergeCell ref="B28:D28"/>
    <mergeCell ref="H28:J28"/>
    <mergeCell ref="B29:D29"/>
    <mergeCell ref="H29:J29"/>
    <mergeCell ref="B30:D30"/>
    <mergeCell ref="H30:J30"/>
    <mergeCell ref="B31:D31"/>
    <mergeCell ref="H31:J31"/>
    <mergeCell ref="B33:D33"/>
    <mergeCell ref="E33:E34"/>
    <mergeCell ref="G33:G34"/>
    <mergeCell ref="I33:I34"/>
    <mergeCell ref="M33:M34"/>
    <mergeCell ref="O33:O34"/>
    <mergeCell ref="B34:D34"/>
    <mergeCell ref="J34:L34"/>
    <mergeCell ref="B35:D35"/>
    <mergeCell ref="A36:A40"/>
    <mergeCell ref="B36:D36"/>
    <mergeCell ref="J36:L36"/>
    <mergeCell ref="B37:D37"/>
    <mergeCell ref="J37:L37"/>
    <mergeCell ref="B38:D38"/>
    <mergeCell ref="J38:L38"/>
    <mergeCell ref="B39:D39"/>
    <mergeCell ref="J39:L39"/>
    <mergeCell ref="B40:D40"/>
    <mergeCell ref="J40:L40"/>
    <mergeCell ref="B43:D43"/>
    <mergeCell ref="J43:L43"/>
    <mergeCell ref="B44:D44"/>
    <mergeCell ref="A45:A47"/>
    <mergeCell ref="B45:D45"/>
    <mergeCell ref="J45:L45"/>
    <mergeCell ref="B46:D46"/>
    <mergeCell ref="J46:L46"/>
    <mergeCell ref="B47:D47"/>
    <mergeCell ref="J47:L47"/>
    <mergeCell ref="B50:F50"/>
    <mergeCell ref="H50:L50"/>
    <mergeCell ref="B51:F51"/>
    <mergeCell ref="H51:N51"/>
    <mergeCell ref="B52:F52"/>
    <mergeCell ref="H52:N52"/>
  </mergeCells>
  <printOptions headings="false" gridLines="false" gridLinesSet="true" horizontalCentered="false" verticalCentered="false"/>
  <pageMargins left="0.354166666666667" right="0.315277777777778" top="0.472222222222222" bottom="0.4" header="0.472222222222222" footer="0.2"/>
  <pageSetup paperSize="9" scale="100" fitToWidth="1" fitToHeight="3" pageOrder="downThenOver" orientation="portrait" blackAndWhite="false" draft="false" cellComments="none" horizontalDpi="300" verticalDpi="300" copies="1"/>
  <headerFooter differentFirst="false" differentOddEven="false">
    <oddHeader>&amp;LAPPENDIX 2</oddHeader>
    <oddFooter>&amp;L&amp;F / &amp;A&amp;C&amp;P&amp;RDecember 2007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55"/>
  <sheetViews>
    <sheetView showFormulas="false" showGridLines="true" showRowColHeaders="true" showZeros="true" rightToLeft="false" tabSelected="false" showOutlineSymbols="true" defaultGridColor="true" view="normal" topLeftCell="A28" colorId="64" zoomScale="85" zoomScaleNormal="85" zoomScalePageLayoutView="80" workbookViewId="0">
      <selection pane="topLeft" activeCell="K29" activeCellId="0" sqref="K29"/>
    </sheetView>
  </sheetViews>
  <sheetFormatPr defaultColWidth="9.15625" defaultRowHeight="12.75" zeroHeight="false" outlineLevelRow="0" outlineLevelCol="0"/>
  <cols>
    <col collapsed="false" customWidth="true" hidden="false" outlineLevel="0" max="1" min="1" style="1" width="31.7"/>
    <col collapsed="false" customWidth="true" hidden="false" outlineLevel="0" max="2" min="2" style="2" width="15.42"/>
    <col collapsed="false" customWidth="true" hidden="false" outlineLevel="0" max="3" min="3" style="1" width="1.71"/>
    <col collapsed="false" customWidth="true" hidden="false" outlineLevel="0" max="4" min="4" style="1" width="15.42"/>
    <col collapsed="false" customWidth="true" hidden="false" outlineLevel="0" max="5" min="5" style="1" width="1.58"/>
    <col collapsed="false" customWidth="true" hidden="false" outlineLevel="0" max="6" min="6" style="1" width="15.42"/>
    <col collapsed="false" customWidth="true" hidden="false" outlineLevel="0" max="7" min="7" style="1" width="1.42"/>
    <col collapsed="false" customWidth="true" hidden="false" outlineLevel="0" max="8" min="8" style="1" width="15.42"/>
    <col collapsed="false" customWidth="true" hidden="false" outlineLevel="0" max="9" min="9" style="1" width="1.58"/>
    <col collapsed="false" customWidth="true" hidden="false" outlineLevel="0" max="11" min="10" style="1" width="14.7"/>
    <col collapsed="false" customWidth="false" hidden="false" outlineLevel="0" max="1024" min="12" style="1" width="9.14"/>
  </cols>
  <sheetData>
    <row r="1" customFormat="false" ht="27.75" hidden="false" customHeight="true" outlineLevel="0" collapsed="false">
      <c r="B1" s="87" t="str">
        <f aca="false">'R&amp;P Accounts'!B2</f>
        <v>SCOTLAND RUSSIA FORUM</v>
      </c>
      <c r="C1" s="87"/>
      <c r="D1" s="87"/>
      <c r="E1" s="87"/>
      <c r="F1" s="87"/>
      <c r="G1" s="87"/>
      <c r="H1" s="87"/>
      <c r="I1" s="87"/>
      <c r="J1" s="87"/>
      <c r="K1" s="172" t="str">
        <f aca="false">'R&amp;P Accounts'!L2</f>
        <v> </v>
      </c>
      <c r="L1" s="172"/>
    </row>
    <row r="2" customFormat="false" ht="10.5" hidden="false" customHeight="true" outlineLevel="0" collapsed="false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</row>
    <row r="3" s="94" customFormat="true" ht="26.25" hidden="false" customHeight="true" outlineLevel="0" collapsed="false">
      <c r="A3" s="90" t="s">
        <v>88</v>
      </c>
      <c r="B3" s="89"/>
      <c r="C3" s="90"/>
      <c r="D3" s="90"/>
      <c r="E3" s="90"/>
      <c r="F3" s="90"/>
      <c r="G3" s="174"/>
      <c r="H3" s="174"/>
      <c r="I3" s="174"/>
      <c r="J3" s="174"/>
      <c r="K3" s="175"/>
    </row>
    <row r="4" customFormat="false" ht="15" hidden="false" customHeight="true" outlineLevel="0" collapsed="false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</row>
    <row r="5" customFormat="false" ht="19.5" hidden="false" customHeight="true" outlineLevel="0" collapsed="false">
      <c r="A5" s="176" t="s">
        <v>89</v>
      </c>
      <c r="B5" s="177" t="s">
        <v>90</v>
      </c>
      <c r="C5" s="177"/>
      <c r="D5" s="177"/>
      <c r="E5" s="177"/>
      <c r="F5" s="177"/>
      <c r="G5" s="177"/>
      <c r="H5" s="177"/>
      <c r="I5" s="177"/>
      <c r="J5" s="177"/>
      <c r="K5" s="177"/>
    </row>
    <row r="6" customFormat="false" ht="19.5" hidden="false" customHeight="true" outlineLevel="0" collapsed="false">
      <c r="A6" s="176"/>
      <c r="B6" s="177"/>
      <c r="C6" s="177"/>
      <c r="D6" s="177"/>
      <c r="E6" s="177"/>
      <c r="F6" s="177"/>
      <c r="G6" s="177"/>
      <c r="H6" s="177"/>
      <c r="I6" s="177"/>
      <c r="J6" s="177"/>
      <c r="K6" s="177"/>
    </row>
    <row r="7" customFormat="false" ht="29.25" hidden="false" customHeight="true" outlineLevel="0" collapsed="false">
      <c r="A7" s="176"/>
      <c r="B7" s="177"/>
      <c r="C7" s="177"/>
      <c r="D7" s="177"/>
      <c r="E7" s="177"/>
      <c r="F7" s="177"/>
      <c r="G7" s="177"/>
      <c r="H7" s="177"/>
      <c r="I7" s="177"/>
      <c r="J7" s="177"/>
      <c r="K7" s="177"/>
    </row>
    <row r="8" customFormat="false" ht="41.25" hidden="false" customHeight="true" outlineLevel="0" collapsed="false">
      <c r="A8" s="176"/>
      <c r="B8" s="177"/>
      <c r="C8" s="177"/>
      <c r="D8" s="177"/>
      <c r="E8" s="177"/>
      <c r="F8" s="177"/>
      <c r="G8" s="177"/>
      <c r="H8" s="177"/>
      <c r="I8" s="177"/>
      <c r="J8" s="177"/>
      <c r="K8" s="177"/>
    </row>
    <row r="9" customFormat="false" ht="64.5" hidden="false" customHeight="true" outlineLevel="0" collapsed="false">
      <c r="A9" s="176"/>
      <c r="B9" s="177"/>
      <c r="C9" s="177"/>
      <c r="D9" s="177"/>
      <c r="E9" s="177"/>
      <c r="F9" s="177"/>
      <c r="G9" s="177"/>
      <c r="H9" s="177"/>
      <c r="I9" s="177"/>
      <c r="J9" s="177"/>
      <c r="K9" s="177"/>
    </row>
    <row r="10" customFormat="false" ht="12.75" hidden="false" customHeight="false" outlineLevel="0" collapsed="false">
      <c r="A10" s="145"/>
      <c r="B10" s="145"/>
      <c r="C10" s="145"/>
      <c r="D10" s="145"/>
      <c r="E10" s="145"/>
      <c r="F10" s="145"/>
      <c r="G10" s="145"/>
      <c r="H10" s="145"/>
      <c r="I10" s="145"/>
      <c r="J10" s="145"/>
      <c r="K10" s="145"/>
    </row>
    <row r="11" customFormat="false" ht="27" hidden="false" customHeight="true" outlineLevel="0" collapsed="false">
      <c r="B11" s="178" t="s">
        <v>91</v>
      </c>
      <c r="C11" s="178"/>
      <c r="D11" s="178"/>
      <c r="E11" s="178"/>
      <c r="F11" s="178"/>
      <c r="G11" s="103"/>
      <c r="H11" s="102" t="s">
        <v>92</v>
      </c>
      <c r="I11" s="103"/>
      <c r="J11" s="102" t="s">
        <v>93</v>
      </c>
      <c r="K11" s="102" t="s">
        <v>94</v>
      </c>
    </row>
    <row r="12" customFormat="false" ht="19.5" hidden="false" customHeight="true" outlineLevel="0" collapsed="false">
      <c r="A12" s="176" t="s">
        <v>95</v>
      </c>
      <c r="B12" s="134"/>
      <c r="C12" s="134"/>
      <c r="D12" s="134"/>
      <c r="E12" s="134"/>
      <c r="F12" s="134"/>
      <c r="G12" s="97"/>
      <c r="H12" s="179"/>
      <c r="I12" s="180"/>
      <c r="J12" s="181"/>
      <c r="K12" s="182"/>
    </row>
    <row r="13" customFormat="false" ht="19.5" hidden="false" customHeight="true" outlineLevel="0" collapsed="false">
      <c r="A13" s="176"/>
      <c r="B13" s="134"/>
      <c r="C13" s="134"/>
      <c r="D13" s="134"/>
      <c r="E13" s="134"/>
      <c r="F13" s="134"/>
      <c r="G13" s="97"/>
      <c r="H13" s="179"/>
      <c r="I13" s="180"/>
      <c r="J13" s="181"/>
      <c r="K13" s="182"/>
    </row>
    <row r="14" customFormat="false" ht="19.5" hidden="false" customHeight="true" outlineLevel="0" collapsed="false">
      <c r="A14" s="176"/>
      <c r="B14" s="134"/>
      <c r="C14" s="134"/>
      <c r="D14" s="134"/>
      <c r="E14" s="134"/>
      <c r="F14" s="134"/>
      <c r="G14" s="97"/>
      <c r="H14" s="179"/>
      <c r="I14" s="180"/>
      <c r="J14" s="181"/>
      <c r="K14" s="182"/>
    </row>
    <row r="15" customFormat="false" ht="19.5" hidden="false" customHeight="true" outlineLevel="0" collapsed="false">
      <c r="A15" s="176"/>
      <c r="B15" s="134"/>
      <c r="C15" s="134"/>
      <c r="D15" s="134"/>
      <c r="E15" s="134"/>
      <c r="F15" s="134"/>
      <c r="G15" s="97"/>
      <c r="H15" s="179"/>
      <c r="I15" s="180"/>
      <c r="J15" s="181"/>
      <c r="K15" s="182"/>
    </row>
    <row r="16" customFormat="false" ht="19.5" hidden="false" customHeight="true" outlineLevel="0" collapsed="false">
      <c r="A16" s="176"/>
      <c r="B16" s="183"/>
      <c r="C16" s="183"/>
      <c r="D16" s="183"/>
      <c r="E16" s="183"/>
      <c r="F16" s="183"/>
      <c r="G16" s="97"/>
      <c r="H16" s="179"/>
      <c r="I16" s="180"/>
      <c r="J16" s="181"/>
      <c r="K16" s="184"/>
    </row>
    <row r="17" customFormat="false" ht="20.25" hidden="false" customHeight="true" outlineLevel="0" collapsed="false">
      <c r="A17" s="103"/>
      <c r="B17" s="185" t="s">
        <v>71</v>
      </c>
      <c r="C17" s="185"/>
      <c r="D17" s="185"/>
      <c r="E17" s="185"/>
      <c r="F17" s="185"/>
      <c r="G17" s="185"/>
      <c r="H17" s="185"/>
      <c r="I17" s="185"/>
      <c r="J17" s="185"/>
      <c r="K17" s="186" t="n">
        <f aca="false">SUM(K12:K16)</f>
        <v>0</v>
      </c>
    </row>
    <row r="18" customFormat="false" ht="15.75" hidden="false" customHeight="true" outlineLevel="0" collapsed="false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</row>
    <row r="19" customFormat="false" ht="19.5" hidden="false" customHeight="true" outlineLevel="0" collapsed="false">
      <c r="A19" s="187" t="s">
        <v>96</v>
      </c>
      <c r="B19" s="105" t="s">
        <v>97</v>
      </c>
      <c r="C19" s="105"/>
      <c r="D19" s="105"/>
      <c r="E19" s="105"/>
      <c r="F19" s="105"/>
      <c r="G19" s="105"/>
      <c r="H19" s="105"/>
      <c r="I19" s="105"/>
      <c r="J19" s="105"/>
      <c r="K19" s="188" t="s">
        <v>98</v>
      </c>
    </row>
    <row r="20" customFormat="false" ht="17.25" hidden="false" customHeight="true" outlineLevel="0" collapsed="false">
      <c r="A20" s="152"/>
      <c r="B20" s="105"/>
      <c r="C20" s="105"/>
      <c r="D20" s="105"/>
      <c r="E20" s="105"/>
      <c r="F20" s="105"/>
      <c r="G20" s="105"/>
      <c r="H20" s="105"/>
      <c r="I20" s="105"/>
      <c r="J20" s="105"/>
      <c r="K20" s="188"/>
    </row>
    <row r="21" customFormat="false" ht="12.75" hidden="false" customHeight="true" outlineLevel="0" collapsed="false">
      <c r="A21" s="145"/>
      <c r="B21" s="145"/>
      <c r="C21" s="145"/>
      <c r="D21" s="145"/>
      <c r="E21" s="145"/>
      <c r="F21" s="145"/>
      <c r="G21" s="145"/>
      <c r="H21" s="145"/>
      <c r="I21" s="145"/>
      <c r="J21" s="145"/>
      <c r="K21" s="145"/>
    </row>
    <row r="22" customFormat="false" ht="27" hidden="false" customHeight="true" outlineLevel="0" collapsed="false">
      <c r="B22" s="178" t="s">
        <v>99</v>
      </c>
      <c r="C22" s="178"/>
      <c r="D22" s="178"/>
      <c r="E22" s="178"/>
      <c r="F22" s="178"/>
      <c r="G22" s="178"/>
      <c r="H22" s="178"/>
      <c r="I22" s="178"/>
      <c r="J22" s="178"/>
      <c r="K22" s="102" t="s">
        <v>94</v>
      </c>
    </row>
    <row r="23" customFormat="false" ht="19.5" hidden="false" customHeight="true" outlineLevel="0" collapsed="false">
      <c r="A23" s="176" t="s">
        <v>100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89"/>
    </row>
    <row r="24" customFormat="false" ht="19.5" hidden="false" customHeight="true" outlineLevel="0" collapsed="false">
      <c r="A24" s="176"/>
      <c r="B24" s="134"/>
      <c r="C24" s="134"/>
      <c r="D24" s="134"/>
      <c r="E24" s="134"/>
      <c r="F24" s="134"/>
      <c r="G24" s="134"/>
      <c r="H24" s="134"/>
      <c r="I24" s="134"/>
      <c r="J24" s="134"/>
      <c r="K24" s="189"/>
    </row>
    <row r="25" customFormat="false" ht="19.5" hidden="false" customHeight="true" outlineLevel="0" collapsed="false">
      <c r="A25" s="176"/>
      <c r="B25" s="134"/>
      <c r="C25" s="134"/>
      <c r="D25" s="134"/>
      <c r="E25" s="134"/>
      <c r="F25" s="134"/>
      <c r="G25" s="134"/>
      <c r="H25" s="134"/>
      <c r="I25" s="134"/>
      <c r="J25" s="134"/>
      <c r="K25" s="189"/>
    </row>
    <row r="26" customFormat="false" ht="19.5" hidden="false" customHeight="true" outlineLevel="0" collapsed="false">
      <c r="A26" s="176"/>
      <c r="B26" s="134"/>
      <c r="C26" s="134"/>
      <c r="D26" s="134"/>
      <c r="E26" s="134"/>
      <c r="F26" s="134"/>
      <c r="G26" s="134"/>
      <c r="H26" s="134"/>
      <c r="I26" s="134"/>
      <c r="J26" s="134"/>
      <c r="K26" s="189"/>
    </row>
    <row r="27" customFormat="false" ht="19.5" hidden="false" customHeight="true" outlineLevel="0" collapsed="false">
      <c r="A27" s="176"/>
      <c r="B27" s="183"/>
      <c r="C27" s="183"/>
      <c r="D27" s="183"/>
      <c r="E27" s="183"/>
      <c r="F27" s="183"/>
      <c r="G27" s="183"/>
      <c r="H27" s="183"/>
      <c r="I27" s="183"/>
      <c r="J27" s="183"/>
      <c r="K27" s="189"/>
    </row>
    <row r="28" customFormat="false" ht="12.75" hidden="false" customHeight="false" outlineLevel="0" collapsed="false">
      <c r="A28" s="145"/>
      <c r="B28" s="145"/>
      <c r="C28" s="145"/>
      <c r="D28" s="145"/>
      <c r="E28" s="145"/>
      <c r="F28" s="145"/>
      <c r="G28" s="145"/>
      <c r="H28" s="145"/>
      <c r="I28" s="145"/>
      <c r="J28" s="145"/>
      <c r="K28" s="145"/>
    </row>
    <row r="29" customFormat="false" ht="19.5" hidden="false" customHeight="true" outlineLevel="0" collapsed="false">
      <c r="A29" s="187" t="s">
        <v>101</v>
      </c>
      <c r="B29" s="105" t="s">
        <v>102</v>
      </c>
      <c r="C29" s="105"/>
      <c r="D29" s="105"/>
      <c r="E29" s="105"/>
      <c r="F29" s="105"/>
      <c r="G29" s="105"/>
      <c r="H29" s="105"/>
      <c r="I29" s="105"/>
      <c r="J29" s="105"/>
      <c r="K29" s="190" t="s">
        <v>98</v>
      </c>
    </row>
    <row r="30" customFormat="false" ht="17.25" hidden="false" customHeight="true" outlineLevel="0" collapsed="false">
      <c r="A30" s="152"/>
      <c r="B30" s="105"/>
      <c r="C30" s="105"/>
      <c r="D30" s="105"/>
      <c r="E30" s="105"/>
      <c r="F30" s="105"/>
      <c r="G30" s="105"/>
      <c r="H30" s="105"/>
      <c r="I30" s="105"/>
      <c r="J30" s="105"/>
      <c r="K30" s="190"/>
    </row>
    <row r="31" customFormat="false" ht="12.75" hidden="false" customHeight="true" outlineLevel="0" collapsed="false">
      <c r="A31" s="145"/>
      <c r="B31" s="145"/>
      <c r="C31" s="145"/>
      <c r="D31" s="145"/>
      <c r="E31" s="145"/>
      <c r="F31" s="145"/>
      <c r="G31" s="145"/>
      <c r="H31" s="145"/>
      <c r="I31" s="145"/>
      <c r="J31" s="145"/>
      <c r="K31" s="145"/>
    </row>
    <row r="32" customFormat="false" ht="27" hidden="false" customHeight="true" outlineLevel="0" collapsed="false">
      <c r="A32" s="173"/>
      <c r="B32" s="173"/>
      <c r="C32" s="173"/>
      <c r="D32" s="173"/>
      <c r="E32" s="173"/>
      <c r="F32" s="173"/>
      <c r="G32" s="173"/>
      <c r="H32" s="173"/>
      <c r="I32" s="103"/>
      <c r="J32" s="102" t="s">
        <v>103</v>
      </c>
      <c r="K32" s="102" t="s">
        <v>94</v>
      </c>
    </row>
    <row r="33" customFormat="false" ht="19.5" hidden="false" customHeight="true" outlineLevel="0" collapsed="false">
      <c r="A33" s="176" t="s">
        <v>104</v>
      </c>
      <c r="B33" s="134"/>
      <c r="C33" s="134"/>
      <c r="D33" s="134"/>
      <c r="E33" s="134"/>
      <c r="F33" s="134"/>
      <c r="G33" s="134"/>
      <c r="H33" s="134"/>
      <c r="I33" s="97"/>
      <c r="J33" s="189"/>
      <c r="K33" s="189"/>
    </row>
    <row r="34" customFormat="false" ht="19.5" hidden="false" customHeight="true" outlineLevel="0" collapsed="false">
      <c r="A34" s="176"/>
      <c r="B34" s="134"/>
      <c r="C34" s="134"/>
      <c r="D34" s="134"/>
      <c r="E34" s="134"/>
      <c r="F34" s="134"/>
      <c r="G34" s="134"/>
      <c r="H34" s="134"/>
      <c r="I34" s="97"/>
      <c r="J34" s="189"/>
      <c r="K34" s="189"/>
    </row>
    <row r="35" customFormat="false" ht="19.5" hidden="false" customHeight="true" outlineLevel="0" collapsed="false">
      <c r="A35" s="176"/>
      <c r="B35" s="134"/>
      <c r="C35" s="134"/>
      <c r="D35" s="134"/>
      <c r="E35" s="134"/>
      <c r="F35" s="134"/>
      <c r="G35" s="134"/>
      <c r="H35" s="134"/>
      <c r="I35" s="97"/>
      <c r="J35" s="189"/>
      <c r="K35" s="189"/>
    </row>
    <row r="36" customFormat="false" ht="19.5" hidden="false" customHeight="true" outlineLevel="0" collapsed="false">
      <c r="A36" s="176"/>
      <c r="B36" s="134"/>
      <c r="C36" s="134"/>
      <c r="D36" s="134"/>
      <c r="E36" s="134"/>
      <c r="F36" s="134"/>
      <c r="G36" s="134"/>
      <c r="H36" s="134"/>
      <c r="I36" s="97"/>
      <c r="J36" s="189"/>
      <c r="K36" s="189"/>
    </row>
    <row r="37" customFormat="false" ht="19.5" hidden="false" customHeight="true" outlineLevel="0" collapsed="false">
      <c r="A37" s="176"/>
      <c r="B37" s="183"/>
      <c r="C37" s="183"/>
      <c r="D37" s="183"/>
      <c r="E37" s="183"/>
      <c r="F37" s="183"/>
      <c r="G37" s="183"/>
      <c r="H37" s="183"/>
      <c r="I37" s="97"/>
      <c r="J37" s="189"/>
      <c r="K37" s="189"/>
    </row>
    <row r="38" customFormat="false" ht="12.75" hidden="false" customHeight="false" outlineLevel="0" collapsed="false">
      <c r="A38" s="145"/>
      <c r="B38" s="145"/>
      <c r="C38" s="145"/>
      <c r="D38" s="145"/>
      <c r="E38" s="145"/>
      <c r="F38" s="145"/>
      <c r="G38" s="145"/>
      <c r="H38" s="145"/>
      <c r="I38" s="145"/>
      <c r="J38" s="145"/>
      <c r="K38" s="145"/>
    </row>
    <row r="39" customFormat="false" ht="36" hidden="false" customHeight="true" outlineLevel="0" collapsed="false">
      <c r="B39" s="191" t="s">
        <v>105</v>
      </c>
      <c r="C39" s="191"/>
      <c r="D39" s="191"/>
      <c r="E39" s="103"/>
      <c r="F39" s="191" t="s">
        <v>106</v>
      </c>
      <c r="G39" s="191"/>
      <c r="H39" s="191"/>
      <c r="I39" s="103"/>
      <c r="J39" s="102" t="s">
        <v>107</v>
      </c>
      <c r="K39" s="102" t="s">
        <v>108</v>
      </c>
    </row>
    <row r="40" customFormat="false" ht="19.5" hidden="false" customHeight="true" outlineLevel="0" collapsed="false">
      <c r="A40" s="176" t="s">
        <v>109</v>
      </c>
      <c r="B40" s="134"/>
      <c r="C40" s="134"/>
      <c r="D40" s="134"/>
      <c r="E40" s="192"/>
      <c r="F40" s="35"/>
      <c r="G40" s="35"/>
      <c r="H40" s="35"/>
      <c r="I40" s="97"/>
      <c r="J40" s="189"/>
      <c r="K40" s="189"/>
    </row>
    <row r="41" customFormat="false" ht="19.5" hidden="false" customHeight="true" outlineLevel="0" collapsed="false">
      <c r="A41" s="176"/>
      <c r="B41" s="183"/>
      <c r="C41" s="183"/>
      <c r="D41" s="183"/>
      <c r="E41" s="192"/>
      <c r="F41" s="35"/>
      <c r="G41" s="35"/>
      <c r="H41" s="35"/>
      <c r="I41" s="97"/>
      <c r="J41" s="189"/>
      <c r="K41" s="189"/>
    </row>
    <row r="42" customFormat="false" ht="19.5" hidden="false" customHeight="true" outlineLevel="0" collapsed="false">
      <c r="A42" s="176"/>
      <c r="B42" s="134"/>
      <c r="C42" s="134"/>
      <c r="D42" s="134"/>
      <c r="E42" s="192"/>
      <c r="F42" s="35"/>
      <c r="G42" s="35"/>
      <c r="H42" s="35"/>
      <c r="I42" s="97"/>
      <c r="J42" s="189"/>
      <c r="K42" s="189"/>
    </row>
    <row r="43" customFormat="false" ht="19.5" hidden="false" customHeight="true" outlineLevel="0" collapsed="false">
      <c r="A43" s="176"/>
      <c r="B43" s="134"/>
      <c r="C43" s="134"/>
      <c r="D43" s="134"/>
      <c r="E43" s="192"/>
      <c r="F43" s="35"/>
      <c r="G43" s="35"/>
      <c r="H43" s="35"/>
      <c r="I43" s="97"/>
      <c r="J43" s="189"/>
      <c r="K43" s="189"/>
    </row>
    <row r="44" customFormat="false" ht="19.5" hidden="false" customHeight="true" outlineLevel="0" collapsed="false">
      <c r="A44" s="176"/>
      <c r="B44" s="183"/>
      <c r="C44" s="183"/>
      <c r="D44" s="183"/>
      <c r="E44" s="192"/>
      <c r="F44" s="35"/>
      <c r="G44" s="35"/>
      <c r="H44" s="35"/>
      <c r="I44" s="97"/>
      <c r="J44" s="189"/>
      <c r="K44" s="189"/>
    </row>
    <row r="45" customFormat="false" ht="12.75" hidden="false" customHeight="false" outlineLevel="0" collapsed="false">
      <c r="A45" s="173"/>
      <c r="B45" s="173"/>
      <c r="C45" s="173"/>
      <c r="D45" s="173"/>
      <c r="E45" s="173"/>
      <c r="F45" s="173"/>
      <c r="G45" s="173"/>
      <c r="H45" s="173"/>
      <c r="I45" s="173"/>
      <c r="J45" s="173"/>
      <c r="K45" s="173"/>
    </row>
    <row r="46" customFormat="false" ht="19.5" hidden="false" customHeight="true" outlineLevel="0" collapsed="false">
      <c r="A46" s="193" t="s">
        <v>110</v>
      </c>
      <c r="B46" s="194"/>
      <c r="C46" s="194"/>
      <c r="D46" s="194"/>
      <c r="E46" s="194"/>
      <c r="F46" s="194"/>
      <c r="G46" s="194"/>
      <c r="H46" s="194"/>
      <c r="I46" s="194"/>
      <c r="J46" s="194"/>
      <c r="K46" s="194"/>
    </row>
    <row r="47" customFormat="false" ht="19.5" hidden="false" customHeight="true" outlineLevel="0" collapsed="false">
      <c r="A47" s="193"/>
      <c r="B47" s="194"/>
      <c r="C47" s="194"/>
      <c r="D47" s="194"/>
      <c r="E47" s="194"/>
      <c r="F47" s="194"/>
      <c r="G47" s="194"/>
      <c r="H47" s="194"/>
      <c r="I47" s="194"/>
      <c r="J47" s="194"/>
      <c r="K47" s="194"/>
    </row>
    <row r="48" customFormat="false" ht="19.5" hidden="false" customHeight="true" outlineLevel="0" collapsed="false">
      <c r="A48" s="193"/>
      <c r="B48" s="194"/>
      <c r="C48" s="194"/>
      <c r="D48" s="194"/>
      <c r="E48" s="194"/>
      <c r="F48" s="194"/>
      <c r="G48" s="194"/>
      <c r="H48" s="194"/>
      <c r="I48" s="194"/>
      <c r="J48" s="194"/>
      <c r="K48" s="194"/>
    </row>
    <row r="49" customFormat="false" ht="19.5" hidden="false" customHeight="true" outlineLevel="0" collapsed="false">
      <c r="A49" s="193"/>
      <c r="B49" s="194"/>
      <c r="C49" s="194"/>
      <c r="D49" s="194"/>
      <c r="E49" s="194"/>
      <c r="F49" s="194"/>
      <c r="G49" s="194"/>
      <c r="H49" s="194"/>
      <c r="I49" s="194"/>
      <c r="J49" s="194"/>
      <c r="K49" s="194"/>
    </row>
    <row r="50" customFormat="false" ht="10.5" hidden="false" customHeight="true" outlineLevel="0" collapsed="false">
      <c r="A50" s="193"/>
      <c r="B50" s="194"/>
      <c r="C50" s="194"/>
      <c r="D50" s="194"/>
      <c r="E50" s="194"/>
      <c r="F50" s="194"/>
      <c r="G50" s="194"/>
      <c r="H50" s="194"/>
      <c r="I50" s="194"/>
      <c r="J50" s="194"/>
      <c r="K50" s="194"/>
    </row>
    <row r="51" customFormat="false" ht="11.25" hidden="false" customHeight="true" outlineLevel="0" collapsed="false">
      <c r="A51" s="193"/>
      <c r="B51" s="194"/>
      <c r="C51" s="194"/>
      <c r="D51" s="194"/>
      <c r="E51" s="194"/>
      <c r="F51" s="194"/>
      <c r="G51" s="194"/>
      <c r="H51" s="194"/>
      <c r="I51" s="194"/>
      <c r="J51" s="194"/>
      <c r="K51" s="194"/>
    </row>
    <row r="52" customFormat="false" ht="12.75" hidden="false" customHeight="true" outlineLevel="0" collapsed="false">
      <c r="A52" s="193"/>
      <c r="B52" s="194"/>
      <c r="C52" s="194"/>
      <c r="D52" s="194"/>
      <c r="E52" s="194"/>
      <c r="F52" s="194"/>
      <c r="G52" s="194"/>
      <c r="H52" s="194"/>
      <c r="I52" s="194"/>
      <c r="J52" s="194"/>
      <c r="K52" s="194"/>
    </row>
    <row r="53" customFormat="false" ht="5.25" hidden="false" customHeight="true" outlineLevel="0" collapsed="false">
      <c r="A53" s="193"/>
      <c r="B53" s="194"/>
      <c r="C53" s="194"/>
      <c r="D53" s="194"/>
      <c r="E53" s="194"/>
      <c r="F53" s="194"/>
      <c r="G53" s="194"/>
      <c r="H53" s="194"/>
      <c r="I53" s="194"/>
      <c r="J53" s="194"/>
      <c r="K53" s="194"/>
    </row>
    <row r="54" customFormat="false" ht="4.5" hidden="false" customHeight="true" outlineLevel="0" collapsed="false">
      <c r="A54" s="193"/>
      <c r="B54" s="194"/>
      <c r="C54" s="194"/>
      <c r="D54" s="194"/>
      <c r="E54" s="194"/>
      <c r="F54" s="194"/>
      <c r="G54" s="194"/>
      <c r="H54" s="194"/>
      <c r="I54" s="194"/>
      <c r="J54" s="194"/>
      <c r="K54" s="194"/>
    </row>
    <row r="55" customFormat="false" ht="4.5" hidden="false" customHeight="true" outlineLevel="0" collapsed="false">
      <c r="A55" s="193"/>
      <c r="B55" s="194"/>
      <c r="C55" s="194"/>
      <c r="D55" s="194"/>
      <c r="E55" s="194"/>
      <c r="F55" s="194"/>
      <c r="G55" s="194"/>
      <c r="H55" s="194"/>
      <c r="I55" s="194"/>
      <c r="J55" s="194"/>
      <c r="K55" s="194"/>
    </row>
  </sheetData>
  <mergeCells count="54">
    <mergeCell ref="B1:J1"/>
    <mergeCell ref="K1:L1"/>
    <mergeCell ref="A2:K2"/>
    <mergeCell ref="G3:J3"/>
    <mergeCell ref="A4:K4"/>
    <mergeCell ref="A5:A9"/>
    <mergeCell ref="B5:K9"/>
    <mergeCell ref="A10:K10"/>
    <mergeCell ref="B11:F11"/>
    <mergeCell ref="A12:A16"/>
    <mergeCell ref="B12:F12"/>
    <mergeCell ref="B13:F13"/>
    <mergeCell ref="B14:F14"/>
    <mergeCell ref="B15:F15"/>
    <mergeCell ref="B16:F16"/>
    <mergeCell ref="B17:J17"/>
    <mergeCell ref="B19:J20"/>
    <mergeCell ref="K19:K20"/>
    <mergeCell ref="A21:K21"/>
    <mergeCell ref="B22:J22"/>
    <mergeCell ref="A23:A27"/>
    <mergeCell ref="B23:J23"/>
    <mergeCell ref="B24:J24"/>
    <mergeCell ref="B25:J25"/>
    <mergeCell ref="B26:J26"/>
    <mergeCell ref="B27:J27"/>
    <mergeCell ref="A28:K28"/>
    <mergeCell ref="B29:J30"/>
    <mergeCell ref="K29:K30"/>
    <mergeCell ref="A31:K31"/>
    <mergeCell ref="A32:H32"/>
    <mergeCell ref="A33:A37"/>
    <mergeCell ref="B33:H33"/>
    <mergeCell ref="B34:H34"/>
    <mergeCell ref="B35:H35"/>
    <mergeCell ref="B36:H36"/>
    <mergeCell ref="B37:H37"/>
    <mergeCell ref="A38:K38"/>
    <mergeCell ref="B39:D39"/>
    <mergeCell ref="F39:H39"/>
    <mergeCell ref="A40:A44"/>
    <mergeCell ref="B40:D40"/>
    <mergeCell ref="F40:H40"/>
    <mergeCell ref="B41:D41"/>
    <mergeCell ref="F41:H41"/>
    <mergeCell ref="B42:D42"/>
    <mergeCell ref="F42:H42"/>
    <mergeCell ref="B43:D43"/>
    <mergeCell ref="F43:H43"/>
    <mergeCell ref="B44:D44"/>
    <mergeCell ref="F44:H44"/>
    <mergeCell ref="A45:K45"/>
    <mergeCell ref="A46:A55"/>
    <mergeCell ref="B46:K55"/>
  </mergeCells>
  <printOptions headings="false" gridLines="false" gridLinesSet="true" horizontalCentered="false" verticalCentered="false"/>
  <pageMargins left="0.354166666666667" right="0.315277777777778" top="0.472222222222222" bottom="0.4" header="0.472222222222222" footer="0.2"/>
  <pageSetup paperSize="9" scale="100" fitToWidth="1" fitToHeight="3" pageOrder="downThenOver" orientation="portrait" blackAndWhite="false" draft="false" cellComments="none" horizontalDpi="300" verticalDpi="300" copies="1"/>
  <headerFooter differentFirst="false" differentOddEven="false">
    <oddHeader>&amp;LAPPENDIX 2</oddHeader>
    <oddFooter>&amp;L&amp;F / &amp;A&amp;C&amp;P&amp;RDecember 2007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N101"/>
  <sheetViews>
    <sheetView showFormulas="false" showGridLines="true" showRowColHeaders="true" showZeros="true" rightToLeft="false" tabSelected="false" showOutlineSymbols="true" defaultGridColor="true" view="normal" topLeftCell="A46" colorId="64" zoomScale="80" zoomScaleNormal="80" zoomScalePageLayoutView="100" workbookViewId="0">
      <selection pane="topLeft" activeCell="C51" activeCellId="0" sqref="C51"/>
    </sheetView>
  </sheetViews>
  <sheetFormatPr defaultColWidth="9.15625" defaultRowHeight="12.75" zeroHeight="false" outlineLevelRow="0" outlineLevelCol="0"/>
  <cols>
    <col collapsed="false" customWidth="true" hidden="false" outlineLevel="0" max="1" min="1" style="1" width="49"/>
    <col collapsed="false" customWidth="true" hidden="false" outlineLevel="0" max="2" min="2" style="1" width="1.58"/>
    <col collapsed="false" customWidth="true" hidden="false" outlineLevel="0" max="3" min="3" style="2" width="15.42"/>
    <col collapsed="false" customWidth="true" hidden="false" outlineLevel="0" max="4" min="4" style="1" width="1.71"/>
    <col collapsed="false" customWidth="true" hidden="false" outlineLevel="0" max="5" min="5" style="1" width="15.42"/>
    <col collapsed="false" customWidth="true" hidden="false" outlineLevel="0" max="6" min="6" style="1" width="1.58"/>
    <col collapsed="false" customWidth="true" hidden="false" outlineLevel="0" max="7" min="7" style="1" width="15.42"/>
    <col collapsed="false" customWidth="true" hidden="false" outlineLevel="0" max="8" min="8" style="1" width="1.42"/>
    <col collapsed="false" customWidth="true" hidden="false" outlineLevel="0" max="9" min="9" style="1" width="15.42"/>
    <col collapsed="false" customWidth="true" hidden="false" outlineLevel="0" max="10" min="10" style="1" width="1.58"/>
    <col collapsed="false" customWidth="true" hidden="false" outlineLevel="0" max="11" min="11" style="1" width="14.7"/>
    <col collapsed="false" customWidth="true" hidden="false" outlineLevel="0" max="12" min="12" style="1" width="1.71"/>
    <col collapsed="false" customWidth="true" hidden="false" outlineLevel="0" max="13" min="13" style="1" width="14.7"/>
    <col collapsed="false" customWidth="false" hidden="false" outlineLevel="0" max="1024" min="14" style="1" width="9.14"/>
  </cols>
  <sheetData>
    <row r="1" customFormat="false" ht="27.75" hidden="false" customHeight="true" outlineLevel="0" collapsed="false">
      <c r="C1" s="87" t="str">
        <f aca="false">'R&amp;P Accounts'!B2</f>
        <v>SCOTLAND RUSSIA FORUM</v>
      </c>
      <c r="D1" s="87"/>
      <c r="E1" s="87"/>
      <c r="F1" s="87"/>
      <c r="G1" s="87"/>
      <c r="H1" s="87"/>
      <c r="I1" s="87"/>
      <c r="J1" s="87"/>
      <c r="K1" s="87"/>
      <c r="M1" s="172" t="str">
        <f aca="false">'R&amp;P Accounts'!L2</f>
        <v> </v>
      </c>
      <c r="N1" s="172"/>
    </row>
    <row r="2" customFormat="false" ht="10.5" hidden="false" customHeight="true" outlineLevel="0" collapsed="false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</row>
    <row r="3" s="94" customFormat="true" ht="26.25" hidden="false" customHeight="true" outlineLevel="0" collapsed="false">
      <c r="A3" s="90" t="s">
        <v>111</v>
      </c>
      <c r="B3" s="90"/>
      <c r="C3" s="89"/>
      <c r="D3" s="90"/>
      <c r="E3" s="90"/>
      <c r="F3" s="90"/>
      <c r="G3" s="90"/>
      <c r="H3" s="196"/>
      <c r="I3" s="196"/>
      <c r="J3" s="196"/>
      <c r="K3" s="196"/>
      <c r="L3" s="175"/>
      <c r="M3" s="93"/>
    </row>
    <row r="4" customFormat="false" ht="15" hidden="false" customHeight="true" outlineLevel="0" collapsed="false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customFormat="false" ht="19.5" hidden="false" customHeight="true" outlineLevel="0" collapsed="false">
      <c r="A5" s="197" t="s">
        <v>112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</row>
    <row r="6" customFormat="false" ht="19.5" hidden="false" customHeight="true" outlineLevel="0" collapsed="false">
      <c r="A6" s="187"/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</row>
    <row r="7" customFormat="false" ht="19.5" hidden="false" customHeight="true" outlineLevel="0" collapsed="false">
      <c r="A7" s="187" t="s">
        <v>113</v>
      </c>
      <c r="B7" s="187"/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</row>
    <row r="8" customFormat="false" ht="40.5" hidden="false" customHeight="true" outlineLevel="0" collapsed="false">
      <c r="C8" s="98" t="s">
        <v>56</v>
      </c>
      <c r="D8" s="69"/>
      <c r="E8" s="98" t="s">
        <v>57</v>
      </c>
      <c r="F8" s="99"/>
      <c r="G8" s="98" t="s">
        <v>13</v>
      </c>
      <c r="H8" s="99"/>
      <c r="I8" s="98" t="s">
        <v>58</v>
      </c>
      <c r="J8" s="99"/>
      <c r="K8" s="98" t="s">
        <v>59</v>
      </c>
      <c r="L8" s="99"/>
      <c r="M8" s="98" t="s">
        <v>60</v>
      </c>
    </row>
    <row r="9" customFormat="false" ht="19.5" hidden="false" customHeight="true" outlineLevel="0" collapsed="false">
      <c r="A9" s="9"/>
      <c r="B9" s="9"/>
      <c r="C9" s="102" t="s">
        <v>17</v>
      </c>
      <c r="E9" s="102" t="s">
        <v>17</v>
      </c>
      <c r="F9" s="103"/>
      <c r="G9" s="102" t="s">
        <v>17</v>
      </c>
      <c r="H9" s="103"/>
      <c r="I9" s="102" t="s">
        <v>17</v>
      </c>
      <c r="J9" s="103"/>
      <c r="K9" s="102" t="s">
        <v>17</v>
      </c>
      <c r="L9" s="103"/>
      <c r="M9" s="102" t="s">
        <v>17</v>
      </c>
    </row>
    <row r="10" customFormat="false" ht="16.5" hidden="false" customHeight="true" outlineLevel="0" collapsed="false">
      <c r="A10" s="198" t="s">
        <v>114</v>
      </c>
      <c r="B10" s="97"/>
      <c r="C10" s="199" t="n">
        <v>1300</v>
      </c>
      <c r="D10" s="200"/>
      <c r="E10" s="199"/>
      <c r="F10" s="200"/>
      <c r="G10" s="199"/>
      <c r="H10" s="201"/>
      <c r="I10" s="199"/>
      <c r="J10" s="201"/>
      <c r="K10" s="199" t="n">
        <f aca="false">SUM(C10:I10)</f>
        <v>1300</v>
      </c>
      <c r="L10" s="200"/>
      <c r="M10" s="202" t="n">
        <v>1531</v>
      </c>
    </row>
    <row r="11" customFormat="false" ht="16.5" hidden="false" customHeight="true" outlineLevel="0" collapsed="false">
      <c r="A11" s="198" t="s">
        <v>115</v>
      </c>
      <c r="B11" s="97"/>
      <c r="C11" s="199" t="n">
        <v>74</v>
      </c>
      <c r="D11" s="200"/>
      <c r="E11" s="199"/>
      <c r="F11" s="200"/>
      <c r="G11" s="199"/>
      <c r="H11" s="201"/>
      <c r="I11" s="199"/>
      <c r="J11" s="201"/>
      <c r="K11" s="199" t="n">
        <f aca="false">SUM(C11:I11)</f>
        <v>74</v>
      </c>
      <c r="L11" s="200"/>
      <c r="M11" s="202"/>
    </row>
    <row r="12" customFormat="false" ht="16.5" hidden="false" customHeight="true" outlineLevel="0" collapsed="false">
      <c r="A12" s="203"/>
      <c r="B12" s="97"/>
      <c r="C12" s="199"/>
      <c r="D12" s="200"/>
      <c r="E12" s="199"/>
      <c r="F12" s="200"/>
      <c r="G12" s="199"/>
      <c r="H12" s="201"/>
      <c r="I12" s="199"/>
      <c r="J12" s="201"/>
      <c r="K12" s="199" t="n">
        <f aca="false">SUM(C12:I12)</f>
        <v>0</v>
      </c>
      <c r="L12" s="200"/>
      <c r="M12" s="202"/>
    </row>
    <row r="13" customFormat="false" ht="16.5" hidden="false" customHeight="true" outlineLevel="0" collapsed="false">
      <c r="A13" s="204"/>
      <c r="B13" s="205"/>
      <c r="C13" s="206"/>
      <c r="D13" s="200"/>
      <c r="E13" s="199"/>
      <c r="F13" s="200"/>
      <c r="G13" s="199"/>
      <c r="H13" s="200"/>
      <c r="I13" s="199"/>
      <c r="J13" s="200"/>
      <c r="K13" s="199" t="n">
        <f aca="false">SUM(C13:I13)</f>
        <v>0</v>
      </c>
      <c r="L13" s="207"/>
      <c r="M13" s="202"/>
    </row>
    <row r="14" customFormat="false" ht="20.25" hidden="false" customHeight="true" outlineLevel="0" collapsed="false">
      <c r="A14" s="208" t="s">
        <v>71</v>
      </c>
      <c r="B14" s="208"/>
      <c r="C14" s="209" t="n">
        <f aca="false">SUM(C10:C13)</f>
        <v>1374</v>
      </c>
      <c r="D14" s="200"/>
      <c r="E14" s="209" t="n">
        <f aca="false">SUM(E10:E13)</f>
        <v>0</v>
      </c>
      <c r="F14" s="200"/>
      <c r="G14" s="209" t="n">
        <f aca="false">SUM(G10:G13)</f>
        <v>0</v>
      </c>
      <c r="H14" s="200"/>
      <c r="I14" s="209" t="n">
        <f aca="false">SUM(I10:I13)</f>
        <v>0</v>
      </c>
      <c r="J14" s="200"/>
      <c r="K14" s="209" t="n">
        <f aca="false">SUM(K10:K13)</f>
        <v>1374</v>
      </c>
      <c r="L14" s="207"/>
      <c r="M14" s="209" t="n">
        <f aca="false">SUM(M10:M13)</f>
        <v>1531</v>
      </c>
    </row>
    <row r="15" customFormat="false" ht="13.5" hidden="false" customHeight="true" outlineLevel="0" collapsed="false">
      <c r="A15" s="187"/>
      <c r="B15" s="187"/>
      <c r="C15" s="187"/>
      <c r="D15" s="187"/>
      <c r="E15" s="187"/>
      <c r="F15" s="187"/>
      <c r="G15" s="187"/>
      <c r="H15" s="187"/>
      <c r="I15" s="187"/>
      <c r="J15" s="187"/>
      <c r="K15" s="187"/>
      <c r="L15" s="187"/>
    </row>
    <row r="16" customFormat="false" ht="15" hidden="false" customHeight="true" outlineLevel="0" collapsed="false">
      <c r="A16" s="187"/>
      <c r="B16" s="187"/>
      <c r="C16" s="210" t="n">
        <f aca="false">IF('R&amp;P Accounts'!B12-'Additional notes (1)  '!C14=0,0,"reference error")</f>
        <v>0</v>
      </c>
      <c r="D16" s="210"/>
      <c r="E16" s="210" t="n">
        <f aca="false">IF('R&amp;P Accounts'!D12-'Additional notes (1)  '!E14=0,0,"reference error")</f>
        <v>0</v>
      </c>
      <c r="F16" s="210" t="n">
        <f aca="false">IF('R&amp;P Accounts'!E12-'Additional notes (1)  '!F14=0,0,"reference error")</f>
        <v>0</v>
      </c>
      <c r="G16" s="210" t="n">
        <f aca="false">IF('R&amp;P Accounts'!F12-'Additional notes (1)  '!G14=0,0,"reference error")</f>
        <v>0</v>
      </c>
      <c r="H16" s="210" t="n">
        <f aca="false">IF('R&amp;P Accounts'!G12-'Additional notes (1)  '!H14=0,0,"reference error")</f>
        <v>0</v>
      </c>
      <c r="I16" s="210" t="n">
        <f aca="false">IF('R&amp;P Accounts'!H12-'Additional notes (1)  '!I14=0,0,"reference error")</f>
        <v>0</v>
      </c>
      <c r="J16" s="210" t="n">
        <f aca="false">IF('R&amp;P Accounts'!I12-'Additional notes (1)  '!J14=0,0,"reference error")</f>
        <v>0</v>
      </c>
      <c r="K16" s="210" t="n">
        <f aca="false">IF('R&amp;P Accounts'!J12-'Additional notes (1)  '!K14=0,0,"reference error")</f>
        <v>0</v>
      </c>
      <c r="L16" s="210" t="n">
        <f aca="false">IF('R&amp;P Accounts'!K12-'Additional notes (1)  '!L14=0,0,"reference error")</f>
        <v>0</v>
      </c>
      <c r="M16" s="210" t="n">
        <f aca="false">IF('R&amp;P Accounts'!L12-'Additional notes (1)  '!M14=0,0,"reference error")</f>
        <v>0</v>
      </c>
    </row>
    <row r="17" customFormat="false" ht="13.5" hidden="false" customHeight="true" outlineLevel="0" collapsed="false">
      <c r="A17" s="187"/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</row>
    <row r="18" customFormat="false" ht="19.5" hidden="false" customHeight="true" outlineLevel="0" collapsed="false">
      <c r="A18" s="197" t="s">
        <v>116</v>
      </c>
      <c r="B18" s="197"/>
      <c r="C18" s="197"/>
      <c r="D18" s="197"/>
      <c r="E18" s="197"/>
      <c r="F18" s="197"/>
      <c r="G18" s="197"/>
      <c r="H18" s="197"/>
      <c r="I18" s="197"/>
      <c r="J18" s="197"/>
      <c r="K18" s="197"/>
      <c r="L18" s="197"/>
      <c r="M18" s="197"/>
    </row>
    <row r="19" customFormat="false" ht="19.5" hidden="false" customHeight="true" outlineLevel="0" collapsed="false">
      <c r="C19" s="98" t="s">
        <v>56</v>
      </c>
      <c r="D19" s="69"/>
      <c r="E19" s="98" t="s">
        <v>57</v>
      </c>
      <c r="F19" s="99"/>
      <c r="G19" s="98"/>
      <c r="H19" s="99"/>
      <c r="I19" s="98"/>
      <c r="J19" s="99"/>
      <c r="K19" s="98" t="s">
        <v>59</v>
      </c>
      <c r="L19" s="99"/>
      <c r="M19" s="98" t="s">
        <v>60</v>
      </c>
    </row>
    <row r="20" customFormat="false" ht="19.5" hidden="false" customHeight="true" outlineLevel="0" collapsed="false">
      <c r="A20" s="9"/>
      <c r="B20" s="9"/>
      <c r="C20" s="102" t="s">
        <v>17</v>
      </c>
      <c r="E20" s="102" t="s">
        <v>17</v>
      </c>
      <c r="F20" s="103"/>
      <c r="G20" s="102"/>
      <c r="H20" s="103"/>
      <c r="I20" s="102"/>
      <c r="J20" s="103"/>
      <c r="K20" s="102" t="s">
        <v>17</v>
      </c>
      <c r="L20" s="103"/>
      <c r="M20" s="102" t="s">
        <v>17</v>
      </c>
    </row>
    <row r="21" customFormat="false" ht="19.5" hidden="false" customHeight="true" outlineLevel="0" collapsed="false">
      <c r="A21" s="203"/>
      <c r="B21" s="97"/>
      <c r="C21" s="199"/>
      <c r="D21" s="200"/>
      <c r="E21" s="199"/>
      <c r="F21" s="200"/>
      <c r="G21" s="200"/>
      <c r="H21" s="201"/>
      <c r="I21" s="200"/>
      <c r="J21" s="201"/>
      <c r="K21" s="199" t="n">
        <f aca="false">SUM(C21:I21)</f>
        <v>0</v>
      </c>
      <c r="L21" s="200"/>
      <c r="M21" s="202"/>
    </row>
    <row r="22" customFormat="false" ht="19.5" hidden="false" customHeight="true" outlineLevel="0" collapsed="false">
      <c r="A22" s="203"/>
      <c r="B22" s="97"/>
      <c r="C22" s="199"/>
      <c r="D22" s="200"/>
      <c r="E22" s="199"/>
      <c r="F22" s="200"/>
      <c r="G22" s="200"/>
      <c r="H22" s="201"/>
      <c r="I22" s="200"/>
      <c r="J22" s="201"/>
      <c r="K22" s="199" t="n">
        <f aca="false">SUM(C22:I22)</f>
        <v>0</v>
      </c>
      <c r="L22" s="200"/>
      <c r="M22" s="202"/>
    </row>
    <row r="23" customFormat="false" ht="19.5" hidden="false" customHeight="true" outlineLevel="0" collapsed="false">
      <c r="A23" s="203"/>
      <c r="B23" s="97"/>
      <c r="C23" s="199"/>
      <c r="D23" s="200"/>
      <c r="E23" s="199"/>
      <c r="F23" s="200"/>
      <c r="G23" s="200"/>
      <c r="H23" s="201"/>
      <c r="I23" s="200"/>
      <c r="J23" s="201"/>
      <c r="K23" s="199" t="n">
        <f aca="false">SUM(C23:I23)</f>
        <v>0</v>
      </c>
      <c r="L23" s="200"/>
      <c r="M23" s="202"/>
    </row>
    <row r="24" customFormat="false" ht="19.5" hidden="false" customHeight="true" outlineLevel="0" collapsed="false">
      <c r="A24" s="204"/>
      <c r="B24" s="205"/>
      <c r="C24" s="206"/>
      <c r="D24" s="200"/>
      <c r="E24" s="199"/>
      <c r="F24" s="200"/>
      <c r="G24" s="200"/>
      <c r="H24" s="200"/>
      <c r="I24" s="200"/>
      <c r="J24" s="200"/>
      <c r="K24" s="199" t="n">
        <f aca="false">SUM(C24:I24)</f>
        <v>0</v>
      </c>
      <c r="L24" s="207"/>
      <c r="M24" s="202"/>
    </row>
    <row r="25" customFormat="false" ht="19.5" hidden="false" customHeight="true" outlineLevel="0" collapsed="false">
      <c r="A25" s="208" t="s">
        <v>71</v>
      </c>
      <c r="B25" s="208"/>
      <c r="C25" s="209" t="n">
        <f aca="false">SUM(C21:C24)</f>
        <v>0</v>
      </c>
      <c r="D25" s="200"/>
      <c r="E25" s="209" t="n">
        <f aca="false">SUM(E21:E24)</f>
        <v>0</v>
      </c>
      <c r="F25" s="200"/>
      <c r="G25" s="200"/>
      <c r="H25" s="200"/>
      <c r="I25" s="200"/>
      <c r="J25" s="200"/>
      <c r="K25" s="209" t="n">
        <f aca="false">SUM(K21:K24)</f>
        <v>0</v>
      </c>
      <c r="L25" s="207"/>
      <c r="M25" s="209" t="n">
        <f aca="false">SUM(M21:M24)</f>
        <v>0</v>
      </c>
    </row>
    <row r="26" customFormat="false" ht="12" hidden="false" customHeight="true" outlineLevel="0" collapsed="false">
      <c r="A26" s="187"/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</row>
    <row r="27" customFormat="false" ht="13.5" hidden="false" customHeight="true" outlineLevel="0" collapsed="false">
      <c r="A27" s="187"/>
      <c r="B27" s="187"/>
      <c r="C27" s="210" t="n">
        <f aca="false">IF('R&amp;P Accounts'!B14-'Additional notes (1)  '!C25=0,0,"reference error")</f>
        <v>0</v>
      </c>
      <c r="D27" s="210"/>
      <c r="E27" s="210" t="n">
        <f aca="false">IF('R&amp;P Accounts'!D14-'Additional notes (1)  '!E25=0,0,"reference error")</f>
        <v>0</v>
      </c>
      <c r="F27" s="210" t="n">
        <f aca="false">IF('R&amp;P Accounts'!E14-'Additional notes (1)  '!F25=0,0,"reference error")</f>
        <v>0</v>
      </c>
      <c r="G27" s="210"/>
      <c r="H27" s="210"/>
      <c r="I27" s="210"/>
      <c r="J27" s="210" t="n">
        <f aca="false">IF('R&amp;P Accounts'!I14-'Additional notes (1)  '!J25=0,0,"reference error")</f>
        <v>0</v>
      </c>
      <c r="K27" s="210" t="n">
        <f aca="false">IF('R&amp;P Accounts'!J14-'Additional notes (1)  '!K25=0,0,"reference error")</f>
        <v>0</v>
      </c>
      <c r="L27" s="210" t="n">
        <f aca="false">IF('R&amp;P Accounts'!K14-'Additional notes (1)  '!L25=0,0,"reference error")</f>
        <v>0</v>
      </c>
      <c r="M27" s="210" t="n">
        <f aca="false">IF('R&amp;P Accounts'!L14-'Additional notes (1)  '!M25=0,0,"reference error")</f>
        <v>0</v>
      </c>
    </row>
    <row r="28" customFormat="false" ht="11.25" hidden="false" customHeight="true" outlineLevel="0" collapsed="false">
      <c r="A28" s="187"/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</row>
    <row r="29" customFormat="false" ht="19.5" hidden="false" customHeight="true" outlineLevel="0" collapsed="false">
      <c r="A29" s="197" t="s">
        <v>117</v>
      </c>
      <c r="B29" s="197"/>
      <c r="C29" s="197"/>
      <c r="D29" s="197"/>
      <c r="E29" s="197"/>
      <c r="F29" s="197"/>
      <c r="G29" s="197"/>
      <c r="H29" s="197"/>
      <c r="I29" s="197"/>
      <c r="J29" s="197"/>
      <c r="K29" s="197"/>
      <c r="L29" s="197"/>
    </row>
    <row r="30" customFormat="false" ht="40.5" hidden="false" customHeight="true" outlineLevel="0" collapsed="false">
      <c r="C30" s="98" t="s">
        <v>56</v>
      </c>
      <c r="D30" s="69"/>
      <c r="E30" s="98" t="s">
        <v>57</v>
      </c>
      <c r="F30" s="99"/>
      <c r="G30" s="98" t="s">
        <v>13</v>
      </c>
      <c r="H30" s="99"/>
      <c r="I30" s="98" t="s">
        <v>58</v>
      </c>
      <c r="J30" s="99"/>
      <c r="K30" s="98" t="s">
        <v>59</v>
      </c>
      <c r="L30" s="99"/>
      <c r="M30" s="98" t="s">
        <v>60</v>
      </c>
    </row>
    <row r="31" customFormat="false" ht="19.5" hidden="false" customHeight="true" outlineLevel="0" collapsed="false">
      <c r="A31" s="9"/>
      <c r="B31" s="9"/>
      <c r="C31" s="102" t="s">
        <v>17</v>
      </c>
      <c r="E31" s="102" t="s">
        <v>17</v>
      </c>
      <c r="F31" s="103"/>
      <c r="G31" s="102" t="s">
        <v>17</v>
      </c>
      <c r="H31" s="103"/>
      <c r="I31" s="102" t="s">
        <v>17</v>
      </c>
      <c r="J31" s="103"/>
      <c r="K31" s="102" t="s">
        <v>17</v>
      </c>
      <c r="L31" s="103"/>
      <c r="M31" s="102" t="s">
        <v>17</v>
      </c>
    </row>
    <row r="32" customFormat="false" ht="16.5" hidden="false" customHeight="true" outlineLevel="0" collapsed="false">
      <c r="A32" s="203"/>
      <c r="B32" s="97"/>
      <c r="C32" s="199"/>
      <c r="D32" s="200"/>
      <c r="E32" s="199"/>
      <c r="F32" s="200"/>
      <c r="G32" s="199"/>
      <c r="H32" s="201"/>
      <c r="I32" s="199"/>
      <c r="J32" s="201"/>
      <c r="K32" s="199" t="n">
        <f aca="false">SUM(C32:I32)</f>
        <v>0</v>
      </c>
      <c r="L32" s="200"/>
      <c r="M32" s="202"/>
    </row>
    <row r="33" customFormat="false" ht="16.5" hidden="false" customHeight="true" outlineLevel="0" collapsed="false">
      <c r="A33" s="203"/>
      <c r="B33" s="97"/>
      <c r="C33" s="199"/>
      <c r="D33" s="200"/>
      <c r="E33" s="199"/>
      <c r="F33" s="200"/>
      <c r="G33" s="199"/>
      <c r="H33" s="201"/>
      <c r="I33" s="199"/>
      <c r="J33" s="201"/>
      <c r="K33" s="199" t="n">
        <f aca="false">SUM(C33:I33)</f>
        <v>0</v>
      </c>
      <c r="L33" s="200"/>
      <c r="M33" s="202"/>
    </row>
    <row r="34" customFormat="false" ht="16.5" hidden="false" customHeight="true" outlineLevel="0" collapsed="false">
      <c r="A34" s="203"/>
      <c r="B34" s="97"/>
      <c r="C34" s="199"/>
      <c r="D34" s="200"/>
      <c r="E34" s="199"/>
      <c r="F34" s="200"/>
      <c r="G34" s="199"/>
      <c r="H34" s="201"/>
      <c r="I34" s="199"/>
      <c r="J34" s="201"/>
      <c r="K34" s="199" t="n">
        <f aca="false">SUM(C34:I34)</f>
        <v>0</v>
      </c>
      <c r="L34" s="200"/>
      <c r="M34" s="202"/>
    </row>
    <row r="35" customFormat="false" ht="16.5" hidden="false" customHeight="true" outlineLevel="0" collapsed="false">
      <c r="A35" s="203"/>
      <c r="B35" s="97"/>
      <c r="C35" s="199"/>
      <c r="D35" s="200"/>
      <c r="E35" s="199"/>
      <c r="F35" s="200"/>
      <c r="G35" s="199"/>
      <c r="H35" s="201"/>
      <c r="I35" s="199"/>
      <c r="J35" s="201"/>
      <c r="K35" s="199" t="n">
        <f aca="false">SUM(C35:I35)</f>
        <v>0</v>
      </c>
      <c r="L35" s="200"/>
      <c r="M35" s="202"/>
    </row>
    <row r="36" customFormat="false" ht="16.5" hidden="false" customHeight="true" outlineLevel="0" collapsed="false">
      <c r="A36" s="203"/>
      <c r="B36" s="97"/>
      <c r="C36" s="211"/>
      <c r="D36" s="201"/>
      <c r="E36" s="211"/>
      <c r="F36" s="201"/>
      <c r="G36" s="211"/>
      <c r="H36" s="201"/>
      <c r="I36" s="211"/>
      <c r="J36" s="201"/>
      <c r="K36" s="199" t="n">
        <f aca="false">SUM(C36:I36)</f>
        <v>0</v>
      </c>
      <c r="L36" s="201"/>
      <c r="M36" s="202"/>
    </row>
    <row r="37" customFormat="false" ht="16.5" hidden="false" customHeight="true" outlineLevel="0" collapsed="false">
      <c r="A37" s="203"/>
      <c r="B37" s="97"/>
      <c r="C37" s="211"/>
      <c r="D37" s="201"/>
      <c r="E37" s="211"/>
      <c r="F37" s="201"/>
      <c r="G37" s="211"/>
      <c r="H37" s="201"/>
      <c r="I37" s="211"/>
      <c r="J37" s="201"/>
      <c r="K37" s="199" t="n">
        <f aca="false">SUM(C37:I37)</f>
        <v>0</v>
      </c>
      <c r="L37" s="201"/>
      <c r="M37" s="202"/>
    </row>
    <row r="38" customFormat="false" ht="16.5" hidden="false" customHeight="true" outlineLevel="0" collapsed="false">
      <c r="A38" s="203"/>
      <c r="B38" s="97"/>
      <c r="C38" s="211"/>
      <c r="D38" s="201"/>
      <c r="E38" s="211"/>
      <c r="F38" s="201"/>
      <c r="G38" s="211"/>
      <c r="H38" s="201"/>
      <c r="I38" s="211"/>
      <c r="J38" s="201"/>
      <c r="K38" s="199" t="n">
        <f aca="false">SUM(C38:I38)</f>
        <v>0</v>
      </c>
      <c r="L38" s="201"/>
      <c r="M38" s="202"/>
    </row>
    <row r="39" customFormat="false" ht="16.5" hidden="false" customHeight="true" outlineLevel="0" collapsed="false">
      <c r="A39" s="204"/>
      <c r="B39" s="205"/>
      <c r="C39" s="206"/>
      <c r="D39" s="200"/>
      <c r="E39" s="199"/>
      <c r="F39" s="200"/>
      <c r="G39" s="199"/>
      <c r="H39" s="200"/>
      <c r="I39" s="199"/>
      <c r="J39" s="200"/>
      <c r="K39" s="199" t="n">
        <f aca="false">SUM(C39:I39)</f>
        <v>0</v>
      </c>
      <c r="L39" s="207"/>
      <c r="M39" s="202"/>
    </row>
    <row r="40" customFormat="false" ht="20.25" hidden="false" customHeight="true" outlineLevel="0" collapsed="false">
      <c r="A40" s="208" t="s">
        <v>71</v>
      </c>
      <c r="B40" s="208"/>
      <c r="C40" s="209" t="n">
        <f aca="false">SUM(C32:C39)</f>
        <v>0</v>
      </c>
      <c r="D40" s="200"/>
      <c r="E40" s="209" t="n">
        <f aca="false">SUM(E32:E39)</f>
        <v>0</v>
      </c>
      <c r="F40" s="200"/>
      <c r="G40" s="209" t="n">
        <f aca="false">SUM(G32:G39)</f>
        <v>0</v>
      </c>
      <c r="H40" s="200"/>
      <c r="I40" s="209" t="n">
        <f aca="false">SUM(I32:I39)</f>
        <v>0</v>
      </c>
      <c r="J40" s="200"/>
      <c r="K40" s="209" t="n">
        <f aca="false">SUM(K32:K39)</f>
        <v>0</v>
      </c>
      <c r="L40" s="207"/>
      <c r="M40" s="209" t="n">
        <f aca="false">SUM(M32:M39)</f>
        <v>0</v>
      </c>
    </row>
    <row r="41" customFormat="false" ht="10.5" hidden="false" customHeight="true" outlineLevel="0" collapsed="false">
      <c r="A41" s="208"/>
      <c r="B41" s="208"/>
      <c r="C41" s="212"/>
      <c r="D41" s="212"/>
      <c r="E41" s="212"/>
      <c r="F41" s="212"/>
      <c r="G41" s="212"/>
      <c r="H41" s="212"/>
      <c r="I41" s="212"/>
      <c r="J41" s="212"/>
      <c r="K41" s="212"/>
      <c r="L41" s="213"/>
      <c r="M41" s="212"/>
    </row>
    <row r="42" customFormat="false" ht="12.75" hidden="false" customHeight="true" outlineLevel="0" collapsed="false">
      <c r="A42" s="103"/>
      <c r="B42" s="103"/>
      <c r="C42" s="72" t="n">
        <f aca="false">IF(C40-'R&amp;P Accounts'!B19=0,0,"reference error")</f>
        <v>0</v>
      </c>
      <c r="D42" s="103"/>
      <c r="E42" s="72" t="n">
        <f aca="false">IF(E40-'R&amp;P Accounts'!D19=0,0,"reference error")</f>
        <v>0</v>
      </c>
      <c r="F42" s="72"/>
      <c r="G42" s="72" t="n">
        <f aca="false">IF(G40-'R&amp;P Accounts'!F19=0,0,"reference error")</f>
        <v>0</v>
      </c>
      <c r="H42" s="72"/>
      <c r="I42" s="72" t="n">
        <f aca="false">IF(I40-'R&amp;P Accounts'!H19=0,0,"reference error")</f>
        <v>0</v>
      </c>
      <c r="J42" s="72"/>
      <c r="K42" s="72" t="n">
        <f aca="false">IF(K40-'R&amp;P Accounts'!J19=0,0,"reference error")</f>
        <v>0</v>
      </c>
      <c r="L42" s="72"/>
      <c r="M42" s="72" t="n">
        <f aca="false">IF(M40-'R&amp;P Accounts'!L19=0,0,"reference error")</f>
        <v>0</v>
      </c>
    </row>
    <row r="43" customFormat="false" ht="12.75" hidden="false" customHeight="true" outlineLevel="0" collapsed="false">
      <c r="A43" s="103"/>
      <c r="B43" s="103"/>
      <c r="C43" s="72"/>
      <c r="D43" s="103"/>
      <c r="E43" s="72"/>
      <c r="F43" s="72"/>
      <c r="G43" s="72"/>
      <c r="H43" s="72"/>
      <c r="I43" s="72"/>
      <c r="J43" s="72"/>
      <c r="K43" s="72"/>
      <c r="L43" s="72"/>
      <c r="M43" s="72"/>
    </row>
    <row r="44" customFormat="false" ht="19.5" hidden="false" customHeight="true" outlineLevel="0" collapsed="false">
      <c r="A44" s="214" t="s">
        <v>118</v>
      </c>
      <c r="B44" s="214"/>
      <c r="C44" s="214"/>
      <c r="D44" s="214"/>
      <c r="E44" s="214"/>
      <c r="F44" s="214"/>
      <c r="G44" s="214"/>
      <c r="H44" s="214"/>
      <c r="I44" s="214"/>
      <c r="J44" s="214"/>
      <c r="K44" s="214"/>
      <c r="L44" s="214"/>
      <c r="M44" s="214"/>
    </row>
    <row r="45" customFormat="false" ht="40.5" hidden="false" customHeight="true" outlineLevel="0" collapsed="false">
      <c r="C45" s="98" t="s">
        <v>56</v>
      </c>
      <c r="D45" s="69"/>
      <c r="E45" s="98" t="s">
        <v>57</v>
      </c>
      <c r="F45" s="99"/>
      <c r="G45" s="98" t="s">
        <v>13</v>
      </c>
      <c r="H45" s="99"/>
      <c r="I45" s="98" t="s">
        <v>58</v>
      </c>
      <c r="J45" s="99"/>
      <c r="K45" s="98" t="s">
        <v>59</v>
      </c>
      <c r="L45" s="99"/>
      <c r="M45" s="98" t="s">
        <v>60</v>
      </c>
    </row>
    <row r="46" customFormat="false" ht="19.5" hidden="false" customHeight="true" outlineLevel="0" collapsed="false">
      <c r="A46" s="9"/>
      <c r="B46" s="9"/>
      <c r="C46" s="102" t="s">
        <v>17</v>
      </c>
      <c r="E46" s="102" t="s">
        <v>17</v>
      </c>
      <c r="F46" s="103"/>
      <c r="G46" s="102" t="s">
        <v>17</v>
      </c>
      <c r="H46" s="103"/>
      <c r="I46" s="102" t="s">
        <v>17</v>
      </c>
      <c r="J46" s="103"/>
      <c r="K46" s="102" t="s">
        <v>17</v>
      </c>
      <c r="L46" s="103"/>
      <c r="M46" s="102" t="s">
        <v>17</v>
      </c>
    </row>
    <row r="47" customFormat="false" ht="16.5" hidden="false" customHeight="true" outlineLevel="0" collapsed="false">
      <c r="A47" s="198" t="s">
        <v>119</v>
      </c>
      <c r="B47" s="97"/>
      <c r="C47" s="149" t="n">
        <v>1350</v>
      </c>
      <c r="D47" s="215"/>
      <c r="E47" s="149"/>
      <c r="F47" s="215"/>
      <c r="G47" s="149"/>
      <c r="H47" s="216"/>
      <c r="I47" s="149"/>
      <c r="J47" s="216"/>
      <c r="K47" s="149" t="n">
        <f aca="false">SUM(C47:I47)</f>
        <v>1350</v>
      </c>
      <c r="L47" s="215"/>
      <c r="M47" s="217" t="n">
        <v>635</v>
      </c>
    </row>
    <row r="48" customFormat="false" ht="16.5" hidden="false" customHeight="true" outlineLevel="0" collapsed="false">
      <c r="A48" s="198" t="s">
        <v>120</v>
      </c>
      <c r="B48" s="97"/>
      <c r="C48" s="149" t="n">
        <v>537</v>
      </c>
      <c r="D48" s="215"/>
      <c r="E48" s="149"/>
      <c r="F48" s="215"/>
      <c r="G48" s="149"/>
      <c r="H48" s="216"/>
      <c r="I48" s="149"/>
      <c r="J48" s="216"/>
      <c r="K48" s="149" t="n">
        <f aca="false">SUM(C48:I48)</f>
        <v>537</v>
      </c>
      <c r="L48" s="215"/>
      <c r="M48" s="217" t="n">
        <v>119</v>
      </c>
    </row>
    <row r="49" customFormat="false" ht="16.5" hidden="false" customHeight="true" outlineLevel="0" collapsed="false">
      <c r="A49" s="198" t="s">
        <v>121</v>
      </c>
      <c r="B49" s="97"/>
      <c r="C49" s="149" t="n">
        <v>69</v>
      </c>
      <c r="D49" s="215"/>
      <c r="E49" s="149"/>
      <c r="F49" s="215"/>
      <c r="G49" s="149"/>
      <c r="H49" s="216"/>
      <c r="I49" s="149"/>
      <c r="J49" s="216"/>
      <c r="K49" s="149" t="n">
        <f aca="false">SUM(C49:I49)</f>
        <v>69</v>
      </c>
      <c r="L49" s="215"/>
      <c r="M49" s="217" t="n">
        <v>43</v>
      </c>
    </row>
    <row r="50" customFormat="false" ht="16.5" hidden="false" customHeight="true" outlineLevel="0" collapsed="false">
      <c r="A50" s="198" t="s">
        <v>122</v>
      </c>
      <c r="B50" s="97"/>
      <c r="C50" s="149" t="n">
        <v>23</v>
      </c>
      <c r="D50" s="215"/>
      <c r="E50" s="149"/>
      <c r="F50" s="215"/>
      <c r="G50" s="149"/>
      <c r="H50" s="216"/>
      <c r="I50" s="149"/>
      <c r="J50" s="216"/>
      <c r="K50" s="149" t="n">
        <f aca="false">SUM(C50:I50)</f>
        <v>23</v>
      </c>
      <c r="L50" s="215"/>
      <c r="M50" s="217" t="n">
        <v>95</v>
      </c>
    </row>
    <row r="51" customFormat="false" ht="16.5" hidden="false" customHeight="true" outlineLevel="0" collapsed="false">
      <c r="A51" s="198" t="s">
        <v>123</v>
      </c>
      <c r="B51" s="97"/>
      <c r="C51" s="218" t="n">
        <v>1195</v>
      </c>
      <c r="D51" s="216"/>
      <c r="E51" s="218"/>
      <c r="F51" s="216"/>
      <c r="G51" s="218"/>
      <c r="H51" s="216"/>
      <c r="I51" s="218"/>
      <c r="J51" s="216"/>
      <c r="K51" s="149" t="n">
        <f aca="false">SUM(C51:I51)</f>
        <v>1195</v>
      </c>
      <c r="L51" s="216"/>
      <c r="M51" s="217" t="n">
        <v>258</v>
      </c>
    </row>
    <row r="52" customFormat="false" ht="16.5" hidden="false" customHeight="true" outlineLevel="0" collapsed="false">
      <c r="A52" s="198" t="s">
        <v>124</v>
      </c>
      <c r="B52" s="97"/>
      <c r="C52" s="218" t="n">
        <v>73</v>
      </c>
      <c r="D52" s="216"/>
      <c r="E52" s="218"/>
      <c r="F52" s="216"/>
      <c r="G52" s="218"/>
      <c r="H52" s="216"/>
      <c r="I52" s="218"/>
      <c r="J52" s="216"/>
      <c r="K52" s="149" t="n">
        <f aca="false">SUM(C52:I52)</f>
        <v>73</v>
      </c>
      <c r="L52" s="216"/>
      <c r="M52" s="217" t="n">
        <v>41</v>
      </c>
    </row>
    <row r="53" customFormat="false" ht="16.5" hidden="false" customHeight="true" outlineLevel="0" collapsed="false">
      <c r="A53" s="198" t="s">
        <v>125</v>
      </c>
      <c r="B53" s="97"/>
      <c r="C53" s="218" t="n">
        <v>500</v>
      </c>
      <c r="D53" s="216"/>
      <c r="E53" s="218"/>
      <c r="F53" s="216"/>
      <c r="G53" s="218"/>
      <c r="H53" s="216"/>
      <c r="I53" s="218"/>
      <c r="J53" s="216"/>
      <c r="K53" s="149" t="n">
        <f aca="false">SUM(C53:I53)</f>
        <v>500</v>
      </c>
      <c r="L53" s="216"/>
      <c r="M53" s="217" t="n">
        <v>0</v>
      </c>
    </row>
    <row r="54" customFormat="false" ht="16.5" hidden="false" customHeight="true" outlineLevel="0" collapsed="false">
      <c r="A54" s="198" t="s">
        <v>126</v>
      </c>
      <c r="B54" s="97"/>
      <c r="C54" s="218"/>
      <c r="D54" s="216"/>
      <c r="E54" s="218"/>
      <c r="F54" s="216"/>
      <c r="G54" s="218"/>
      <c r="H54" s="216"/>
      <c r="I54" s="218"/>
      <c r="J54" s="216"/>
      <c r="K54" s="149" t="n">
        <f aca="false">SUM(C54:I54)</f>
        <v>0</v>
      </c>
      <c r="L54" s="216"/>
      <c r="M54" s="217" t="n">
        <v>14</v>
      </c>
    </row>
    <row r="55" customFormat="false" ht="16.5" hidden="false" customHeight="true" outlineLevel="0" collapsed="false">
      <c r="A55" s="203"/>
      <c r="B55" s="97"/>
      <c r="C55" s="218"/>
      <c r="D55" s="216"/>
      <c r="E55" s="218"/>
      <c r="F55" s="216"/>
      <c r="G55" s="218"/>
      <c r="H55" s="216"/>
      <c r="I55" s="218"/>
      <c r="J55" s="216"/>
      <c r="K55" s="149" t="n">
        <f aca="false">SUM(C55:I55)</f>
        <v>0</v>
      </c>
      <c r="L55" s="216"/>
      <c r="M55" s="217"/>
    </row>
    <row r="56" customFormat="false" ht="16.5" hidden="false" customHeight="true" outlineLevel="0" collapsed="false">
      <c r="A56" s="203"/>
      <c r="B56" s="97"/>
      <c r="C56" s="218"/>
      <c r="D56" s="216"/>
      <c r="E56" s="218"/>
      <c r="F56" s="216"/>
      <c r="G56" s="218"/>
      <c r="H56" s="216"/>
      <c r="I56" s="218"/>
      <c r="J56" s="216"/>
      <c r="K56" s="149" t="n">
        <f aca="false">SUM(C56:I56)</f>
        <v>0</v>
      </c>
      <c r="L56" s="216"/>
      <c r="M56" s="217"/>
    </row>
    <row r="57" customFormat="false" ht="16.5" hidden="false" customHeight="true" outlineLevel="0" collapsed="false">
      <c r="A57" s="204"/>
      <c r="B57" s="205"/>
      <c r="C57" s="219"/>
      <c r="D57" s="215"/>
      <c r="E57" s="149"/>
      <c r="F57" s="215"/>
      <c r="G57" s="149"/>
      <c r="H57" s="215"/>
      <c r="I57" s="149"/>
      <c r="J57" s="215"/>
      <c r="K57" s="149" t="n">
        <f aca="false">SUM(C57:I57)</f>
        <v>0</v>
      </c>
      <c r="L57" s="215"/>
      <c r="M57" s="217"/>
    </row>
    <row r="58" customFormat="false" ht="19.5" hidden="false" customHeight="true" outlineLevel="0" collapsed="false">
      <c r="A58" s="208" t="s">
        <v>71</v>
      </c>
      <c r="B58" s="208"/>
      <c r="C58" s="220" t="n">
        <f aca="false">SUM(C47:C57)</f>
        <v>3747</v>
      </c>
      <c r="D58" s="215"/>
      <c r="E58" s="220" t="n">
        <f aca="false">SUM(E47:E57)</f>
        <v>0</v>
      </c>
      <c r="F58" s="215"/>
      <c r="G58" s="220" t="n">
        <f aca="false">SUM(G47:G57)</f>
        <v>0</v>
      </c>
      <c r="H58" s="215"/>
      <c r="I58" s="220" t="n">
        <f aca="false">SUM(I47:I57)</f>
        <v>0</v>
      </c>
      <c r="J58" s="215"/>
      <c r="K58" s="220" t="n">
        <f aca="false">SUM(K47:K57)</f>
        <v>3747</v>
      </c>
      <c r="L58" s="215"/>
      <c r="M58" s="220" t="n">
        <f aca="false">SUM(M47:M57)</f>
        <v>1205</v>
      </c>
    </row>
    <row r="59" customFormat="false" ht="9" hidden="false" customHeight="true" outlineLevel="0" collapsed="false">
      <c r="A59" s="208"/>
      <c r="B59" s="208"/>
      <c r="C59" s="221"/>
      <c r="D59" s="221"/>
      <c r="E59" s="221"/>
      <c r="F59" s="221"/>
      <c r="G59" s="221"/>
      <c r="H59" s="221"/>
      <c r="I59" s="221"/>
      <c r="J59" s="221"/>
      <c r="K59" s="221"/>
      <c r="L59" s="222"/>
      <c r="M59" s="221"/>
    </row>
    <row r="60" customFormat="false" ht="11.25" hidden="false" customHeight="true" outlineLevel="0" collapsed="false">
      <c r="A60" s="139"/>
      <c r="B60" s="139"/>
      <c r="C60" s="72" t="n">
        <f aca="false">IF(C58-'R&amp;P Accounts'!B34=0,0,"reference error")</f>
        <v>0</v>
      </c>
      <c r="D60" s="153"/>
      <c r="E60" s="72" t="n">
        <f aca="false">IF(E58-'R&amp;P Accounts'!D34=0,0,"reference error")</f>
        <v>0</v>
      </c>
      <c r="F60" s="72"/>
      <c r="G60" s="72" t="n">
        <f aca="false">IF(G58-'R&amp;P Accounts'!F34=0,0,"reference error")</f>
        <v>0</v>
      </c>
      <c r="H60" s="72"/>
      <c r="I60" s="72" t="n">
        <f aca="false">IF(I58-'R&amp;P Accounts'!H34=0,0,"reference error")</f>
        <v>0</v>
      </c>
      <c r="J60" s="72"/>
      <c r="K60" s="72" t="n">
        <f aca="false">IF(K58-'R&amp;P Accounts'!J34=0,0,"reference error")</f>
        <v>0</v>
      </c>
      <c r="L60" s="72"/>
      <c r="M60" s="72" t="n">
        <f aca="false">IF(M58-'R&amp;P Accounts'!L34=0,0,"reference error")</f>
        <v>0</v>
      </c>
    </row>
    <row r="61" customFormat="false" ht="11.25" hidden="false" customHeight="true" outlineLevel="0" collapsed="false">
      <c r="A61" s="139"/>
      <c r="B61" s="139"/>
      <c r="C61" s="72"/>
      <c r="D61" s="153"/>
      <c r="E61" s="72"/>
      <c r="F61" s="72"/>
      <c r="G61" s="72"/>
      <c r="H61" s="72"/>
      <c r="I61" s="72"/>
      <c r="J61" s="72"/>
      <c r="K61" s="72"/>
      <c r="L61" s="72"/>
      <c r="M61" s="72"/>
    </row>
    <row r="62" customFormat="false" ht="19.5" hidden="false" customHeight="true" outlineLevel="0" collapsed="false">
      <c r="A62" s="139"/>
      <c r="B62" s="139"/>
      <c r="C62" s="153"/>
      <c r="D62" s="153"/>
      <c r="E62" s="153"/>
      <c r="F62" s="153"/>
      <c r="G62" s="153"/>
      <c r="H62" s="153"/>
      <c r="I62" s="153"/>
      <c r="J62" s="103"/>
      <c r="K62" s="223"/>
      <c r="L62" s="223"/>
    </row>
    <row r="63" customFormat="false" ht="19.5" hidden="false" customHeight="true" outlineLevel="0" collapsed="false"/>
    <row r="64" customFormat="false" ht="54" hidden="false" customHeight="true" outlineLevel="0" collapsed="false"/>
    <row r="65" customFormat="false" ht="54" hidden="false" customHeight="true" outlineLevel="0" collapsed="false"/>
    <row r="66" customFormat="false" ht="19.5" hidden="false" customHeight="true" outlineLevel="0" collapsed="false"/>
    <row r="67" customFormat="false" ht="17.25" hidden="false" customHeight="true" outlineLevel="0" collapsed="false"/>
    <row r="68" customFormat="false" ht="17.25" hidden="false" customHeight="true" outlineLevel="0" collapsed="false"/>
    <row r="69" customFormat="false" ht="18" hidden="false" customHeight="true" outlineLevel="0" collapsed="false"/>
    <row r="70" customFormat="false" ht="17.25" hidden="false" customHeight="true" outlineLevel="0" collapsed="false"/>
    <row r="71" customFormat="false" ht="16.5" hidden="false" customHeight="true" outlineLevel="0" collapsed="false"/>
    <row r="72" customFormat="false" ht="29.25" hidden="false" customHeight="true" outlineLevel="0" collapsed="false"/>
    <row r="73" customFormat="false" ht="18" hidden="false" customHeight="true" outlineLevel="0" collapsed="false"/>
    <row r="74" customFormat="false" ht="17.25" hidden="false" customHeight="true" outlineLevel="0" collapsed="false"/>
    <row r="75" customFormat="false" ht="19.5" hidden="false" customHeight="true" outlineLevel="0" collapsed="false"/>
    <row r="76" customFormat="false" ht="16.5" hidden="false" customHeight="true" outlineLevel="0" collapsed="false"/>
    <row r="77" customFormat="false" ht="29.25" hidden="false" customHeight="true" outlineLevel="0" collapsed="false"/>
    <row r="78" customFormat="false" ht="16.5" hidden="false" customHeight="true" outlineLevel="0" collapsed="false"/>
    <row r="79" customFormat="false" ht="17.25" hidden="false" customHeight="true" outlineLevel="0" collapsed="false"/>
    <row r="80" customFormat="false" ht="19.5" hidden="false" customHeight="true" outlineLevel="0" collapsed="false"/>
    <row r="81" customFormat="false" ht="5.25" hidden="false" customHeight="true" outlineLevel="0" collapsed="false"/>
    <row r="82" customFormat="false" ht="19.5" hidden="false" customHeight="true" outlineLevel="0" collapsed="false"/>
    <row r="83" customFormat="false" ht="19.5" hidden="false" customHeight="true" outlineLevel="0" collapsed="false"/>
    <row r="84" customFormat="false" ht="19.5" hidden="false" customHeight="true" outlineLevel="0" collapsed="false"/>
    <row r="85" customFormat="false" ht="19.5" hidden="false" customHeight="true" outlineLevel="0" collapsed="false"/>
    <row r="86" customFormat="false" ht="17.25" hidden="false" customHeight="true" outlineLevel="0" collapsed="false"/>
    <row r="87" customFormat="false" ht="16.5" hidden="false" customHeight="true" outlineLevel="0" collapsed="false"/>
    <row r="88" customFormat="false" ht="17.25" hidden="false" customHeight="true" outlineLevel="0" collapsed="false"/>
    <row r="89" customFormat="false" ht="17.25" hidden="false" customHeight="true" outlineLevel="0" collapsed="false"/>
    <row r="90" customFormat="false" ht="17.25" hidden="false" customHeight="true" outlineLevel="0" collapsed="false"/>
    <row r="91" customFormat="false" ht="17.25" hidden="false" customHeight="true" outlineLevel="0" collapsed="false"/>
    <row r="92" customFormat="false" ht="17.25" hidden="false" customHeight="true" outlineLevel="0" collapsed="false"/>
    <row r="93" customFormat="false" ht="17.25" hidden="false" customHeight="true" outlineLevel="0" collapsed="false"/>
    <row r="94" customFormat="false" ht="17.25" hidden="false" customHeight="true" outlineLevel="0" collapsed="false"/>
    <row r="95" customFormat="false" ht="17.25" hidden="false" customHeight="true" outlineLevel="0" collapsed="false"/>
    <row r="96" customFormat="false" ht="17.25" hidden="false" customHeight="true" outlineLevel="0" collapsed="false"/>
    <row r="100" customFormat="false" ht="17.25" hidden="false" customHeight="true" outlineLevel="0" collapsed="false"/>
    <row r="101" customFormat="false" ht="17.25" hidden="false" customHeight="true" outlineLevel="0" collapsed="false"/>
  </sheetData>
  <mergeCells count="10">
    <mergeCell ref="C1:K1"/>
    <mergeCell ref="M1:N1"/>
    <mergeCell ref="A4:L4"/>
    <mergeCell ref="A5:L5"/>
    <mergeCell ref="A18:M18"/>
    <mergeCell ref="L24:L25"/>
    <mergeCell ref="A29:L29"/>
    <mergeCell ref="L39:L40"/>
    <mergeCell ref="A44:M44"/>
    <mergeCell ref="L57:L58"/>
  </mergeCells>
  <printOptions headings="false" gridLines="false" gridLinesSet="true" horizontalCentered="false" verticalCentered="false"/>
  <pageMargins left="0.75" right="0.75" top="1" bottom="1" header="0.5" footer="0.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&amp;LAPPENDIX 2</oddHeader>
    <oddFooter>&amp;L&amp;F&amp;A&amp;RDecember 2007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N64"/>
  <sheetViews>
    <sheetView showFormulas="false" showGridLines="true" showRowColHeaders="true" showZeros="true" rightToLeft="false" tabSelected="false" showOutlineSymbols="true" defaultGridColor="true" view="normal" topLeftCell="A85" colorId="64" zoomScale="80" zoomScaleNormal="80" zoomScalePageLayoutView="100" workbookViewId="0">
      <selection pane="topLeft" activeCell="A56" activeCellId="0" sqref="A56"/>
    </sheetView>
  </sheetViews>
  <sheetFormatPr defaultColWidth="8.6875" defaultRowHeight="12.75" zeroHeight="false" outlineLevelRow="0" outlineLevelCol="0"/>
  <cols>
    <col collapsed="false" customWidth="true" hidden="false" outlineLevel="0" max="1" min="1" style="0" width="49"/>
    <col collapsed="false" customWidth="true" hidden="false" outlineLevel="0" max="2" min="2" style="0" width="1.58"/>
    <col collapsed="false" customWidth="true" hidden="false" outlineLevel="0" max="3" min="3" style="0" width="15.42"/>
    <col collapsed="false" customWidth="true" hidden="false" outlineLevel="0" max="4" min="4" style="0" width="1.85"/>
    <col collapsed="false" customWidth="true" hidden="false" outlineLevel="0" max="5" min="5" style="0" width="15.42"/>
    <col collapsed="false" customWidth="true" hidden="false" outlineLevel="0" max="6" min="6" style="0" width="1.58"/>
    <col collapsed="false" customWidth="true" hidden="false" outlineLevel="0" max="7" min="7" style="0" width="15.42"/>
    <col collapsed="false" customWidth="true" hidden="false" outlineLevel="0" max="8" min="8" style="0" width="1.58"/>
    <col collapsed="false" customWidth="true" hidden="false" outlineLevel="0" max="9" min="9" style="0" width="15.42"/>
    <col collapsed="false" customWidth="true" hidden="false" outlineLevel="0" max="10" min="10" style="0" width="1.58"/>
    <col collapsed="false" customWidth="true" hidden="false" outlineLevel="0" max="11" min="11" style="0" width="15.29"/>
    <col collapsed="false" customWidth="true" hidden="false" outlineLevel="0" max="12" min="12" style="0" width="1.58"/>
    <col collapsed="false" customWidth="true" hidden="false" outlineLevel="0" max="13" min="13" style="0" width="15.29"/>
  </cols>
  <sheetData>
    <row r="1" customFormat="false" ht="27.75" hidden="false" customHeight="true" outlineLevel="0" collapsed="false">
      <c r="A1" s="1"/>
      <c r="B1" s="1"/>
      <c r="C1" s="224" t="str">
        <f aca="false">'R&amp;P Accounts'!B2</f>
        <v>SCOTLAND RUSSIA FORUM</v>
      </c>
      <c r="D1" s="224"/>
      <c r="E1" s="224"/>
      <c r="F1" s="224"/>
      <c r="G1" s="224"/>
      <c r="H1" s="224"/>
      <c r="I1" s="224"/>
      <c r="J1" s="224"/>
      <c r="K1" s="224"/>
      <c r="L1" s="1"/>
      <c r="M1" s="172" t="str">
        <f aca="false">'R&amp;P Accounts'!L2</f>
        <v> </v>
      </c>
      <c r="N1" s="172"/>
    </row>
    <row r="2" customFormat="false" ht="12.75" hidden="false" customHeight="false" outlineLevel="0" collapsed="false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customFormat="false" ht="26.25" hidden="false" customHeight="true" outlineLevel="0" collapsed="false">
      <c r="A3" s="90" t="s">
        <v>127</v>
      </c>
      <c r="B3" s="90"/>
      <c r="C3" s="89"/>
      <c r="D3" s="90"/>
      <c r="E3" s="90"/>
      <c r="F3" s="90"/>
      <c r="G3" s="90"/>
      <c r="H3" s="174"/>
      <c r="I3" s="174"/>
      <c r="J3" s="174"/>
      <c r="K3" s="174"/>
      <c r="L3" s="175"/>
      <c r="M3" s="225"/>
    </row>
    <row r="5" customFormat="false" ht="15.75" hidden="false" customHeight="true" outlineLevel="0" collapsed="false">
      <c r="A5" s="197" t="s">
        <v>128</v>
      </c>
      <c r="B5" s="197"/>
      <c r="C5" s="197"/>
      <c r="D5" s="197"/>
      <c r="E5" s="197"/>
      <c r="F5" s="153"/>
      <c r="G5" s="153"/>
      <c r="H5" s="153"/>
      <c r="I5" s="153"/>
      <c r="J5" s="103"/>
      <c r="K5" s="223"/>
      <c r="L5" s="223"/>
      <c r="M5" s="1"/>
    </row>
    <row r="6" customFormat="false" ht="54.75" hidden="false" customHeight="true" outlineLevel="0" collapsed="false">
      <c r="A6" s="139"/>
      <c r="B6" s="139"/>
      <c r="C6" s="226" t="s">
        <v>129</v>
      </c>
      <c r="D6" s="227"/>
      <c r="E6" s="226" t="s">
        <v>130</v>
      </c>
      <c r="F6" s="228"/>
      <c r="G6" s="226" t="s">
        <v>131</v>
      </c>
      <c r="H6" s="228"/>
      <c r="I6" s="226" t="s">
        <v>132</v>
      </c>
      <c r="J6" s="229"/>
      <c r="K6" s="1"/>
      <c r="L6" s="1"/>
      <c r="M6" s="1"/>
    </row>
    <row r="7" customFormat="false" ht="54" hidden="false" customHeight="true" outlineLevel="0" collapsed="false">
      <c r="A7" s="139"/>
      <c r="B7" s="139"/>
      <c r="C7" s="227"/>
      <c r="D7" s="227"/>
      <c r="E7" s="227"/>
      <c r="F7" s="228"/>
      <c r="G7" s="227"/>
      <c r="H7" s="228"/>
      <c r="I7" s="227"/>
      <c r="J7" s="229"/>
      <c r="K7" s="230" t="s">
        <v>133</v>
      </c>
      <c r="L7" s="223"/>
      <c r="M7" s="231" t="s">
        <v>134</v>
      </c>
    </row>
    <row r="8" customFormat="false" ht="16.5" hidden="false" customHeight="true" outlineLevel="0" collapsed="false">
      <c r="A8" s="232" t="s">
        <v>135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"/>
    </row>
    <row r="9" customFormat="false" ht="17.25" hidden="false" customHeight="true" outlineLevel="0" collapsed="false">
      <c r="A9" s="233" t="s">
        <v>19</v>
      </c>
      <c r="B9" s="1"/>
      <c r="C9" s="234" t="n">
        <v>1374</v>
      </c>
      <c r="D9" s="235"/>
      <c r="E9" s="234"/>
      <c r="F9" s="236"/>
      <c r="G9" s="234"/>
      <c r="H9" s="235"/>
      <c r="I9" s="234"/>
      <c r="J9" s="236"/>
      <c r="K9" s="234" t="n">
        <f aca="false">SUM(C9:I9)</f>
        <v>1374</v>
      </c>
      <c r="L9" s="236"/>
      <c r="M9" s="234" t="n">
        <v>1531</v>
      </c>
    </row>
    <row r="10" customFormat="false" ht="17.25" hidden="false" customHeight="true" outlineLevel="0" collapsed="false">
      <c r="A10" s="233" t="s">
        <v>136</v>
      </c>
      <c r="B10" s="9"/>
      <c r="C10" s="237" t="n">
        <v>346</v>
      </c>
      <c r="D10" s="238"/>
      <c r="E10" s="237"/>
      <c r="F10" s="238"/>
      <c r="G10" s="237"/>
      <c r="H10" s="236"/>
      <c r="I10" s="237"/>
      <c r="J10" s="236"/>
      <c r="K10" s="234" t="n">
        <f aca="false">SUM(C10:I10)</f>
        <v>346</v>
      </c>
      <c r="L10" s="238"/>
      <c r="M10" s="237" t="n">
        <v>114</v>
      </c>
    </row>
    <row r="11" customFormat="false" ht="17.25" hidden="false" customHeight="true" outlineLevel="0" collapsed="false">
      <c r="A11" s="35" t="s">
        <v>21</v>
      </c>
      <c r="B11" s="139"/>
      <c r="C11" s="237"/>
      <c r="D11" s="238"/>
      <c r="E11" s="237"/>
      <c r="F11" s="238"/>
      <c r="G11" s="237"/>
      <c r="H11" s="236"/>
      <c r="I11" s="237"/>
      <c r="J11" s="236"/>
      <c r="K11" s="234" t="n">
        <f aca="false">SUM(C11:I11)</f>
        <v>0</v>
      </c>
      <c r="L11" s="238"/>
      <c r="M11" s="237"/>
    </row>
    <row r="12" customFormat="false" ht="16.5" hidden="false" customHeight="true" outlineLevel="0" collapsed="false">
      <c r="A12" s="35" t="s">
        <v>22</v>
      </c>
      <c r="B12" s="139"/>
      <c r="C12" s="237"/>
      <c r="D12" s="238"/>
      <c r="E12" s="237"/>
      <c r="F12" s="238"/>
      <c r="G12" s="237"/>
      <c r="H12" s="236"/>
      <c r="I12" s="237"/>
      <c r="J12" s="236"/>
      <c r="K12" s="234" t="n">
        <f aca="false">SUM(C12:I12)</f>
        <v>0</v>
      </c>
      <c r="L12" s="238"/>
      <c r="M12" s="237"/>
    </row>
    <row r="13" customFormat="false" ht="17.25" hidden="false" customHeight="true" outlineLevel="0" collapsed="false">
      <c r="A13" s="35" t="s">
        <v>23</v>
      </c>
      <c r="B13" s="139"/>
      <c r="C13" s="237"/>
      <c r="D13" s="238"/>
      <c r="E13" s="237"/>
      <c r="F13" s="238"/>
      <c r="G13" s="237"/>
      <c r="H13" s="236"/>
      <c r="I13" s="237"/>
      <c r="J13" s="236"/>
      <c r="K13" s="234" t="n">
        <f aca="false">SUM(C13:I13)</f>
        <v>0</v>
      </c>
      <c r="L13" s="238"/>
      <c r="M13" s="237"/>
    </row>
    <row r="14" customFormat="false" ht="17.25" hidden="false" customHeight="true" outlineLevel="0" collapsed="false">
      <c r="A14" s="35" t="s">
        <v>24</v>
      </c>
      <c r="B14" s="139"/>
      <c r="C14" s="237"/>
      <c r="D14" s="238"/>
      <c r="E14" s="237"/>
      <c r="F14" s="238"/>
      <c r="G14" s="237"/>
      <c r="H14" s="236"/>
      <c r="I14" s="237"/>
      <c r="J14" s="236"/>
      <c r="K14" s="234" t="n">
        <f aca="false">SUM(C14:I14)</f>
        <v>0</v>
      </c>
      <c r="L14" s="238"/>
      <c r="M14" s="237"/>
    </row>
    <row r="15" customFormat="false" ht="16.5" hidden="false" customHeight="true" outlineLevel="0" collapsed="false">
      <c r="A15" s="35" t="s">
        <v>25</v>
      </c>
      <c r="B15" s="1"/>
      <c r="C15" s="239"/>
      <c r="D15" s="240"/>
      <c r="E15" s="239"/>
      <c r="F15" s="240"/>
      <c r="G15" s="239"/>
      <c r="H15" s="240"/>
      <c r="I15" s="239"/>
      <c r="J15" s="240"/>
      <c r="K15" s="234" t="n">
        <f aca="false">SUM(C15:I15)</f>
        <v>0</v>
      </c>
      <c r="L15" s="240"/>
      <c r="M15" s="239"/>
    </row>
    <row r="16" customFormat="false" ht="16.5" hidden="false" customHeight="true" outlineLevel="0" collapsed="false">
      <c r="A16" s="35" t="s">
        <v>26</v>
      </c>
      <c r="B16" s="1"/>
      <c r="C16" s="241"/>
      <c r="D16" s="240"/>
      <c r="E16" s="241"/>
      <c r="F16" s="240"/>
      <c r="G16" s="241"/>
      <c r="H16" s="240"/>
      <c r="I16" s="241"/>
      <c r="J16" s="240"/>
      <c r="K16" s="234" t="n">
        <f aca="false">SUM(C16:I16)</f>
        <v>0</v>
      </c>
      <c r="L16" s="240"/>
      <c r="M16" s="241"/>
    </row>
    <row r="17" customFormat="false" ht="16.5" hidden="false" customHeight="false" outlineLevel="0" collapsed="false">
      <c r="A17" s="242" t="s">
        <v>137</v>
      </c>
      <c r="B17" s="80"/>
      <c r="C17" s="243" t="n">
        <f aca="false">SUM(C9:C16)</f>
        <v>1720</v>
      </c>
      <c r="D17" s="244"/>
      <c r="E17" s="243" t="n">
        <f aca="false">SUM(E9:E16)</f>
        <v>0</v>
      </c>
      <c r="F17" s="244"/>
      <c r="G17" s="243" t="n">
        <f aca="false">SUM(G9:G16)</f>
        <v>0</v>
      </c>
      <c r="H17" s="244"/>
      <c r="I17" s="243" t="n">
        <f aca="false">SUM(I9:I16)</f>
        <v>0</v>
      </c>
      <c r="J17" s="244"/>
      <c r="K17" s="243" t="n">
        <f aca="false">SUM(K9:K16)</f>
        <v>1720</v>
      </c>
      <c r="L17" s="244"/>
      <c r="M17" s="243" t="n">
        <f aca="false">SUM(M9:M16)</f>
        <v>1645</v>
      </c>
    </row>
    <row r="18" customFormat="false" ht="15" hidden="false" customHeight="false" outlineLevel="0" collapsed="false">
      <c r="A18" s="245"/>
      <c r="B18" s="245"/>
      <c r="C18" s="245"/>
      <c r="D18" s="245"/>
      <c r="E18" s="245"/>
      <c r="F18" s="245"/>
      <c r="G18" s="245"/>
      <c r="H18" s="245"/>
      <c r="I18" s="245"/>
      <c r="J18" s="245"/>
      <c r="K18" s="246" t="n">
        <f aca="false">IF(K17='R&amp;P Accounts'!B21,0,"cross ref error")</f>
        <v>0</v>
      </c>
      <c r="L18" s="245"/>
      <c r="M18" s="1"/>
    </row>
    <row r="19" customFormat="false" ht="16.5" hidden="false" customHeight="true" outlineLevel="0" collapsed="false">
      <c r="A19" s="49" t="s">
        <v>138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customFormat="false" ht="16.5" hidden="false" customHeight="true" outlineLevel="0" collapsed="false">
      <c r="A20" s="35" t="s">
        <v>29</v>
      </c>
      <c r="B20" s="1"/>
      <c r="C20" s="202"/>
      <c r="D20" s="247"/>
      <c r="E20" s="202"/>
      <c r="F20" s="247"/>
      <c r="G20" s="202"/>
      <c r="H20" s="247"/>
      <c r="I20" s="202"/>
      <c r="J20" s="247"/>
      <c r="K20" s="248" t="n">
        <f aca="false">SUM(C20:I20)</f>
        <v>0</v>
      </c>
      <c r="L20" s="247"/>
      <c r="M20" s="202"/>
    </row>
    <row r="21" customFormat="false" ht="16.5" hidden="false" customHeight="true" outlineLevel="0" collapsed="false">
      <c r="A21" s="35" t="s">
        <v>30</v>
      </c>
      <c r="B21" s="1"/>
      <c r="C21" s="249"/>
      <c r="D21" s="247"/>
      <c r="E21" s="249"/>
      <c r="F21" s="247"/>
      <c r="G21" s="249"/>
      <c r="H21" s="247"/>
      <c r="I21" s="249"/>
      <c r="J21" s="247"/>
      <c r="K21" s="248" t="n">
        <f aca="false">SUM(C21:I21)</f>
        <v>0</v>
      </c>
      <c r="L21" s="247"/>
      <c r="M21" s="249"/>
    </row>
    <row r="22" customFormat="false" ht="16.5" hidden="false" customHeight="false" outlineLevel="0" collapsed="false">
      <c r="A22" s="242" t="s">
        <v>137</v>
      </c>
      <c r="B22" s="1"/>
      <c r="C22" s="250" t="n">
        <f aca="false">SUM(C20:C21)</f>
        <v>0</v>
      </c>
      <c r="D22" s="247"/>
      <c r="E22" s="251" t="n">
        <f aca="false">SUM(E20:E21)</f>
        <v>0</v>
      </c>
      <c r="F22" s="247"/>
      <c r="G22" s="251" t="n">
        <f aca="false">SUM(G20:G21)</f>
        <v>0</v>
      </c>
      <c r="H22" s="247"/>
      <c r="I22" s="251" t="n">
        <f aca="false">SUM(I20:I21)</f>
        <v>0</v>
      </c>
      <c r="J22" s="247"/>
      <c r="K22" s="251" t="n">
        <f aca="false">SUM(K20:K21)</f>
        <v>0</v>
      </c>
      <c r="L22" s="247"/>
      <c r="M22" s="251" t="n">
        <f aca="false">SUM(M20:M21)</f>
        <v>0</v>
      </c>
    </row>
    <row r="23" customFormat="false" ht="9" hidden="false" customHeight="true" outlineLevel="0" collapsed="false">
      <c r="A23" s="242"/>
      <c r="B23" s="1"/>
      <c r="C23" s="247"/>
      <c r="D23" s="247"/>
      <c r="E23" s="247"/>
      <c r="F23" s="247"/>
      <c r="G23" s="247"/>
      <c r="H23" s="247"/>
      <c r="I23" s="247"/>
      <c r="J23" s="247"/>
      <c r="K23" s="247"/>
      <c r="L23" s="247"/>
      <c r="M23" s="247"/>
    </row>
    <row r="24" customFormat="false" ht="16.5" hidden="false" customHeight="false" outlineLevel="0" collapsed="false">
      <c r="A24" s="242" t="s">
        <v>139</v>
      </c>
      <c r="B24" s="1"/>
      <c r="C24" s="251" t="n">
        <f aca="false">C17+C22</f>
        <v>1720</v>
      </c>
      <c r="D24" s="247"/>
      <c r="E24" s="251" t="n">
        <f aca="false">E17+E22</f>
        <v>0</v>
      </c>
      <c r="F24" s="247"/>
      <c r="G24" s="251" t="n">
        <f aca="false">G17+G22</f>
        <v>0</v>
      </c>
      <c r="H24" s="247"/>
      <c r="I24" s="251" t="n">
        <f aca="false">I17+I22</f>
        <v>0</v>
      </c>
      <c r="J24" s="247"/>
      <c r="K24" s="251" t="n">
        <f aca="false">K17+K22</f>
        <v>1720</v>
      </c>
      <c r="L24" s="247"/>
      <c r="M24" s="251" t="n">
        <f aca="false">M17+M22</f>
        <v>1645</v>
      </c>
    </row>
    <row r="25" customFormat="false" ht="12.75" hidden="false" customHeight="false" outlineLevel="0" collapsed="false">
      <c r="A25" s="1"/>
      <c r="B25" s="1"/>
      <c r="C25" s="1"/>
      <c r="D25" s="1"/>
      <c r="E25" s="1"/>
      <c r="F25" s="1"/>
      <c r="G25" s="1"/>
      <c r="H25" s="1"/>
      <c r="I25" s="1"/>
      <c r="J25" s="1"/>
      <c r="K25" s="252" t="n">
        <f aca="false">IF(K24='R&amp;P Accounts'!B28,0,"cross ref error")</f>
        <v>0</v>
      </c>
      <c r="L25" s="1"/>
      <c r="M25" s="1"/>
    </row>
    <row r="26" customFormat="false" ht="12.75" hidden="false" customHeight="false" outlineLevel="0" collapsed="false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customFormat="false" ht="15" hidden="false" customHeight="false" outlineLevel="0" collapsed="false">
      <c r="A27" s="55" t="s">
        <v>140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customFormat="false" ht="16.5" hidden="false" customHeight="true" outlineLevel="0" collapsed="false">
      <c r="A28" s="58" t="s">
        <v>34</v>
      </c>
      <c r="B28" s="1"/>
      <c r="C28" s="202"/>
      <c r="D28" s="247"/>
      <c r="E28" s="202"/>
      <c r="F28" s="247"/>
      <c r="G28" s="202"/>
      <c r="H28" s="247"/>
      <c r="I28" s="202"/>
      <c r="J28" s="247"/>
      <c r="K28" s="248" t="n">
        <f aca="false">SUM(C28:I28)</f>
        <v>0</v>
      </c>
      <c r="L28" s="247"/>
      <c r="M28" s="202"/>
    </row>
    <row r="29" customFormat="false" ht="16.5" hidden="false" customHeight="true" outlineLevel="0" collapsed="false">
      <c r="A29" s="58" t="s">
        <v>35</v>
      </c>
      <c r="B29" s="1"/>
      <c r="C29" s="202"/>
      <c r="D29" s="247"/>
      <c r="E29" s="202"/>
      <c r="F29" s="247"/>
      <c r="G29" s="202"/>
      <c r="H29" s="247"/>
      <c r="I29" s="202"/>
      <c r="J29" s="247"/>
      <c r="K29" s="248" t="n">
        <f aca="false">SUM(C29:I29)</f>
        <v>0</v>
      </c>
      <c r="L29" s="247"/>
      <c r="M29" s="202"/>
    </row>
    <row r="30" customFormat="false" ht="16.5" hidden="false" customHeight="true" outlineLevel="0" collapsed="false">
      <c r="A30" s="58" t="s">
        <v>36</v>
      </c>
      <c r="B30" s="1"/>
      <c r="C30" s="253"/>
      <c r="D30" s="247"/>
      <c r="E30" s="253"/>
      <c r="F30" s="247"/>
      <c r="G30" s="253"/>
      <c r="H30" s="247"/>
      <c r="I30" s="253"/>
      <c r="J30" s="247"/>
      <c r="K30" s="248" t="n">
        <f aca="false">SUM(C30:I30)</f>
        <v>0</v>
      </c>
      <c r="L30" s="247"/>
      <c r="M30" s="253"/>
    </row>
    <row r="31" customFormat="false" ht="16.5" hidden="false" customHeight="true" outlineLevel="0" collapsed="false">
      <c r="A31" s="204" t="s">
        <v>37</v>
      </c>
      <c r="B31" s="1"/>
      <c r="C31" s="253" t="n">
        <v>3747</v>
      </c>
      <c r="D31" s="247"/>
      <c r="E31" s="253"/>
      <c r="F31" s="247"/>
      <c r="G31" s="253"/>
      <c r="H31" s="247"/>
      <c r="I31" s="253"/>
      <c r="J31" s="247"/>
      <c r="K31" s="248" t="n">
        <f aca="false">SUM(C31:I31)</f>
        <v>3747</v>
      </c>
      <c r="L31" s="247"/>
      <c r="M31" s="253" t="n">
        <v>1205</v>
      </c>
    </row>
    <row r="32" customFormat="false" ht="16.5" hidden="false" customHeight="true" outlineLevel="0" collapsed="false">
      <c r="A32" s="58" t="s">
        <v>38</v>
      </c>
      <c r="B32" s="1"/>
      <c r="C32" s="253"/>
      <c r="D32" s="247"/>
      <c r="E32" s="253"/>
      <c r="F32" s="247"/>
      <c r="G32" s="253"/>
      <c r="H32" s="247"/>
      <c r="I32" s="253"/>
      <c r="J32" s="247"/>
      <c r="K32" s="248" t="n">
        <f aca="false">SUM(C32:I32)</f>
        <v>0</v>
      </c>
      <c r="L32" s="247"/>
      <c r="M32" s="253"/>
    </row>
    <row r="33" customFormat="false" ht="16.5" hidden="false" customHeight="true" outlineLevel="0" collapsed="false">
      <c r="A33" s="58" t="s">
        <v>39</v>
      </c>
      <c r="B33" s="1"/>
      <c r="C33" s="253" t="n">
        <v>200</v>
      </c>
      <c r="D33" s="247"/>
      <c r="E33" s="253"/>
      <c r="F33" s="247"/>
      <c r="G33" s="253"/>
      <c r="H33" s="247"/>
      <c r="I33" s="253"/>
      <c r="J33" s="247"/>
      <c r="K33" s="248" t="n">
        <f aca="false">SUM(C33:I33)</f>
        <v>200</v>
      </c>
      <c r="L33" s="247"/>
      <c r="M33" s="253"/>
    </row>
    <row r="34" customFormat="false" ht="16.5" hidden="false" customHeight="true" outlineLevel="0" collapsed="false">
      <c r="A34" s="254" t="s">
        <v>40</v>
      </c>
      <c r="B34" s="1"/>
      <c r="C34" s="253"/>
      <c r="D34" s="247"/>
      <c r="E34" s="253"/>
      <c r="F34" s="247"/>
      <c r="G34" s="253"/>
      <c r="H34" s="247"/>
      <c r="I34" s="253"/>
      <c r="J34" s="247"/>
      <c r="K34" s="248" t="n">
        <f aca="false">SUM(C34:I34)</f>
        <v>0</v>
      </c>
      <c r="L34" s="247"/>
      <c r="M34" s="253" t="n">
        <v>200</v>
      </c>
    </row>
    <row r="35" customFormat="false" ht="17.25" hidden="false" customHeight="true" outlineLevel="0" collapsed="false">
      <c r="A35" s="59" t="s">
        <v>41</v>
      </c>
      <c r="B35" s="1"/>
      <c r="C35" s="253"/>
      <c r="D35" s="247"/>
      <c r="E35" s="253"/>
      <c r="F35" s="247"/>
      <c r="G35" s="253"/>
      <c r="H35" s="247"/>
      <c r="I35" s="253"/>
      <c r="J35" s="247"/>
      <c r="K35" s="248" t="n">
        <f aca="false">SUM(C35:I35)</f>
        <v>0</v>
      </c>
      <c r="L35" s="247"/>
      <c r="M35" s="253"/>
    </row>
    <row r="36" customFormat="false" ht="17.25" hidden="false" customHeight="true" outlineLevel="0" collapsed="false">
      <c r="A36" s="59" t="s">
        <v>42</v>
      </c>
      <c r="B36" s="1"/>
      <c r="C36" s="253"/>
      <c r="D36" s="247"/>
      <c r="E36" s="253"/>
      <c r="F36" s="247"/>
      <c r="G36" s="253"/>
      <c r="H36" s="247"/>
      <c r="I36" s="253"/>
      <c r="J36" s="247"/>
      <c r="K36" s="248" t="n">
        <f aca="false">SUM(C36:I36)</f>
        <v>0</v>
      </c>
      <c r="L36" s="247"/>
      <c r="M36" s="253"/>
    </row>
    <row r="37" customFormat="false" ht="15" hidden="false" customHeight="false" outlineLevel="0" collapsed="false">
      <c r="A37" s="58"/>
      <c r="B37" s="1"/>
      <c r="C37" s="253"/>
      <c r="D37" s="247"/>
      <c r="E37" s="253"/>
      <c r="F37" s="247"/>
      <c r="G37" s="253"/>
      <c r="H37" s="247"/>
      <c r="I37" s="253"/>
      <c r="J37" s="247"/>
      <c r="K37" s="248" t="n">
        <f aca="false">SUM(C37:I37)</f>
        <v>0</v>
      </c>
      <c r="L37" s="247"/>
      <c r="M37" s="253"/>
    </row>
    <row r="38" customFormat="false" ht="15.75" hidden="false" customHeight="false" outlineLevel="0" collapsed="false">
      <c r="A38" s="255"/>
      <c r="B38" s="1"/>
      <c r="C38" s="253"/>
      <c r="D38" s="247"/>
      <c r="E38" s="253"/>
      <c r="F38" s="247"/>
      <c r="G38" s="253"/>
      <c r="H38" s="247"/>
      <c r="I38" s="253"/>
      <c r="J38" s="247"/>
      <c r="K38" s="248" t="n">
        <f aca="false">SUM(C38:I38)</f>
        <v>0</v>
      </c>
      <c r="L38" s="247"/>
      <c r="M38" s="253"/>
    </row>
    <row r="39" customFormat="false" ht="16.5" hidden="false" customHeight="true" outlineLevel="0" collapsed="false">
      <c r="A39" s="61" t="s">
        <v>137</v>
      </c>
      <c r="B39" s="1"/>
      <c r="C39" s="256" t="n">
        <f aca="false">SUM(C28:C38)</f>
        <v>3947</v>
      </c>
      <c r="D39" s="247"/>
      <c r="E39" s="257" t="n">
        <f aca="false">SUM(E28:E38)</f>
        <v>0</v>
      </c>
      <c r="F39" s="247"/>
      <c r="G39" s="257" t="n">
        <f aca="false">SUM(G28:G38)</f>
        <v>0</v>
      </c>
      <c r="H39" s="247"/>
      <c r="I39" s="257" t="n">
        <f aca="false">SUM(I28:I38)</f>
        <v>0</v>
      </c>
      <c r="J39" s="247"/>
      <c r="K39" s="257" t="n">
        <f aca="false">SUM(K28:K38)</f>
        <v>3947</v>
      </c>
      <c r="L39" s="247"/>
      <c r="M39" s="257" t="n">
        <f aca="false">SUM(M28:M38)</f>
        <v>1405</v>
      </c>
    </row>
    <row r="40" customFormat="false" ht="12.75" hidden="false" customHeight="false" outlineLevel="0" collapsed="false">
      <c r="A40" s="1"/>
      <c r="B40" s="1"/>
      <c r="C40" s="2"/>
      <c r="D40" s="1"/>
      <c r="E40" s="1"/>
      <c r="F40" s="1"/>
      <c r="G40" s="1"/>
      <c r="H40" s="1"/>
      <c r="I40" s="1"/>
      <c r="J40" s="1"/>
      <c r="K40" s="252" t="n">
        <f aca="false">IF(K39='R&amp;P Accounts'!B42,0,"cross ref error")</f>
        <v>0</v>
      </c>
      <c r="L40" s="1"/>
      <c r="M40" s="1"/>
    </row>
    <row r="41" customFormat="false" ht="30" hidden="false" customHeight="true" outlineLevel="0" collapsed="false">
      <c r="A41" s="49" t="s">
        <v>141</v>
      </c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customFormat="false" ht="17.25" hidden="false" customHeight="true" outlineLevel="0" collapsed="false">
      <c r="A42" s="58" t="s">
        <v>46</v>
      </c>
      <c r="B42" s="1"/>
      <c r="C42" s="253"/>
      <c r="D42" s="247"/>
      <c r="E42" s="253"/>
      <c r="F42" s="247"/>
      <c r="G42" s="253"/>
      <c r="H42" s="247"/>
      <c r="I42" s="253"/>
      <c r="J42" s="247"/>
      <c r="K42" s="248" t="n">
        <f aca="false">SUM(C42:I42)</f>
        <v>0</v>
      </c>
      <c r="L42" s="247"/>
      <c r="M42" s="253"/>
    </row>
    <row r="43" customFormat="false" ht="16.5" hidden="false" customHeight="true" outlineLevel="0" collapsed="false">
      <c r="A43" s="58" t="s">
        <v>47</v>
      </c>
      <c r="B43" s="1"/>
      <c r="C43" s="253"/>
      <c r="D43" s="247"/>
      <c r="E43" s="253"/>
      <c r="F43" s="247"/>
      <c r="G43" s="253"/>
      <c r="H43" s="247"/>
      <c r="I43" s="253"/>
      <c r="J43" s="247"/>
      <c r="K43" s="248" t="n">
        <f aca="false">SUM(C43:I43)</f>
        <v>0</v>
      </c>
      <c r="L43" s="247"/>
      <c r="M43" s="253"/>
    </row>
    <row r="44" customFormat="false" ht="16.5" hidden="false" customHeight="true" outlineLevel="0" collapsed="false">
      <c r="A44" s="61" t="s">
        <v>142</v>
      </c>
      <c r="B44" s="1"/>
      <c r="C44" s="256" t="n">
        <f aca="false">C42+C43</f>
        <v>0</v>
      </c>
      <c r="D44" s="247"/>
      <c r="E44" s="257" t="n">
        <f aca="false">E42+E43</f>
        <v>0</v>
      </c>
      <c r="F44" s="247"/>
      <c r="G44" s="257" t="n">
        <f aca="false">G42+G43</f>
        <v>0</v>
      </c>
      <c r="H44" s="247"/>
      <c r="I44" s="257" t="n">
        <f aca="false">I42+I43</f>
        <v>0</v>
      </c>
      <c r="J44" s="247"/>
      <c r="K44" s="257" t="n">
        <f aca="false">K42+K43</f>
        <v>0</v>
      </c>
      <c r="L44" s="247"/>
      <c r="M44" s="257" t="n">
        <f aca="false">M42+M43</f>
        <v>0</v>
      </c>
    </row>
    <row r="45" customFormat="false" ht="17.25" hidden="false" customHeight="true" outlineLevel="0" collapsed="false">
      <c r="A45" s="1"/>
      <c r="B45" s="1"/>
      <c r="C45" s="258"/>
      <c r="D45" s="259"/>
      <c r="E45" s="259"/>
      <c r="F45" s="259"/>
      <c r="G45" s="259"/>
      <c r="H45" s="259"/>
      <c r="I45" s="259"/>
      <c r="J45" s="259"/>
      <c r="K45" s="252" t="n">
        <f aca="false">IF(K44='R&amp;P Accounts'!B47,0,"cross ref error")</f>
        <v>0</v>
      </c>
      <c r="L45" s="259"/>
      <c r="M45" s="259"/>
    </row>
    <row r="46" customFormat="false" ht="16.5" hidden="false" customHeight="true" outlineLevel="0" collapsed="false">
      <c r="A46" s="260" t="s">
        <v>49</v>
      </c>
      <c r="B46" s="1"/>
      <c r="C46" s="257" t="n">
        <f aca="false">+C44+C39</f>
        <v>3947</v>
      </c>
      <c r="D46" s="247"/>
      <c r="E46" s="257" t="n">
        <f aca="false">+E44+E39</f>
        <v>0</v>
      </c>
      <c r="F46" s="247"/>
      <c r="G46" s="257" t="n">
        <f aca="false">+G44+G39</f>
        <v>0</v>
      </c>
      <c r="H46" s="247"/>
      <c r="I46" s="257" t="n">
        <f aca="false">+I44+I39</f>
        <v>0</v>
      </c>
      <c r="J46" s="247"/>
      <c r="K46" s="257" t="n">
        <f aca="false">+K44+K39</f>
        <v>3947</v>
      </c>
      <c r="L46" s="247"/>
      <c r="M46" s="257" t="n">
        <f aca="false">+M44+M39</f>
        <v>1405</v>
      </c>
      <c r="N46" s="261"/>
    </row>
    <row r="47" customFormat="false" ht="17.25" hidden="false" customHeight="true" outlineLevel="0" collapsed="false">
      <c r="A47" s="1"/>
      <c r="B47" s="1"/>
      <c r="C47" s="258"/>
      <c r="D47" s="259"/>
      <c r="E47" s="259"/>
      <c r="F47" s="259"/>
      <c r="G47" s="259"/>
      <c r="H47" s="259"/>
      <c r="I47" s="259"/>
      <c r="J47" s="259"/>
      <c r="K47" s="252" t="n">
        <f aca="false">IF(K46='R&amp;P Accounts'!B49,0,"cross ref error")</f>
        <v>0</v>
      </c>
      <c r="L47" s="259"/>
      <c r="M47" s="259"/>
    </row>
    <row r="48" customFormat="false" ht="18.75" hidden="false" customHeight="true" outlineLevel="0" collapsed="false">
      <c r="A48" s="73" t="s">
        <v>50</v>
      </c>
      <c r="B48" s="1"/>
      <c r="C48" s="81" t="n">
        <f aca="false">+C24-C46</f>
        <v>-2227</v>
      </c>
      <c r="D48" s="262"/>
      <c r="E48" s="81" t="n">
        <f aca="false">+E24-E46</f>
        <v>0</v>
      </c>
      <c r="F48" s="262"/>
      <c r="G48" s="81" t="n">
        <f aca="false">+G24-G46</f>
        <v>0</v>
      </c>
      <c r="H48" s="262"/>
      <c r="I48" s="81" t="n">
        <f aca="false">+I24-I46</f>
        <v>0</v>
      </c>
      <c r="J48" s="262"/>
      <c r="K48" s="81" t="n">
        <f aca="false">+K24-K46</f>
        <v>-2227</v>
      </c>
      <c r="L48" s="262"/>
      <c r="M48" s="81" t="n">
        <f aca="false">+M24-M46</f>
        <v>240</v>
      </c>
    </row>
    <row r="49" customFormat="false" ht="14.25" hidden="false" customHeight="true" outlineLevel="0" collapsed="false">
      <c r="A49" s="73"/>
      <c r="B49" s="1"/>
      <c r="C49" s="84"/>
      <c r="D49" s="262"/>
      <c r="E49" s="84"/>
      <c r="F49" s="262"/>
      <c r="G49" s="84"/>
      <c r="H49" s="262"/>
      <c r="I49" s="84"/>
      <c r="J49" s="262"/>
      <c r="K49" s="84"/>
      <c r="L49" s="262"/>
      <c r="M49" s="84"/>
    </row>
    <row r="50" customFormat="false" ht="18.75" hidden="false" customHeight="true" outlineLevel="0" collapsed="false">
      <c r="A50" s="80" t="s">
        <v>143</v>
      </c>
      <c r="B50" s="1"/>
      <c r="C50" s="81"/>
      <c r="D50" s="262"/>
      <c r="E50" s="263"/>
      <c r="F50" s="262"/>
      <c r="G50" s="263"/>
      <c r="H50" s="262"/>
      <c r="I50" s="263"/>
      <c r="J50" s="262"/>
      <c r="K50" s="263" t="n">
        <f aca="false">SUM(C50:I50)</f>
        <v>0</v>
      </c>
      <c r="L50" s="262"/>
      <c r="M50" s="263"/>
    </row>
    <row r="51" customFormat="false" ht="14.25" hidden="false" customHeight="true" outlineLevel="0" collapsed="false">
      <c r="A51" s="80"/>
      <c r="B51" s="1"/>
      <c r="C51" s="84"/>
      <c r="D51" s="262"/>
      <c r="E51" s="262"/>
      <c r="F51" s="262"/>
      <c r="G51" s="262"/>
      <c r="H51" s="262"/>
      <c r="I51" s="262"/>
      <c r="J51" s="262"/>
      <c r="K51" s="262"/>
      <c r="L51" s="262"/>
      <c r="M51" s="262"/>
    </row>
    <row r="52" customFormat="false" ht="18.75" hidden="false" customHeight="true" outlineLevel="0" collapsed="false">
      <c r="A52" s="61" t="s">
        <v>52</v>
      </c>
      <c r="B52" s="1"/>
      <c r="C52" s="81" t="n">
        <f aca="false">C48+C50</f>
        <v>-2227</v>
      </c>
      <c r="D52" s="262"/>
      <c r="E52" s="81" t="n">
        <f aca="false">E48+E50</f>
        <v>0</v>
      </c>
      <c r="F52" s="262"/>
      <c r="G52" s="81" t="n">
        <f aca="false">G48+G50</f>
        <v>0</v>
      </c>
      <c r="H52" s="262"/>
      <c r="I52" s="81" t="n">
        <f aca="false">I48+I50</f>
        <v>0</v>
      </c>
      <c r="J52" s="262"/>
      <c r="K52" s="81" t="n">
        <f aca="false">K48+K50</f>
        <v>-2227</v>
      </c>
      <c r="L52" s="262"/>
      <c r="M52" s="81" t="n">
        <f aca="false">M48+M50</f>
        <v>240</v>
      </c>
    </row>
    <row r="53" customFormat="false" ht="12.75" hidden="false" customHeight="false" outlineLevel="0" collapsed="false">
      <c r="A53" s="1"/>
      <c r="B53" s="1"/>
      <c r="C53" s="2"/>
      <c r="D53" s="1"/>
      <c r="E53" s="1"/>
      <c r="F53" s="1"/>
      <c r="G53" s="1"/>
      <c r="H53" s="1"/>
      <c r="I53" s="1"/>
      <c r="J53" s="1"/>
      <c r="K53" s="252" t="n">
        <f aca="false">IF(K52='R&amp;P Accounts'!B55,0,"cross ref error")</f>
        <v>0</v>
      </c>
      <c r="L53" s="1"/>
      <c r="M53" s="1"/>
    </row>
    <row r="55" customFormat="false" ht="15.75" hidden="false" customHeight="false" outlineLevel="0" collapsed="false">
      <c r="A55" s="264" t="s">
        <v>144</v>
      </c>
    </row>
    <row r="56" customFormat="false" ht="12.75" hidden="false" customHeight="false" outlineLevel="0" collapsed="false">
      <c r="A56" s="265" t="s">
        <v>145</v>
      </c>
      <c r="B56" s="265"/>
      <c r="C56" s="265"/>
      <c r="D56" s="265"/>
      <c r="E56" s="265"/>
      <c r="F56" s="265"/>
      <c r="G56" s="265"/>
      <c r="H56" s="265"/>
      <c r="I56" s="265"/>
      <c r="J56" s="265"/>
      <c r="K56" s="265"/>
      <c r="L56" s="265"/>
      <c r="M56" s="265"/>
    </row>
    <row r="57" customFormat="false" ht="12.75" hidden="false" customHeight="false" outlineLevel="0" collapsed="false">
      <c r="A57" s="265"/>
      <c r="B57" s="265"/>
      <c r="C57" s="265"/>
      <c r="D57" s="265"/>
      <c r="E57" s="265"/>
      <c r="F57" s="265"/>
      <c r="G57" s="265"/>
      <c r="H57" s="265"/>
      <c r="I57" s="265"/>
      <c r="J57" s="265"/>
      <c r="K57" s="265"/>
      <c r="L57" s="265"/>
      <c r="M57" s="265"/>
    </row>
    <row r="58" customFormat="false" ht="12.75" hidden="false" customHeight="false" outlineLevel="0" collapsed="false">
      <c r="A58" s="265"/>
      <c r="B58" s="265"/>
      <c r="C58" s="265"/>
      <c r="D58" s="265"/>
      <c r="E58" s="265"/>
      <c r="F58" s="265"/>
      <c r="G58" s="265"/>
      <c r="H58" s="265"/>
      <c r="I58" s="265"/>
      <c r="J58" s="265"/>
      <c r="K58" s="265"/>
      <c r="L58" s="265"/>
      <c r="M58" s="265"/>
    </row>
    <row r="59" customFormat="false" ht="12.75" hidden="false" customHeight="false" outlineLevel="0" collapsed="false">
      <c r="A59" s="265"/>
      <c r="B59" s="265"/>
      <c r="C59" s="265"/>
      <c r="D59" s="265"/>
      <c r="E59" s="265"/>
      <c r="F59" s="265"/>
      <c r="G59" s="265"/>
      <c r="H59" s="265"/>
      <c r="I59" s="265"/>
      <c r="J59" s="265"/>
      <c r="K59" s="265"/>
      <c r="L59" s="265"/>
      <c r="M59" s="265"/>
    </row>
    <row r="60" customFormat="false" ht="12.75" hidden="false" customHeight="false" outlineLevel="0" collapsed="false">
      <c r="A60" s="265"/>
      <c r="B60" s="265"/>
      <c r="C60" s="265"/>
      <c r="D60" s="265"/>
      <c r="E60" s="265"/>
      <c r="F60" s="265"/>
      <c r="G60" s="265"/>
      <c r="H60" s="265"/>
      <c r="I60" s="265"/>
      <c r="J60" s="265"/>
      <c r="K60" s="265"/>
      <c r="L60" s="265"/>
      <c r="M60" s="265"/>
    </row>
    <row r="61" customFormat="false" ht="12.75" hidden="false" customHeight="false" outlineLevel="0" collapsed="false">
      <c r="A61" s="265"/>
      <c r="B61" s="265"/>
      <c r="C61" s="265"/>
      <c r="D61" s="265"/>
      <c r="E61" s="265"/>
      <c r="F61" s="265"/>
      <c r="G61" s="265"/>
      <c r="H61" s="265"/>
      <c r="I61" s="265"/>
      <c r="J61" s="265"/>
      <c r="K61" s="265"/>
      <c r="L61" s="265"/>
      <c r="M61" s="265"/>
    </row>
    <row r="62" customFormat="false" ht="12.75" hidden="false" customHeight="false" outlineLevel="0" collapsed="false">
      <c r="A62" s="265"/>
      <c r="B62" s="265"/>
      <c r="C62" s="265"/>
      <c r="D62" s="265"/>
      <c r="E62" s="265"/>
      <c r="F62" s="265"/>
      <c r="G62" s="265"/>
      <c r="H62" s="265"/>
      <c r="I62" s="265"/>
      <c r="J62" s="265"/>
      <c r="K62" s="265"/>
      <c r="L62" s="265"/>
      <c r="M62" s="265"/>
    </row>
    <row r="63" customFormat="false" ht="12.75" hidden="false" customHeight="false" outlineLevel="0" collapsed="false">
      <c r="A63" s="265"/>
      <c r="B63" s="265"/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</row>
    <row r="64" customFormat="false" ht="12.75" hidden="false" customHeight="false" outlineLevel="0" collapsed="false">
      <c r="A64" s="265"/>
      <c r="B64" s="265"/>
      <c r="C64" s="265"/>
      <c r="D64" s="265"/>
      <c r="E64" s="265"/>
      <c r="F64" s="265"/>
      <c r="G64" s="265"/>
      <c r="H64" s="265"/>
      <c r="I64" s="265"/>
      <c r="J64" s="265"/>
      <c r="K64" s="265"/>
      <c r="L64" s="265"/>
      <c r="M64" s="265"/>
    </row>
  </sheetData>
  <mergeCells count="6">
    <mergeCell ref="C1:K1"/>
    <mergeCell ref="M1:N1"/>
    <mergeCell ref="A2:L2"/>
    <mergeCell ref="H3:K3"/>
    <mergeCell ref="A5:E5"/>
    <mergeCell ref="A56:M64"/>
  </mergeCells>
  <printOptions headings="false" gridLines="false" gridLinesSet="true" horizontalCentered="false" verticalCentered="false"/>
  <pageMargins left="0.75" right="0.75" top="1" bottom="1" header="0.5" footer="0.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N64"/>
  <sheetViews>
    <sheetView showFormulas="false" showGridLines="true" showRowColHeaders="true" showZeros="true" rightToLeft="false" tabSelected="true" showOutlineSymbols="true" defaultGridColor="true" view="normal" topLeftCell="A46" colorId="64" zoomScale="80" zoomScaleNormal="80" zoomScalePageLayoutView="100" workbookViewId="0">
      <selection pane="topLeft" activeCell="A56" activeCellId="0" sqref="A56"/>
    </sheetView>
  </sheetViews>
  <sheetFormatPr defaultColWidth="9.15625" defaultRowHeight="12.75" zeroHeight="false" outlineLevelRow="0" outlineLevelCol="0"/>
  <cols>
    <col collapsed="false" customWidth="true" hidden="false" outlineLevel="0" max="1" min="1" style="1" width="49"/>
    <col collapsed="false" customWidth="true" hidden="false" outlineLevel="0" max="2" min="2" style="1" width="1.58"/>
    <col collapsed="false" customWidth="true" hidden="false" outlineLevel="0" max="3" min="3" style="2" width="15.42"/>
    <col collapsed="false" customWidth="true" hidden="false" outlineLevel="0" max="4" min="4" style="1" width="1.71"/>
    <col collapsed="false" customWidth="true" hidden="false" outlineLevel="0" max="5" min="5" style="1" width="15.42"/>
    <col collapsed="false" customWidth="true" hidden="false" outlineLevel="0" max="6" min="6" style="1" width="1.58"/>
    <col collapsed="false" customWidth="true" hidden="false" outlineLevel="0" max="7" min="7" style="1" width="15.42"/>
    <col collapsed="false" customWidth="true" hidden="false" outlineLevel="0" max="8" min="8" style="1" width="1.42"/>
    <col collapsed="false" customWidth="true" hidden="false" outlineLevel="0" max="9" min="9" style="1" width="15.42"/>
    <col collapsed="false" customWidth="true" hidden="false" outlineLevel="0" max="10" min="10" style="1" width="1.58"/>
    <col collapsed="false" customWidth="true" hidden="false" outlineLevel="0" max="11" min="11" style="1" width="14.7"/>
    <col collapsed="false" customWidth="true" hidden="false" outlineLevel="0" max="12" min="12" style="1" width="1.71"/>
    <col collapsed="false" customWidth="true" hidden="false" outlineLevel="0" max="13" min="13" style="1" width="14.7"/>
    <col collapsed="false" customWidth="false" hidden="false" outlineLevel="0" max="1024" min="14" style="1" width="9.14"/>
  </cols>
  <sheetData>
    <row r="1" customFormat="false" ht="27.75" hidden="false" customHeight="true" outlineLevel="0" collapsed="false">
      <c r="C1" s="87" t="str">
        <f aca="false">'R&amp;P Accounts'!B2</f>
        <v>SCOTLAND RUSSIA FORUM</v>
      </c>
      <c r="D1" s="87"/>
      <c r="E1" s="87"/>
      <c r="F1" s="87"/>
      <c r="G1" s="87"/>
      <c r="H1" s="87"/>
      <c r="I1" s="87"/>
      <c r="J1" s="87"/>
      <c r="K1" s="87"/>
      <c r="M1" s="172" t="str">
        <f aca="false">'R&amp;P Accounts'!L2</f>
        <v> </v>
      </c>
      <c r="N1" s="172"/>
    </row>
    <row r="2" customFormat="false" ht="10.5" hidden="false" customHeight="true" outlineLevel="0" collapsed="false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="94" customFormat="true" ht="26.25" hidden="false" customHeight="true" outlineLevel="0" collapsed="false">
      <c r="A3" s="90" t="s">
        <v>146</v>
      </c>
      <c r="B3" s="90"/>
      <c r="C3" s="89"/>
      <c r="D3" s="90"/>
      <c r="E3" s="90"/>
      <c r="F3" s="90"/>
      <c r="G3" s="90"/>
      <c r="H3" s="174"/>
      <c r="I3" s="174"/>
      <c r="J3" s="174"/>
      <c r="K3" s="174"/>
      <c r="L3" s="175"/>
      <c r="M3" s="93"/>
    </row>
    <row r="4" customFormat="false" ht="15" hidden="false" customHeight="true" outlineLevel="0" collapsed="false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customFormat="false" ht="19.5" hidden="false" customHeight="true" outlineLevel="0" collapsed="false">
      <c r="A5" s="197" t="s">
        <v>147</v>
      </c>
      <c r="B5" s="197"/>
      <c r="C5" s="197"/>
      <c r="D5" s="197"/>
      <c r="E5" s="197"/>
      <c r="F5" s="153"/>
      <c r="G5" s="153"/>
      <c r="H5" s="153"/>
      <c r="I5" s="153"/>
      <c r="J5" s="103"/>
      <c r="K5" s="223"/>
      <c r="L5" s="223"/>
    </row>
    <row r="6" customFormat="false" ht="54" hidden="false" customHeight="true" outlineLevel="0" collapsed="false">
      <c r="A6" s="139"/>
      <c r="B6" s="139"/>
      <c r="C6" s="226" t="s">
        <v>148</v>
      </c>
      <c r="D6" s="226"/>
      <c r="E6" s="226" t="s">
        <v>149</v>
      </c>
      <c r="F6" s="266"/>
      <c r="G6" s="226" t="s">
        <v>150</v>
      </c>
      <c r="H6" s="266"/>
      <c r="I6" s="226" t="s">
        <v>151</v>
      </c>
      <c r="J6" s="229"/>
    </row>
    <row r="7" customFormat="false" ht="54" hidden="false" customHeight="true" outlineLevel="0" collapsed="false">
      <c r="A7" s="139"/>
      <c r="B7" s="139"/>
      <c r="C7" s="227"/>
      <c r="D7" s="227"/>
      <c r="E7" s="227"/>
      <c r="F7" s="228"/>
      <c r="G7" s="227"/>
      <c r="H7" s="228"/>
      <c r="I7" s="227"/>
      <c r="J7" s="229"/>
      <c r="K7" s="230" t="s">
        <v>152</v>
      </c>
      <c r="L7" s="223"/>
      <c r="M7" s="231" t="s">
        <v>153</v>
      </c>
    </row>
    <row r="8" customFormat="false" ht="19.5" hidden="false" customHeight="true" outlineLevel="0" collapsed="false">
      <c r="A8" s="232" t="s">
        <v>135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</row>
    <row r="9" customFormat="false" ht="17.25" hidden="false" customHeight="true" outlineLevel="0" collapsed="false">
      <c r="A9" s="35" t="s">
        <v>19</v>
      </c>
      <c r="C9" s="248"/>
      <c r="D9" s="267"/>
      <c r="E9" s="248"/>
      <c r="F9" s="201"/>
      <c r="G9" s="248"/>
      <c r="H9" s="267"/>
      <c r="I9" s="248"/>
      <c r="J9" s="201"/>
      <c r="K9" s="248" t="n">
        <f aca="false">SUM(C9:I9)</f>
        <v>0</v>
      </c>
      <c r="L9" s="268"/>
      <c r="M9" s="248"/>
    </row>
    <row r="10" customFormat="false" ht="17.25" hidden="false" customHeight="true" outlineLevel="0" collapsed="false">
      <c r="A10" s="35" t="s">
        <v>20</v>
      </c>
      <c r="B10" s="9"/>
      <c r="C10" s="199"/>
      <c r="D10" s="200"/>
      <c r="E10" s="199"/>
      <c r="F10" s="200"/>
      <c r="G10" s="199"/>
      <c r="H10" s="201"/>
      <c r="I10" s="199"/>
      <c r="J10" s="201"/>
      <c r="K10" s="248" t="n">
        <f aca="false">SUM(C10:I10)</f>
        <v>0</v>
      </c>
      <c r="L10" s="200"/>
      <c r="M10" s="269"/>
    </row>
    <row r="11" customFormat="false" ht="18" hidden="false" customHeight="true" outlineLevel="0" collapsed="false">
      <c r="A11" s="35" t="s">
        <v>21</v>
      </c>
      <c r="B11" s="139"/>
      <c r="C11" s="199"/>
      <c r="D11" s="200"/>
      <c r="E11" s="199"/>
      <c r="F11" s="200"/>
      <c r="G11" s="199"/>
      <c r="H11" s="201"/>
      <c r="I11" s="199"/>
      <c r="J11" s="201"/>
      <c r="K11" s="248" t="n">
        <f aca="false">SUM(C11:I11)</f>
        <v>0</v>
      </c>
      <c r="L11" s="200"/>
      <c r="M11" s="269"/>
    </row>
    <row r="12" customFormat="false" ht="16.5" hidden="false" customHeight="true" outlineLevel="0" collapsed="false">
      <c r="A12" s="35" t="s">
        <v>22</v>
      </c>
      <c r="B12" s="139"/>
      <c r="C12" s="199"/>
      <c r="D12" s="200"/>
      <c r="E12" s="199"/>
      <c r="F12" s="200"/>
      <c r="G12" s="199"/>
      <c r="H12" s="201"/>
      <c r="I12" s="199"/>
      <c r="J12" s="201"/>
      <c r="K12" s="248" t="n">
        <f aca="false">SUM(C12:I12)</f>
        <v>0</v>
      </c>
      <c r="L12" s="200"/>
      <c r="M12" s="269"/>
    </row>
    <row r="13" customFormat="false" ht="18" hidden="false" customHeight="true" outlineLevel="0" collapsed="false">
      <c r="A13" s="35" t="s">
        <v>23</v>
      </c>
      <c r="B13" s="139"/>
      <c r="C13" s="199"/>
      <c r="D13" s="200"/>
      <c r="E13" s="199"/>
      <c r="F13" s="200"/>
      <c r="G13" s="199"/>
      <c r="H13" s="201"/>
      <c r="I13" s="199"/>
      <c r="J13" s="201"/>
      <c r="K13" s="248" t="n">
        <f aca="false">SUM(C13:I13)</f>
        <v>0</v>
      </c>
      <c r="L13" s="200"/>
      <c r="M13" s="269"/>
    </row>
    <row r="14" customFormat="false" ht="29.25" hidden="false" customHeight="true" outlineLevel="0" collapsed="false">
      <c r="A14" s="35" t="s">
        <v>24</v>
      </c>
      <c r="B14" s="139"/>
      <c r="C14" s="199"/>
      <c r="D14" s="200"/>
      <c r="E14" s="199"/>
      <c r="F14" s="200"/>
      <c r="G14" s="199"/>
      <c r="H14" s="201"/>
      <c r="I14" s="199"/>
      <c r="J14" s="201"/>
      <c r="K14" s="248" t="n">
        <f aca="false">SUM(C14:I14)</f>
        <v>0</v>
      </c>
      <c r="L14" s="200"/>
      <c r="M14" s="269"/>
    </row>
    <row r="15" customFormat="false" ht="17.25" hidden="false" customHeight="true" outlineLevel="0" collapsed="false">
      <c r="A15" s="35" t="s">
        <v>25</v>
      </c>
      <c r="C15" s="202"/>
      <c r="D15" s="247"/>
      <c r="E15" s="202"/>
      <c r="F15" s="247"/>
      <c r="G15" s="202"/>
      <c r="H15" s="247"/>
      <c r="I15" s="202"/>
      <c r="J15" s="247"/>
      <c r="K15" s="248" t="n">
        <f aca="false">SUM(C15:I15)</f>
        <v>0</v>
      </c>
      <c r="L15" s="53"/>
      <c r="M15" s="270"/>
    </row>
    <row r="16" customFormat="false" ht="17.25" hidden="false" customHeight="true" outlineLevel="0" collapsed="false">
      <c r="A16" s="35" t="s">
        <v>26</v>
      </c>
      <c r="C16" s="271"/>
      <c r="D16" s="247"/>
      <c r="E16" s="271"/>
      <c r="F16" s="247"/>
      <c r="G16" s="271"/>
      <c r="H16" s="247"/>
      <c r="I16" s="271"/>
      <c r="J16" s="247"/>
      <c r="K16" s="248" t="n">
        <f aca="false">SUM(C16:I16)</f>
        <v>0</v>
      </c>
      <c r="L16" s="53"/>
      <c r="M16" s="272"/>
    </row>
    <row r="17" customFormat="false" ht="18" hidden="false" customHeight="true" outlineLevel="0" collapsed="false">
      <c r="A17" s="242" t="s">
        <v>137</v>
      </c>
      <c r="B17" s="80"/>
      <c r="C17" s="257" t="n">
        <f aca="false">SUM(C9:C16)</f>
        <v>0</v>
      </c>
      <c r="D17" s="273"/>
      <c r="E17" s="257" t="n">
        <f aca="false">SUM(E9:E16)</f>
        <v>0</v>
      </c>
      <c r="F17" s="273"/>
      <c r="G17" s="257" t="n">
        <f aca="false">SUM(G9:G16)</f>
        <v>0</v>
      </c>
      <c r="H17" s="273"/>
      <c r="I17" s="257" t="n">
        <f aca="false">SUM(I9:I16)</f>
        <v>0</v>
      </c>
      <c r="J17" s="273"/>
      <c r="K17" s="257" t="n">
        <f aca="false">SUM(K9:K16)</f>
        <v>0</v>
      </c>
      <c r="L17" s="273"/>
      <c r="M17" s="257" t="n">
        <f aca="false">SUM(M9:M16)</f>
        <v>0</v>
      </c>
    </row>
    <row r="18" customFormat="false" ht="15.75" hidden="false" customHeight="true" outlineLevel="0" collapsed="false">
      <c r="A18" s="245"/>
      <c r="B18" s="245"/>
      <c r="C18" s="245"/>
      <c r="D18" s="245"/>
      <c r="E18" s="245"/>
      <c r="F18" s="245"/>
      <c r="G18" s="245"/>
      <c r="H18" s="245"/>
      <c r="I18" s="245"/>
      <c r="J18" s="245"/>
      <c r="K18" s="274" t="n">
        <f aca="false">IF(K17='R&amp;P Accounts'!D21,0,"cross ref error")</f>
        <v>0</v>
      </c>
      <c r="L18" s="245"/>
    </row>
    <row r="19" s="1" customFormat="true" ht="29.25" hidden="false" customHeight="true" outlineLevel="0" collapsed="false">
      <c r="A19" s="49" t="s">
        <v>138</v>
      </c>
    </row>
    <row r="20" customFormat="false" ht="16.5" hidden="false" customHeight="true" outlineLevel="0" collapsed="false">
      <c r="A20" s="35" t="s">
        <v>29</v>
      </c>
      <c r="C20" s="202"/>
      <c r="D20" s="247"/>
      <c r="E20" s="202"/>
      <c r="F20" s="247"/>
      <c r="G20" s="202"/>
      <c r="H20" s="247"/>
      <c r="I20" s="202"/>
      <c r="J20" s="247"/>
      <c r="K20" s="248" t="n">
        <f aca="false">SUM(C20:I20)</f>
        <v>0</v>
      </c>
      <c r="L20" s="247"/>
      <c r="M20" s="202"/>
    </row>
    <row r="21" customFormat="false" ht="17.25" hidden="false" customHeight="true" outlineLevel="0" collapsed="false">
      <c r="A21" s="35" t="s">
        <v>30</v>
      </c>
      <c r="C21" s="249"/>
      <c r="D21" s="247"/>
      <c r="E21" s="249"/>
      <c r="F21" s="247"/>
      <c r="G21" s="249"/>
      <c r="H21" s="247"/>
      <c r="I21" s="249"/>
      <c r="J21" s="247"/>
      <c r="K21" s="248" t="n">
        <f aca="false">SUM(C21:I21)</f>
        <v>0</v>
      </c>
      <c r="L21" s="247"/>
      <c r="M21" s="249"/>
    </row>
    <row r="22" customFormat="false" ht="18" hidden="false" customHeight="true" outlineLevel="0" collapsed="false">
      <c r="A22" s="242" t="s">
        <v>137</v>
      </c>
      <c r="C22" s="250" t="n">
        <f aca="false">SUM(C20:C21)</f>
        <v>0</v>
      </c>
      <c r="D22" s="247"/>
      <c r="E22" s="251" t="n">
        <f aca="false">SUM(E20:E21)</f>
        <v>0</v>
      </c>
      <c r="F22" s="247"/>
      <c r="G22" s="251" t="n">
        <f aca="false">SUM(G20:G21)</f>
        <v>0</v>
      </c>
      <c r="H22" s="247"/>
      <c r="I22" s="251" t="n">
        <f aca="false">SUM(I20:I21)</f>
        <v>0</v>
      </c>
      <c r="J22" s="247"/>
      <c r="K22" s="251" t="n">
        <f aca="false">SUM(K20:K21)</f>
        <v>0</v>
      </c>
      <c r="L22" s="247"/>
      <c r="M22" s="251" t="n">
        <f aca="false">SUM(M20:M21)</f>
        <v>0</v>
      </c>
    </row>
    <row r="23" customFormat="false" ht="5.25" hidden="false" customHeight="true" outlineLevel="0" collapsed="false">
      <c r="A23" s="242"/>
      <c r="C23" s="247"/>
      <c r="D23" s="247"/>
      <c r="E23" s="247"/>
      <c r="F23" s="247"/>
      <c r="G23" s="247"/>
      <c r="H23" s="247"/>
      <c r="I23" s="247"/>
      <c r="J23" s="247"/>
      <c r="K23" s="247"/>
      <c r="L23" s="247"/>
      <c r="M23" s="247"/>
    </row>
    <row r="24" customFormat="false" ht="18" hidden="false" customHeight="true" outlineLevel="0" collapsed="false">
      <c r="A24" s="242" t="s">
        <v>139</v>
      </c>
      <c r="C24" s="251" t="n">
        <f aca="false">C17+C22</f>
        <v>0</v>
      </c>
      <c r="D24" s="247"/>
      <c r="E24" s="251" t="n">
        <f aca="false">E17+E22</f>
        <v>0</v>
      </c>
      <c r="F24" s="247"/>
      <c r="G24" s="251" t="n">
        <f aca="false">G17+G22</f>
        <v>0</v>
      </c>
      <c r="H24" s="247"/>
      <c r="I24" s="251" t="n">
        <f aca="false">I17+I22</f>
        <v>0</v>
      </c>
      <c r="J24" s="247"/>
      <c r="K24" s="251" t="n">
        <f aca="false">K17+K22</f>
        <v>0</v>
      </c>
      <c r="L24" s="247"/>
      <c r="M24" s="251" t="n">
        <f aca="false">M17+M22</f>
        <v>0</v>
      </c>
    </row>
    <row r="25" s="1" customFormat="true" ht="19.5" hidden="false" customHeight="true" outlineLevel="0" collapsed="false">
      <c r="K25" s="252" t="n">
        <f aca="false">IF(K24='R&amp;P Accounts'!D28,0,"cross ref error")</f>
        <v>0</v>
      </c>
    </row>
    <row r="26" s="1" customFormat="true" ht="19.5" hidden="false" customHeight="true" outlineLevel="0" collapsed="false"/>
    <row r="27" s="1" customFormat="true" ht="19.5" hidden="false" customHeight="true" outlineLevel="0" collapsed="false">
      <c r="A27" s="55" t="s">
        <v>140</v>
      </c>
    </row>
    <row r="28" customFormat="false" ht="17.25" hidden="false" customHeight="true" outlineLevel="0" collapsed="false">
      <c r="A28" s="58" t="s">
        <v>34</v>
      </c>
      <c r="C28" s="202"/>
      <c r="D28" s="247"/>
      <c r="E28" s="202"/>
      <c r="F28" s="247"/>
      <c r="G28" s="202"/>
      <c r="H28" s="247"/>
      <c r="I28" s="202"/>
      <c r="J28" s="247"/>
      <c r="K28" s="248" t="n">
        <f aca="false">SUM(C28:I28)</f>
        <v>0</v>
      </c>
      <c r="L28" s="247"/>
      <c r="M28" s="202"/>
    </row>
    <row r="29" customFormat="false" ht="16.5" hidden="false" customHeight="true" outlineLevel="0" collapsed="false">
      <c r="A29" s="58" t="s">
        <v>35</v>
      </c>
      <c r="C29" s="202"/>
      <c r="D29" s="247"/>
      <c r="E29" s="202"/>
      <c r="F29" s="247"/>
      <c r="G29" s="202"/>
      <c r="H29" s="247"/>
      <c r="I29" s="202"/>
      <c r="J29" s="247"/>
      <c r="K29" s="248" t="n">
        <f aca="false">SUM(C29:I29)</f>
        <v>0</v>
      </c>
      <c r="L29" s="247"/>
      <c r="M29" s="202"/>
    </row>
    <row r="30" customFormat="false" ht="17.25" hidden="false" customHeight="true" outlineLevel="0" collapsed="false">
      <c r="A30" s="58" t="s">
        <v>36</v>
      </c>
      <c r="C30" s="253"/>
      <c r="D30" s="247"/>
      <c r="E30" s="253"/>
      <c r="F30" s="247"/>
      <c r="G30" s="253"/>
      <c r="H30" s="247"/>
      <c r="I30" s="253"/>
      <c r="J30" s="247"/>
      <c r="K30" s="248" t="n">
        <f aca="false">SUM(C30:I30)</f>
        <v>0</v>
      </c>
      <c r="L30" s="247"/>
      <c r="M30" s="253"/>
    </row>
    <row r="31" customFormat="false" ht="17.25" hidden="false" customHeight="true" outlineLevel="0" collapsed="false">
      <c r="A31" s="58" t="s">
        <v>37</v>
      </c>
      <c r="C31" s="253"/>
      <c r="D31" s="247"/>
      <c r="E31" s="253"/>
      <c r="F31" s="247"/>
      <c r="G31" s="253"/>
      <c r="H31" s="247"/>
      <c r="I31" s="253"/>
      <c r="J31" s="247"/>
      <c r="K31" s="248" t="n">
        <f aca="false">SUM(C31:I31)</f>
        <v>0</v>
      </c>
      <c r="L31" s="247"/>
      <c r="M31" s="253"/>
    </row>
    <row r="32" customFormat="false" ht="17.25" hidden="false" customHeight="true" outlineLevel="0" collapsed="false">
      <c r="A32" s="58" t="s">
        <v>38</v>
      </c>
      <c r="C32" s="253"/>
      <c r="D32" s="247"/>
      <c r="E32" s="253"/>
      <c r="F32" s="247"/>
      <c r="G32" s="253"/>
      <c r="H32" s="247"/>
      <c r="I32" s="253"/>
      <c r="J32" s="247"/>
      <c r="K32" s="248" t="n">
        <f aca="false">SUM(C32:I32)</f>
        <v>0</v>
      </c>
      <c r="L32" s="247"/>
      <c r="M32" s="253"/>
    </row>
    <row r="33" customFormat="false" ht="17.25" hidden="false" customHeight="true" outlineLevel="0" collapsed="false">
      <c r="A33" s="58" t="s">
        <v>39</v>
      </c>
      <c r="C33" s="253"/>
      <c r="D33" s="247"/>
      <c r="E33" s="253"/>
      <c r="F33" s="247"/>
      <c r="G33" s="253"/>
      <c r="H33" s="247"/>
      <c r="I33" s="253"/>
      <c r="J33" s="247"/>
      <c r="K33" s="248" t="n">
        <f aca="false">SUM(C33:I33)</f>
        <v>0</v>
      </c>
      <c r="L33" s="247"/>
      <c r="M33" s="253"/>
    </row>
    <row r="34" customFormat="false" ht="17.25" hidden="false" customHeight="true" outlineLevel="0" collapsed="false">
      <c r="A34" s="59" t="s">
        <v>40</v>
      </c>
      <c r="C34" s="253"/>
      <c r="D34" s="247"/>
      <c r="E34" s="253"/>
      <c r="F34" s="247"/>
      <c r="G34" s="253"/>
      <c r="H34" s="247"/>
      <c r="I34" s="253"/>
      <c r="J34" s="247"/>
      <c r="K34" s="248" t="n">
        <f aca="false">SUM(C34:I34)</f>
        <v>0</v>
      </c>
      <c r="L34" s="247"/>
      <c r="M34" s="253"/>
    </row>
    <row r="35" customFormat="false" ht="17.25" hidden="false" customHeight="true" outlineLevel="0" collapsed="false">
      <c r="A35" s="59" t="s">
        <v>41</v>
      </c>
      <c r="C35" s="253"/>
      <c r="D35" s="247"/>
      <c r="E35" s="253"/>
      <c r="F35" s="247"/>
      <c r="G35" s="253"/>
      <c r="H35" s="247"/>
      <c r="I35" s="253"/>
      <c r="J35" s="247"/>
      <c r="K35" s="248" t="n">
        <f aca="false">SUM(C35:I35)</f>
        <v>0</v>
      </c>
      <c r="L35" s="247"/>
      <c r="M35" s="253"/>
    </row>
    <row r="36" customFormat="false" ht="17.25" hidden="false" customHeight="true" outlineLevel="0" collapsed="false">
      <c r="A36" s="59" t="s">
        <v>42</v>
      </c>
      <c r="C36" s="253"/>
      <c r="D36" s="247"/>
      <c r="E36" s="253"/>
      <c r="F36" s="247"/>
      <c r="G36" s="253"/>
      <c r="H36" s="247"/>
      <c r="I36" s="253"/>
      <c r="J36" s="247"/>
      <c r="K36" s="248" t="n">
        <f aca="false">SUM(C36:I36)</f>
        <v>0</v>
      </c>
      <c r="L36" s="247"/>
      <c r="M36" s="253"/>
    </row>
    <row r="37" customFormat="false" ht="17.25" hidden="false" customHeight="true" outlineLevel="0" collapsed="false">
      <c r="A37" s="58"/>
      <c r="C37" s="253"/>
      <c r="D37" s="247"/>
      <c r="E37" s="253"/>
      <c r="F37" s="247"/>
      <c r="G37" s="253"/>
      <c r="H37" s="247"/>
      <c r="I37" s="253"/>
      <c r="J37" s="247"/>
      <c r="K37" s="248" t="n">
        <f aca="false">SUM(C37:I37)</f>
        <v>0</v>
      </c>
      <c r="L37" s="247"/>
      <c r="M37" s="253"/>
    </row>
    <row r="38" customFormat="false" ht="17.25" hidden="false" customHeight="true" outlineLevel="0" collapsed="false">
      <c r="A38" s="255"/>
      <c r="C38" s="253"/>
      <c r="D38" s="247"/>
      <c r="E38" s="253"/>
      <c r="F38" s="247"/>
      <c r="G38" s="253"/>
      <c r="H38" s="247"/>
      <c r="I38" s="253"/>
      <c r="J38" s="247"/>
      <c r="K38" s="248" t="n">
        <f aca="false">SUM(C38:I38)</f>
        <v>0</v>
      </c>
      <c r="L38" s="247"/>
      <c r="M38" s="253"/>
    </row>
    <row r="39" customFormat="false" ht="17.25" hidden="false" customHeight="true" outlineLevel="0" collapsed="false">
      <c r="A39" s="61" t="s">
        <v>137</v>
      </c>
      <c r="C39" s="256" t="n">
        <f aca="false">SUM(C28:C38)</f>
        <v>0</v>
      </c>
      <c r="D39" s="247"/>
      <c r="E39" s="257" t="n">
        <f aca="false">SUM(E28:E38)</f>
        <v>0</v>
      </c>
      <c r="F39" s="247"/>
      <c r="G39" s="257" t="n">
        <f aca="false">SUM(G28:G38)</f>
        <v>0</v>
      </c>
      <c r="H39" s="247"/>
      <c r="I39" s="257" t="n">
        <f aca="false">SUM(I28:I38)</f>
        <v>0</v>
      </c>
      <c r="J39" s="247"/>
      <c r="K39" s="257" t="n">
        <f aca="false">SUM(K28:K38)</f>
        <v>0</v>
      </c>
      <c r="L39" s="247"/>
      <c r="M39" s="257" t="n">
        <f aca="false">SUM(M28:M38)</f>
        <v>0</v>
      </c>
    </row>
    <row r="40" customFormat="false" ht="12.75" hidden="false" customHeight="false" outlineLevel="0" collapsed="false">
      <c r="K40" s="252" t="n">
        <f aca="false">IF(K39='R&amp;P Accounts'!D42,0,"cross ref error")</f>
        <v>0</v>
      </c>
    </row>
    <row r="41" customFormat="false" ht="30" hidden="false" customHeight="false" outlineLevel="0" collapsed="false">
      <c r="A41" s="49" t="s">
        <v>141</v>
      </c>
    </row>
    <row r="42" customFormat="false" ht="17.25" hidden="false" customHeight="true" outlineLevel="0" collapsed="false">
      <c r="A42" s="58" t="s">
        <v>46</v>
      </c>
      <c r="C42" s="253"/>
      <c r="D42" s="247"/>
      <c r="E42" s="253"/>
      <c r="F42" s="247"/>
      <c r="G42" s="253"/>
      <c r="H42" s="247"/>
      <c r="I42" s="253"/>
      <c r="J42" s="247"/>
      <c r="K42" s="248" t="n">
        <f aca="false">SUM(C42:I42)</f>
        <v>0</v>
      </c>
      <c r="L42" s="247"/>
      <c r="M42" s="253"/>
    </row>
    <row r="43" customFormat="false" ht="17.25" hidden="false" customHeight="true" outlineLevel="0" collapsed="false">
      <c r="A43" s="58" t="s">
        <v>47</v>
      </c>
      <c r="C43" s="253"/>
      <c r="D43" s="247"/>
      <c r="E43" s="253"/>
      <c r="F43" s="247"/>
      <c r="G43" s="253"/>
      <c r="H43" s="247"/>
      <c r="I43" s="253"/>
      <c r="J43" s="247"/>
      <c r="K43" s="248" t="n">
        <f aca="false">SUM(C43:I43)</f>
        <v>0</v>
      </c>
      <c r="L43" s="247"/>
      <c r="M43" s="253"/>
    </row>
    <row r="44" customFormat="false" ht="17.25" hidden="false" customHeight="true" outlineLevel="0" collapsed="false">
      <c r="A44" s="61" t="s">
        <v>142</v>
      </c>
      <c r="C44" s="256" t="n">
        <f aca="false">C42+C43</f>
        <v>0</v>
      </c>
      <c r="D44" s="247"/>
      <c r="E44" s="257" t="n">
        <f aca="false">E42+E43</f>
        <v>0</v>
      </c>
      <c r="F44" s="247"/>
      <c r="G44" s="257" t="n">
        <f aca="false">G42+G43</f>
        <v>0</v>
      </c>
      <c r="H44" s="247"/>
      <c r="I44" s="257" t="n">
        <f aca="false">I42+I43</f>
        <v>0</v>
      </c>
      <c r="J44" s="247"/>
      <c r="K44" s="257" t="n">
        <f aca="false">K42+K43</f>
        <v>0</v>
      </c>
      <c r="L44" s="247"/>
      <c r="M44" s="257" t="n">
        <f aca="false">M42+M43</f>
        <v>0</v>
      </c>
    </row>
    <row r="45" customFormat="false" ht="13.5" hidden="false" customHeight="false" outlineLevel="0" collapsed="false">
      <c r="K45" s="252" t="n">
        <f aca="false">IF(K44='R&amp;P Accounts'!D47,0,"cross ref error")</f>
        <v>0</v>
      </c>
    </row>
    <row r="46" customFormat="false" ht="17.25" hidden="false" customHeight="true" outlineLevel="0" collapsed="false">
      <c r="A46" s="260" t="s">
        <v>49</v>
      </c>
      <c r="C46" s="257" t="n">
        <f aca="false">+C44+C39</f>
        <v>0</v>
      </c>
      <c r="D46" s="247"/>
      <c r="E46" s="257" t="n">
        <f aca="false">+E44+E39</f>
        <v>0</v>
      </c>
      <c r="F46" s="247"/>
      <c r="G46" s="257" t="n">
        <f aca="false">+G44+G39</f>
        <v>0</v>
      </c>
      <c r="H46" s="247"/>
      <c r="I46" s="257" t="n">
        <f aca="false">+I44+I39</f>
        <v>0</v>
      </c>
      <c r="J46" s="247"/>
      <c r="K46" s="257" t="n">
        <f aca="false">+K44+K39</f>
        <v>0</v>
      </c>
      <c r="L46" s="247"/>
      <c r="M46" s="257" t="n">
        <f aca="false">+M44+M39</f>
        <v>0</v>
      </c>
    </row>
    <row r="47" customFormat="false" ht="13.5" hidden="false" customHeight="false" outlineLevel="0" collapsed="false">
      <c r="K47" s="252" t="n">
        <f aca="false">IF(K46='R&amp;P Accounts'!D49,0,"cross ref error")</f>
        <v>0</v>
      </c>
    </row>
    <row r="48" customFormat="false" ht="17.25" hidden="false" customHeight="true" outlineLevel="0" collapsed="false">
      <c r="A48" s="73" t="s">
        <v>50</v>
      </c>
      <c r="C48" s="81" t="n">
        <f aca="false">+C24-C46</f>
        <v>0</v>
      </c>
      <c r="D48" s="262"/>
      <c r="E48" s="81" t="n">
        <f aca="false">+E24-E46</f>
        <v>0</v>
      </c>
      <c r="F48" s="262"/>
      <c r="G48" s="81" t="n">
        <f aca="false">+G24-G46</f>
        <v>0</v>
      </c>
      <c r="H48" s="262"/>
      <c r="I48" s="81" t="n">
        <f aca="false">+I24-I46</f>
        <v>0</v>
      </c>
      <c r="J48" s="262"/>
      <c r="K48" s="81" t="n">
        <f aca="false">+K24-K46</f>
        <v>0</v>
      </c>
      <c r="L48" s="262"/>
      <c r="M48" s="81" t="n">
        <f aca="false">+M24-M46</f>
        <v>0</v>
      </c>
    </row>
    <row r="49" customFormat="false" ht="14.25" hidden="false" customHeight="true" outlineLevel="0" collapsed="false">
      <c r="A49" s="73"/>
      <c r="C49" s="84"/>
      <c r="D49" s="262"/>
      <c r="E49" s="84"/>
      <c r="F49" s="262"/>
      <c r="G49" s="84"/>
      <c r="H49" s="262"/>
      <c r="I49" s="84"/>
      <c r="J49" s="262"/>
      <c r="K49" s="84"/>
      <c r="L49" s="262"/>
      <c r="M49" s="84"/>
    </row>
    <row r="50" s="259" customFormat="true" ht="17.25" hidden="false" customHeight="true" outlineLevel="0" collapsed="false">
      <c r="A50" s="80" t="s">
        <v>143</v>
      </c>
      <c r="C50" s="81"/>
      <c r="D50" s="262"/>
      <c r="E50" s="263"/>
      <c r="F50" s="262"/>
      <c r="G50" s="263"/>
      <c r="H50" s="262"/>
      <c r="I50" s="263"/>
      <c r="J50" s="262"/>
      <c r="K50" s="263" t="n">
        <f aca="false">SUM(C50:I50)</f>
        <v>0</v>
      </c>
      <c r="L50" s="262"/>
      <c r="M50" s="263"/>
    </row>
    <row r="51" customFormat="false" ht="14.25" hidden="false" customHeight="true" outlineLevel="0" collapsed="false">
      <c r="A51" s="83"/>
      <c r="C51" s="275"/>
      <c r="D51" s="276"/>
      <c r="E51" s="276"/>
      <c r="F51" s="276"/>
      <c r="G51" s="276"/>
      <c r="H51" s="276"/>
      <c r="I51" s="276"/>
      <c r="J51" s="276"/>
      <c r="K51" s="276"/>
      <c r="L51" s="276"/>
      <c r="M51" s="276"/>
    </row>
    <row r="52" customFormat="false" ht="17.25" hidden="false" customHeight="true" outlineLevel="0" collapsed="false">
      <c r="A52" s="61" t="s">
        <v>52</v>
      </c>
      <c r="C52" s="81" t="n">
        <f aca="false">C48+C50</f>
        <v>0</v>
      </c>
      <c r="D52" s="262"/>
      <c r="E52" s="81" t="n">
        <f aca="false">E48+E50</f>
        <v>0</v>
      </c>
      <c r="F52" s="262"/>
      <c r="G52" s="81" t="n">
        <f aca="false">G48+G50</f>
        <v>0</v>
      </c>
      <c r="H52" s="262"/>
      <c r="I52" s="81" t="n">
        <f aca="false">I48+I50</f>
        <v>0</v>
      </c>
      <c r="J52" s="262"/>
      <c r="K52" s="81" t="n">
        <f aca="false">K48+K50</f>
        <v>0</v>
      </c>
      <c r="L52" s="262"/>
      <c r="M52" s="81" t="n">
        <f aca="false">M48+M50</f>
        <v>0</v>
      </c>
    </row>
    <row r="53" customFormat="false" ht="12.75" hidden="false" customHeight="false" outlineLevel="0" collapsed="false">
      <c r="K53" s="252" t="n">
        <f aca="false">IF(K52='R&amp;P Accounts'!D55,0,"cross ref error")</f>
        <v>0</v>
      </c>
    </row>
    <row r="55" customFormat="false" ht="15.75" hidden="false" customHeight="false" outlineLevel="0" collapsed="false">
      <c r="A55" s="264" t="s">
        <v>144</v>
      </c>
    </row>
    <row r="56" customFormat="false" ht="12.75" hidden="false" customHeight="false" outlineLevel="0" collapsed="false">
      <c r="A56" s="277" t="s">
        <v>154</v>
      </c>
      <c r="B56" s="277"/>
      <c r="C56" s="277"/>
      <c r="D56" s="277"/>
      <c r="E56" s="277"/>
      <c r="F56" s="277"/>
      <c r="G56" s="277"/>
      <c r="H56" s="277"/>
      <c r="I56" s="277"/>
      <c r="J56" s="277"/>
      <c r="K56" s="277"/>
      <c r="L56" s="277"/>
      <c r="M56" s="277"/>
    </row>
    <row r="57" customFormat="false" ht="12.75" hidden="false" customHeight="false" outlineLevel="0" collapsed="false">
      <c r="A57" s="277"/>
      <c r="B57" s="277"/>
      <c r="C57" s="277"/>
      <c r="D57" s="277"/>
      <c r="E57" s="277"/>
      <c r="F57" s="277"/>
      <c r="G57" s="277"/>
      <c r="H57" s="277"/>
      <c r="I57" s="277"/>
      <c r="J57" s="277"/>
      <c r="K57" s="277"/>
      <c r="L57" s="277"/>
      <c r="M57" s="277"/>
    </row>
    <row r="58" customFormat="false" ht="12.75" hidden="false" customHeight="false" outlineLevel="0" collapsed="false">
      <c r="A58" s="277"/>
      <c r="B58" s="277"/>
      <c r="C58" s="277"/>
      <c r="D58" s="277"/>
      <c r="E58" s="277"/>
      <c r="F58" s="277"/>
      <c r="G58" s="277"/>
      <c r="H58" s="277"/>
      <c r="I58" s="277"/>
      <c r="J58" s="277"/>
      <c r="K58" s="277"/>
      <c r="L58" s="277"/>
      <c r="M58" s="277"/>
    </row>
    <row r="59" customFormat="false" ht="12.75" hidden="false" customHeight="false" outlineLevel="0" collapsed="false">
      <c r="A59" s="277"/>
      <c r="B59" s="277"/>
      <c r="C59" s="277"/>
      <c r="D59" s="277"/>
      <c r="E59" s="277"/>
      <c r="F59" s="277"/>
      <c r="G59" s="277"/>
      <c r="H59" s="277"/>
      <c r="I59" s="277"/>
      <c r="J59" s="277"/>
      <c r="K59" s="277"/>
      <c r="L59" s="277"/>
      <c r="M59" s="277"/>
    </row>
    <row r="60" customFormat="false" ht="12.75" hidden="false" customHeight="false" outlineLevel="0" collapsed="false">
      <c r="A60" s="277"/>
      <c r="B60" s="277"/>
      <c r="C60" s="277"/>
      <c r="D60" s="277"/>
      <c r="E60" s="277"/>
      <c r="F60" s="277"/>
      <c r="G60" s="277"/>
      <c r="H60" s="277"/>
      <c r="I60" s="277"/>
      <c r="J60" s="277"/>
      <c r="K60" s="277"/>
      <c r="L60" s="277"/>
      <c r="M60" s="277"/>
    </row>
    <row r="61" customFormat="false" ht="12.75" hidden="false" customHeight="false" outlineLevel="0" collapsed="false">
      <c r="A61" s="277"/>
      <c r="B61" s="277"/>
      <c r="C61" s="277"/>
      <c r="D61" s="277"/>
      <c r="E61" s="277"/>
      <c r="F61" s="277"/>
      <c r="G61" s="277"/>
      <c r="H61" s="277"/>
      <c r="I61" s="277"/>
      <c r="J61" s="277"/>
      <c r="K61" s="277"/>
      <c r="L61" s="277"/>
      <c r="M61" s="277"/>
    </row>
    <row r="62" customFormat="false" ht="12.75" hidden="false" customHeight="false" outlineLevel="0" collapsed="false">
      <c r="A62" s="277"/>
      <c r="B62" s="277"/>
      <c r="C62" s="277"/>
      <c r="D62" s="277"/>
      <c r="E62" s="277"/>
      <c r="F62" s="277"/>
      <c r="G62" s="277"/>
      <c r="H62" s="277"/>
      <c r="I62" s="277"/>
      <c r="J62" s="277"/>
      <c r="K62" s="277"/>
      <c r="L62" s="277"/>
      <c r="M62" s="277"/>
    </row>
    <row r="63" customFormat="false" ht="12.75" hidden="false" customHeight="false" outlineLevel="0" collapsed="false">
      <c r="A63" s="277"/>
      <c r="B63" s="277"/>
      <c r="C63" s="277"/>
      <c r="D63" s="277"/>
      <c r="E63" s="277"/>
      <c r="F63" s="277"/>
      <c r="G63" s="277"/>
      <c r="H63" s="277"/>
      <c r="I63" s="277"/>
      <c r="J63" s="277"/>
      <c r="K63" s="277"/>
      <c r="L63" s="277"/>
      <c r="M63" s="277"/>
    </row>
    <row r="64" customFormat="false" ht="12.75" hidden="false" customHeight="false" outlineLevel="0" collapsed="false">
      <c r="A64" s="277"/>
      <c r="B64" s="277"/>
      <c r="C64" s="277"/>
      <c r="D64" s="277"/>
      <c r="E64" s="277"/>
      <c r="F64" s="277"/>
      <c r="G64" s="277"/>
      <c r="H64" s="277"/>
      <c r="I64" s="277"/>
      <c r="J64" s="277"/>
      <c r="K64" s="277"/>
      <c r="L64" s="277"/>
      <c r="M64" s="277"/>
    </row>
  </sheetData>
  <mergeCells count="7">
    <mergeCell ref="C1:K1"/>
    <mergeCell ref="M1:N1"/>
    <mergeCell ref="A2:L2"/>
    <mergeCell ref="H3:K3"/>
    <mergeCell ref="A4:L4"/>
    <mergeCell ref="A5:E5"/>
    <mergeCell ref="A56:M64"/>
  </mergeCells>
  <printOptions headings="false" gridLines="false" gridLinesSet="true" horizontalCentered="false" verticalCentered="false"/>
  <pageMargins left="0.75" right="0.75" top="1" bottom="1" header="0.5" footer="0.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&amp;LAPPENDIX 2</oddHeader>
    <oddFooter>&amp;L&amp;F&amp;A&amp;RDecember 2007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>
      <Value>accounts</Value>
    </DocTags>
  </documentManagement>
</p:properties>
</file>

<file path=customXml/itemProps1.xml><?xml version="1.0" encoding="utf-8"?>
<ds:datastoreItem xmlns:ds="http://schemas.openxmlformats.org/officeDocument/2006/customXml" ds:itemID="{AC00A660-725E-4614-AD85-93F07612754D}"/>
</file>

<file path=customXml/itemProps2.xml><?xml version="1.0" encoding="utf-8"?>
<ds:datastoreItem xmlns:ds="http://schemas.openxmlformats.org/officeDocument/2006/customXml" ds:itemID="{039FA5C2-8495-4019-B883-74851B030CAD}"/>
</file>

<file path=customXml/itemProps3.xml><?xml version="1.0" encoding="utf-8"?>
<ds:datastoreItem xmlns:ds="http://schemas.openxmlformats.org/officeDocument/2006/customXml" ds:itemID="{6E3C66BD-48D5-4215-B435-9D5A81AE3356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LibreOffice/7.3.7.2$Windows_X86_64 LibreOffice_project/e114eadc50a9ff8d8c8a0567d6da8f454beeb84f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Simpson</dc:creator>
  <dc:description/>
  <cp:lastModifiedBy/>
  <cp:revision>3</cp:revision>
  <cp:lastPrinted>2007-12-14T14:44:53Z</cp:lastPrinted>
  <dcterms:created xsi:type="dcterms:W3CDTF">2007-04-10T16:51:52Z</dcterms:created>
  <dcterms:modified xsi:type="dcterms:W3CDTF">2026-05-12T11:38:34Z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aveats">
    <vt:lpwstr/>
  </property>
  <property fmtid="{D5CDD505-2E9C-101B-9397-08002B2CF9AE}" pid="3" name="Objective-Charity Number [system]">
    <vt:lpwstr/>
  </property>
  <property fmtid="{D5CDD505-2E9C-101B-9397-08002B2CF9AE}" pid="4" name="Objective-Classification">
    <vt:lpwstr>Not classified</vt:lpwstr>
  </property>
  <property fmtid="{D5CDD505-2E9C-101B-9397-08002B2CF9AE}" pid="5" name="Objective-Comment">
    <vt:lpwstr/>
  </property>
  <property fmtid="{D5CDD505-2E9C-101B-9397-08002B2CF9AE}" pid="6" name="Objective-Correspondence Type Flag [system]">
    <vt:lpwstr/>
  </property>
  <property fmtid="{D5CDD505-2E9C-101B-9397-08002B2CF9AE}" pid="7" name="Objective-CreationStamp">
    <vt:filetime>2007-12-14T00:00:00Z</vt:filetime>
  </property>
  <property fmtid="{D5CDD505-2E9C-101B-9397-08002B2CF9AE}" pid="8" name="Objective-Date Application Received [system]">
    <vt:lpwstr/>
  </property>
  <property fmtid="{D5CDD505-2E9C-101B-9397-08002B2CF9AE}" pid="9" name="Objective-Date of Effect [system]">
    <vt:lpwstr/>
  </property>
  <property fmtid="{D5CDD505-2E9C-101B-9397-08002B2CF9AE}" pid="10" name="Objective-DatePublished">
    <vt:filetime>2008-02-13T00:00:00Z</vt:filetime>
  </property>
  <property fmtid="{D5CDD505-2E9C-101B-9397-08002B2CF9AE}" pid="11" name="Objective-FileNumber">
    <vt:lpwstr>PD/GUI/06-014</vt:lpwstr>
  </property>
  <property fmtid="{D5CDD505-2E9C-101B-9397-08002B2CF9AE}" pid="12" name="Objective-Id">
    <vt:lpwstr>A147270</vt:lpwstr>
  </property>
  <property fmtid="{D5CDD505-2E9C-101B-9397-08002B2CF9AE}" pid="13" name="Objective-IsApproved">
    <vt:lpwstr>No</vt:lpwstr>
  </property>
  <property fmtid="{D5CDD505-2E9C-101B-9397-08002B2CF9AE}" pid="14" name="Objective-IsPublished">
    <vt:lpwstr>Yes</vt:lpwstr>
  </property>
  <property fmtid="{D5CDD505-2E9C-101B-9397-08002B2CF9AE}" pid="15" name="Objective-ModificationStamp">
    <vt:filetime>2008-02-26T00:00:00Z</vt:filetime>
  </property>
  <property fmtid="{D5CDD505-2E9C-101B-9397-08002B2CF9AE}" pid="16" name="Objective-Of Historical Significance? [system]">
    <vt:lpwstr>No</vt:lpwstr>
  </property>
  <property fmtid="{D5CDD505-2E9C-101B-9397-08002B2CF9AE}" pid="17" name="Objective-Owner">
    <vt:lpwstr>Anderson, Laura</vt:lpwstr>
  </property>
  <property fmtid="{D5CDD505-2E9C-101B-9397-08002B2CF9AE}" pid="18" name="Objective-Parent">
    <vt:lpwstr>Accounting Regulations</vt:lpwstr>
  </property>
  <property fmtid="{D5CDD505-2E9C-101B-9397-08002B2CF9AE}" pid="19" name="Objective-Path">
    <vt:lpwstr>OSCR File Plan:Policy Development:Guidance:Accounting Regulations:</vt:lpwstr>
  </property>
  <property fmtid="{D5CDD505-2E9C-101B-9397-08002B2CF9AE}" pid="20" name="Objective-State">
    <vt:lpwstr>Published</vt:lpwstr>
  </property>
  <property fmtid="{D5CDD505-2E9C-101B-9397-08002B2CF9AE}" pid="21" name="Objective-Title">
    <vt:lpwstr>R&amp;P  workpack - Accounts format Appendix 2 updated electronic version FINAL</vt:lpwstr>
  </property>
  <property fmtid="{D5CDD505-2E9C-101B-9397-08002B2CF9AE}" pid="22" name="Objective-Version">
    <vt:lpwstr>4.0</vt:lpwstr>
  </property>
  <property fmtid="{D5CDD505-2E9C-101B-9397-08002B2CF9AE}" pid="23" name="Objective-VersionComment">
    <vt:lpwstr>update formatting and section numbering on add'l analysis sheets</vt:lpwstr>
  </property>
  <property fmtid="{D5CDD505-2E9C-101B-9397-08002B2CF9AE}" pid="24" name="Objective-VersionNumber">
    <vt:i4>5</vt:i4>
  </property>
  <property fmtid="{D5CDD505-2E9C-101B-9397-08002B2CF9AE}" pid="25" name="ContentTypeId">
    <vt:lpwstr>0x010100CD04853568B40F4E8366B3070197220F</vt:lpwstr>
  </property>
</Properties>
</file>