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679264d7b4dc5b6/Documents/2405/"/>
    </mc:Choice>
  </mc:AlternateContent>
  <xr:revisionPtr revIDLastSave="76" documentId="8_{A8E12B7B-3860-4BB5-ACF1-CD25164C7983}" xr6:coauthVersionLast="47" xr6:coauthVersionMax="47" xr10:uidLastSave="{CF49542D-3B17-45FF-8DC7-DDC3740C1540}"/>
  <bookViews>
    <workbookView xWindow="-120" yWindow="-120" windowWidth="29040" windowHeight="15720" xr2:uid="{4CA69C93-9765-4DF0-A2F1-48D6CEE27C3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5" i="1" l="1"/>
  <c r="B78" i="1" s="1"/>
  <c r="L65" i="1"/>
  <c r="B77" i="1" s="1"/>
  <c r="K65" i="1"/>
  <c r="B76" i="1" s="1"/>
  <c r="J65" i="1"/>
  <c r="I65" i="1"/>
  <c r="B72" i="1" s="1"/>
  <c r="D65" i="1"/>
  <c r="S52" i="1"/>
  <c r="S65" i="1" s="1"/>
  <c r="W52" i="1"/>
  <c r="W65" i="1" s="1"/>
  <c r="D73" i="1" s="1"/>
  <c r="Y52" i="1"/>
  <c r="Y65" i="1" s="1"/>
  <c r="D76" i="1" s="1"/>
  <c r="AC52" i="1"/>
  <c r="AC65" i="1" s="1"/>
  <c r="D78" i="1" s="1"/>
  <c r="AB52" i="1"/>
  <c r="AB65" i="1" s="1"/>
  <c r="D77" i="1" s="1"/>
  <c r="Z52" i="1"/>
  <c r="Z65" i="1" s="1"/>
  <c r="D72" i="1" s="1"/>
  <c r="AA52" i="1"/>
  <c r="D75" i="1"/>
  <c r="B73" i="1"/>
  <c r="B75" i="1"/>
  <c r="D74" i="1"/>
  <c r="H65" i="1"/>
  <c r="G65" i="1"/>
  <c r="F65" i="1"/>
  <c r="E65" i="1"/>
  <c r="B74" i="1" s="1"/>
  <c r="B83" i="1" l="1"/>
  <c r="B88" i="1" s="1"/>
  <c r="B89" i="1" s="1"/>
  <c r="D83" i="1"/>
  <c r="B91" i="1" s="1"/>
  <c r="B93" i="1" l="1"/>
</calcChain>
</file>

<file path=xl/sharedStrings.xml><?xml version="1.0" encoding="utf-8"?>
<sst xmlns="http://schemas.openxmlformats.org/spreadsheetml/2006/main" count="206" uniqueCount="73">
  <si>
    <t>PAYMENTS</t>
  </si>
  <si>
    <t>CARRIED FORWARD</t>
  </si>
  <si>
    <t>DATE</t>
  </si>
  <si>
    <t>METHOD</t>
  </si>
  <si>
    <t>DETAILS</t>
  </si>
  <si>
    <t>AMOUNT</t>
  </si>
  <si>
    <t>TEA BAR</t>
  </si>
  <si>
    <t>BACS FUEL</t>
  </si>
  <si>
    <t>PAY BACK ACCOUNT</t>
  </si>
  <si>
    <t>INTEREST</t>
  </si>
  <si>
    <t>SUBS</t>
  </si>
  <si>
    <t>MISC</t>
  </si>
  <si>
    <t>INCOMING RECEIPT REFERENCE</t>
  </si>
  <si>
    <t>FUEL</t>
  </si>
  <si>
    <t>COMPUTER</t>
  </si>
  <si>
    <t>INTERNET</t>
  </si>
  <si>
    <t>STATIONARY</t>
  </si>
  <si>
    <t>CORPS, REGION,  WING</t>
  </si>
  <si>
    <t>TEAM EVENTS</t>
  </si>
  <si>
    <t>COMMENTS</t>
  </si>
  <si>
    <t>PAYMENT REFERENCE</t>
  </si>
  <si>
    <t>BANK ACCOUNT CHECKED</t>
  </si>
  <si>
    <t>Cash</t>
  </si>
  <si>
    <t>DD</t>
  </si>
  <si>
    <t>Transfer</t>
  </si>
  <si>
    <t>TOTALS</t>
  </si>
  <si>
    <t xml:space="preserve"> OSCR INCOME</t>
  </si>
  <si>
    <t>Amount</t>
  </si>
  <si>
    <t>OSCR EXPENDITURE</t>
  </si>
  <si>
    <t>Subscriptions</t>
  </si>
  <si>
    <t>Corps, Region, Wing Subscriptions</t>
  </si>
  <si>
    <t>Phone/ Internet</t>
  </si>
  <si>
    <t>Tea Bar</t>
  </si>
  <si>
    <t>Temporary loan</t>
  </si>
  <si>
    <t>Fuel</t>
  </si>
  <si>
    <t>Miscellaneous</t>
  </si>
  <si>
    <t>Equipment</t>
  </si>
  <si>
    <t>TOTAL</t>
  </si>
  <si>
    <t>Camps</t>
  </si>
  <si>
    <t>Camps/Trips</t>
  </si>
  <si>
    <t>FUND RAISING</t>
  </si>
  <si>
    <t>Grants/Donations</t>
  </si>
  <si>
    <t>Fundraising</t>
  </si>
  <si>
    <t>TOTAL IN + Opening Balance</t>
  </si>
  <si>
    <t>Opening Bal C/Fwd</t>
  </si>
  <si>
    <t>Less Total Out</t>
  </si>
  <si>
    <t>Final Balance</t>
  </si>
  <si>
    <t>Total In</t>
  </si>
  <si>
    <t>Haines</t>
  </si>
  <si>
    <t xml:space="preserve"> DD</t>
  </si>
  <si>
    <t xml:space="preserve">EE Ltd </t>
  </si>
  <si>
    <t>Clyde</t>
  </si>
  <si>
    <t>Steel</t>
  </si>
  <si>
    <t>Haldane</t>
  </si>
  <si>
    <t>Graham</t>
  </si>
  <si>
    <t>MacKenzie</t>
  </si>
  <si>
    <t>Misc Cash held at squadron</t>
  </si>
  <si>
    <t>MacPhail</t>
  </si>
  <si>
    <t>J Sutherland - printer ink</t>
  </si>
  <si>
    <t>NSW Welfare - subs</t>
  </si>
  <si>
    <t>Peart</t>
  </si>
  <si>
    <t>Marshall</t>
  </si>
  <si>
    <t>Nicolson/Ramsden</t>
  </si>
  <si>
    <t>Air Cadet Charity Grant</t>
  </si>
  <si>
    <t>K Maddams = Laptop x 2 purchase</t>
  </si>
  <si>
    <t>NSW Subs</t>
  </si>
  <si>
    <t>EQUIPMENT &amp; Supplies</t>
  </si>
  <si>
    <t>2405 (Dingwall) Squadron Y/E Accounts Summary 2025-2026</t>
  </si>
  <si>
    <t>Adjstmnt to cash found at Squadron 19/9</t>
  </si>
  <si>
    <t xml:space="preserve">  Agrees with Bank Balance as at 31/3/2026</t>
  </si>
  <si>
    <t>Nicolson /Ramsden</t>
  </si>
  <si>
    <t>Nicolson/ Ramsden</t>
  </si>
  <si>
    <t>2405 (Dingwall) Sqdn ATC Y/E Accounts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</si>
</sst>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809]0.00"/>
    <numFmt numFmtId="166" formatCode="[$-809]#,##0.00"/>
    <numFmt numFmtId="167" formatCode="[$-809]dd/mm/yyyy"/>
    <numFmt numFmtId="168" formatCode="dd/mm/yyyy;@"/>
    <numFmt numFmtId="169" formatCode="[$-809]General"/>
  </numFmts>
  <fonts count="8" x14ac:knownFonts="1">
    <font>
      <sz val="11"/>
      <color theme="1"/>
      <name val="Arial"/>
      <family val="2"/>
    </font>
    <font>
      <sz val="12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sz val="13"/>
      <color theme="1"/>
      <name val="Calibri"/>
      <family val="2"/>
    </font>
    <font>
      <sz val="13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rgb="FFE2F0D9"/>
        <bgColor rgb="FFE2F0D9"/>
      </patternFill>
    </fill>
    <fill>
      <patternFill patternType="solid">
        <fgColor rgb="FFD9D9D9"/>
        <bgColor rgb="FFD9D9D9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rgb="FFFBE5D6"/>
        <bgColor rgb="FFFBE5D6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9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</cellStyleXfs>
  <cellXfs count="125">
    <xf numFmtId="0" fontId="0" fillId="0" borderId="0" xfId="0"/>
    <xf numFmtId="169" fontId="4" fillId="0" borderId="0" xfId="1" applyFont="1"/>
    <xf numFmtId="169" fontId="5" fillId="0" borderId="0" xfId="1" applyFont="1"/>
    <xf numFmtId="166" fontId="5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69" fontId="5" fillId="0" borderId="0" xfId="1" applyFont="1" applyAlignment="1">
      <alignment horizontal="right"/>
    </xf>
    <xf numFmtId="169" fontId="5" fillId="0" borderId="0" xfId="1" applyFont="1" applyAlignment="1">
      <alignment horizontal="center"/>
    </xf>
    <xf numFmtId="169" fontId="5" fillId="2" borderId="0" xfId="1" applyFont="1" applyFill="1"/>
    <xf numFmtId="49" fontId="5" fillId="0" borderId="0" xfId="1" applyNumberFormat="1" applyFont="1"/>
    <xf numFmtId="0" fontId="6" fillId="0" borderId="0" xfId="0" applyFont="1"/>
    <xf numFmtId="169" fontId="4" fillId="0" borderId="0" xfId="1" applyFont="1" applyAlignment="1">
      <alignment wrapText="1"/>
    </xf>
    <xf numFmtId="164" fontId="4" fillId="3" borderId="1" xfId="1" applyNumberFormat="1" applyFont="1" applyFill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169" fontId="5" fillId="4" borderId="1" xfId="1" applyFont="1" applyFill="1" applyBorder="1" applyAlignment="1">
      <alignment horizontal="center" vertical="center" wrapText="1"/>
    </xf>
    <xf numFmtId="169" fontId="5" fillId="4" borderId="2" xfId="1" applyFont="1" applyFill="1" applyBorder="1" applyAlignment="1">
      <alignment horizontal="center" vertical="center" wrapText="1"/>
    </xf>
    <xf numFmtId="169" fontId="5" fillId="4" borderId="1" xfId="1" applyFont="1" applyFill="1" applyBorder="1" applyAlignment="1">
      <alignment vertical="center" wrapText="1"/>
    </xf>
    <xf numFmtId="166" fontId="5" fillId="4" borderId="1" xfId="1" applyNumberFormat="1" applyFont="1" applyFill="1" applyBorder="1" applyAlignment="1">
      <alignment horizontal="right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right" vertical="center" wrapText="1"/>
    </xf>
    <xf numFmtId="169" fontId="5" fillId="4" borderId="1" xfId="1" applyFont="1" applyFill="1" applyBorder="1" applyAlignment="1">
      <alignment horizontal="right" vertical="center" wrapText="1"/>
    </xf>
    <xf numFmtId="169" fontId="5" fillId="2" borderId="0" xfId="1" applyFont="1" applyFill="1" applyAlignment="1">
      <alignment wrapText="1"/>
    </xf>
    <xf numFmtId="169" fontId="5" fillId="4" borderId="3" xfId="1" applyFont="1" applyFill="1" applyBorder="1" applyAlignment="1">
      <alignment horizontal="center" vertical="center" wrapText="1"/>
    </xf>
    <xf numFmtId="169" fontId="5" fillId="4" borderId="3" xfId="1" applyFont="1" applyFill="1" applyBorder="1" applyAlignment="1">
      <alignment vertical="center" wrapText="1"/>
    </xf>
    <xf numFmtId="166" fontId="5" fillId="4" borderId="3" xfId="1" applyNumberFormat="1" applyFont="1" applyFill="1" applyBorder="1" applyAlignment="1">
      <alignment horizontal="right" vertical="center" wrapText="1"/>
    </xf>
    <xf numFmtId="169" fontId="5" fillId="4" borderId="3" xfId="1" applyFont="1" applyFill="1" applyBorder="1" applyAlignment="1">
      <alignment horizontal="right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167" fontId="5" fillId="0" borderId="3" xfId="1" applyNumberFormat="1" applyFont="1" applyBorder="1" applyAlignment="1">
      <alignment horizontal="center"/>
    </xf>
    <xf numFmtId="169" fontId="5" fillId="0" borderId="1" xfId="1" applyFont="1" applyBorder="1" applyAlignment="1">
      <alignment horizontal="center" vertical="center"/>
    </xf>
    <xf numFmtId="169" fontId="5" fillId="0" borderId="1" xfId="1" applyFont="1" applyBorder="1" applyAlignment="1">
      <alignment horizontal="left" vertical="center" wrapText="1"/>
    </xf>
    <xf numFmtId="166" fontId="5" fillId="0" borderId="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right"/>
    </xf>
    <xf numFmtId="166" fontId="5" fillId="0" borderId="3" xfId="1" applyNumberFormat="1" applyFont="1" applyBorder="1" applyAlignment="1">
      <alignment horizontal="right"/>
    </xf>
    <xf numFmtId="169" fontId="5" fillId="0" borderId="1" xfId="1" applyFont="1" applyBorder="1" applyAlignment="1">
      <alignment horizontal="center"/>
    </xf>
    <xf numFmtId="168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169" fontId="5" fillId="0" borderId="1" xfId="1" applyFont="1" applyBorder="1"/>
    <xf numFmtId="164" fontId="5" fillId="0" borderId="1" xfId="1" applyNumberFormat="1" applyFont="1" applyBorder="1" applyAlignment="1">
      <alignment horizontal="right" vertical="center"/>
    </xf>
    <xf numFmtId="169" fontId="5" fillId="0" borderId="1" xfId="1" applyFont="1" applyBorder="1" applyAlignment="1">
      <alignment wrapText="1"/>
    </xf>
    <xf numFmtId="49" fontId="5" fillId="0" borderId="1" xfId="1" applyNumberFormat="1" applyFont="1" applyBorder="1"/>
    <xf numFmtId="49" fontId="5" fillId="0" borderId="1" xfId="1" applyNumberFormat="1" applyFont="1" applyBorder="1" applyAlignment="1">
      <alignment horizontal="center"/>
    </xf>
    <xf numFmtId="164" fontId="5" fillId="5" borderId="1" xfId="1" applyNumberFormat="1" applyFont="1" applyFill="1" applyBorder="1" applyAlignment="1">
      <alignment horizontal="right" vertical="center"/>
    </xf>
    <xf numFmtId="169" fontId="5" fillId="0" borderId="1" xfId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right"/>
    </xf>
    <xf numFmtId="168" fontId="5" fillId="0" borderId="1" xfId="1" applyNumberFormat="1" applyFont="1" applyBorder="1" applyAlignment="1">
      <alignment horizontal="center"/>
    </xf>
    <xf numFmtId="166" fontId="5" fillId="0" borderId="1" xfId="1" applyNumberFormat="1" applyFont="1" applyBorder="1" applyAlignment="1">
      <alignment horizontal="right"/>
    </xf>
    <xf numFmtId="169" fontId="5" fillId="0" borderId="3" xfId="1" applyFont="1" applyBorder="1"/>
    <xf numFmtId="164" fontId="5" fillId="0" borderId="3" xfId="1" applyNumberFormat="1" applyFont="1" applyBorder="1" applyAlignment="1">
      <alignment horizontal="center"/>
    </xf>
    <xf numFmtId="164" fontId="5" fillId="0" borderId="3" xfId="1" applyNumberFormat="1" applyFont="1" applyBorder="1"/>
    <xf numFmtId="169" fontId="5" fillId="6" borderId="3" xfId="1" applyFont="1" applyFill="1" applyBorder="1"/>
    <xf numFmtId="166" fontId="5" fillId="5" borderId="1" xfId="1" applyNumberFormat="1" applyFont="1" applyFill="1" applyBorder="1" applyAlignment="1">
      <alignment horizontal="right" vertical="center"/>
    </xf>
    <xf numFmtId="49" fontId="5" fillId="6" borderId="1" xfId="1" applyNumberFormat="1" applyFont="1" applyFill="1" applyBorder="1"/>
    <xf numFmtId="167" fontId="5" fillId="0" borderId="1" xfId="1" applyNumberFormat="1" applyFont="1" applyBorder="1" applyAlignment="1">
      <alignment horizontal="center"/>
    </xf>
    <xf numFmtId="169" fontId="5" fillId="0" borderId="3" xfId="1" applyFont="1" applyBorder="1" applyAlignment="1">
      <alignment horizontal="center"/>
    </xf>
    <xf numFmtId="168" fontId="5" fillId="0" borderId="3" xfId="1" applyNumberFormat="1" applyFont="1" applyBorder="1"/>
    <xf numFmtId="169" fontId="5" fillId="0" borderId="3" xfId="1" applyFont="1" applyBorder="1" applyAlignment="1">
      <alignment horizontal="right"/>
    </xf>
    <xf numFmtId="49" fontId="5" fillId="0" borderId="3" xfId="1" applyNumberFormat="1" applyFont="1" applyBorder="1"/>
    <xf numFmtId="169" fontId="4" fillId="7" borderId="1" xfId="1" applyFont="1" applyFill="1" applyBorder="1"/>
    <xf numFmtId="166" fontId="4" fillId="7" borderId="1" xfId="1" applyNumberFormat="1" applyFont="1" applyFill="1" applyBorder="1" applyAlignment="1">
      <alignment horizontal="right"/>
    </xf>
    <xf numFmtId="164" fontId="4" fillId="7" borderId="1" xfId="1" applyNumberFormat="1" applyFont="1" applyFill="1" applyBorder="1" applyAlignment="1">
      <alignment horizontal="center"/>
    </xf>
    <xf numFmtId="164" fontId="4" fillId="7" borderId="1" xfId="1" applyNumberFormat="1" applyFont="1" applyFill="1" applyBorder="1"/>
    <xf numFmtId="164" fontId="4" fillId="7" borderId="1" xfId="1" applyNumberFormat="1" applyFont="1" applyFill="1" applyBorder="1" applyAlignment="1">
      <alignment horizontal="right"/>
    </xf>
    <xf numFmtId="164" fontId="4" fillId="2" borderId="1" xfId="1" applyNumberFormat="1" applyFont="1" applyFill="1" applyBorder="1"/>
    <xf numFmtId="169" fontId="5" fillId="0" borderId="5" xfId="1" applyFont="1" applyBorder="1"/>
    <xf numFmtId="49" fontId="5" fillId="0" borderId="6" xfId="1" applyNumberFormat="1" applyFont="1" applyBorder="1"/>
    <xf numFmtId="167" fontId="5" fillId="0" borderId="0" xfId="1" applyNumberFormat="1" applyFont="1" applyAlignment="1">
      <alignment horizontal="center" vertical="center"/>
    </xf>
    <xf numFmtId="169" fontId="5" fillId="0" borderId="0" xfId="1" applyFont="1" applyAlignment="1">
      <alignment horizontal="center" vertical="center"/>
    </xf>
    <xf numFmtId="166" fontId="7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6" fontId="5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9" fontId="5" fillId="0" borderId="0" xfId="1" applyFont="1" applyAlignment="1">
      <alignment horizontal="right" vertical="center"/>
    </xf>
    <xf numFmtId="169" fontId="4" fillId="0" borderId="1" xfId="1" applyFont="1" applyBorder="1"/>
    <xf numFmtId="164" fontId="4" fillId="0" borderId="0" xfId="1" applyNumberFormat="1" applyFont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4" fontId="5" fillId="8" borderId="1" xfId="1" applyNumberFormat="1" applyFont="1" applyFill="1" applyBorder="1"/>
    <xf numFmtId="166" fontId="5" fillId="8" borderId="1" xfId="1" applyNumberFormat="1" applyFont="1" applyFill="1" applyBorder="1" applyAlignment="1">
      <alignment horizontal="right"/>
    </xf>
    <xf numFmtId="2" fontId="5" fillId="0" borderId="1" xfId="1" applyNumberFormat="1" applyFont="1" applyBorder="1" applyAlignment="1">
      <alignment horizontal="right" vertical="center"/>
    </xf>
    <xf numFmtId="2" fontId="5" fillId="0" borderId="1" xfId="1" applyNumberFormat="1" applyFont="1" applyBorder="1" applyAlignment="1">
      <alignment horizontal="right"/>
    </xf>
    <xf numFmtId="169" fontId="5" fillId="0" borderId="1" xfId="1" applyFont="1" applyBorder="1" applyAlignment="1">
      <alignment horizontal="left"/>
    </xf>
    <xf numFmtId="164" fontId="5" fillId="8" borderId="3" xfId="1" applyNumberFormat="1" applyFont="1" applyFill="1" applyBorder="1"/>
    <xf numFmtId="164" fontId="5" fillId="8" borderId="2" xfId="1" applyNumberFormat="1" applyFont="1" applyFill="1" applyBorder="1"/>
    <xf numFmtId="2" fontId="5" fillId="9" borderId="7" xfId="1" applyNumberFormat="1" applyFont="1" applyFill="1" applyBorder="1"/>
    <xf numFmtId="169" fontId="4" fillId="7" borderId="0" xfId="1" applyFont="1" applyFill="1"/>
    <xf numFmtId="166" fontId="4" fillId="7" borderId="0" xfId="1" applyNumberFormat="1" applyFont="1" applyFill="1" applyAlignment="1">
      <alignment horizontal="right"/>
    </xf>
    <xf numFmtId="164" fontId="4" fillId="7" borderId="0" xfId="1" applyNumberFormat="1" applyFont="1" applyFill="1" applyAlignment="1">
      <alignment horizontal="center"/>
    </xf>
    <xf numFmtId="164" fontId="4" fillId="7" borderId="0" xfId="1" applyNumberFormat="1" applyFont="1" applyFill="1"/>
    <xf numFmtId="164" fontId="4" fillId="7" borderId="0" xfId="1" applyNumberFormat="1" applyFont="1" applyFill="1" applyAlignment="1">
      <alignment horizontal="right"/>
    </xf>
    <xf numFmtId="164" fontId="4" fillId="2" borderId="0" xfId="1" applyNumberFormat="1" applyFont="1" applyFill="1"/>
    <xf numFmtId="169" fontId="4" fillId="9" borderId="7" xfId="1" applyFont="1" applyFill="1" applyBorder="1"/>
    <xf numFmtId="166" fontId="4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/>
    <xf numFmtId="164" fontId="4" fillId="0" borderId="9" xfId="1" applyNumberFormat="1" applyFont="1" applyBorder="1"/>
    <xf numFmtId="169" fontId="4" fillId="0" borderId="10" xfId="1" applyFont="1" applyBorder="1"/>
    <xf numFmtId="164" fontId="4" fillId="8" borderId="10" xfId="1" applyNumberFormat="1" applyFont="1" applyFill="1" applyBorder="1"/>
    <xf numFmtId="166" fontId="4" fillId="8" borderId="10" xfId="1" applyNumberFormat="1" applyFont="1" applyFill="1" applyBorder="1" applyAlignment="1">
      <alignment horizontal="right"/>
    </xf>
    <xf numFmtId="164" fontId="5" fillId="0" borderId="11" xfId="1" applyNumberFormat="1" applyFont="1" applyBorder="1" applyAlignment="1">
      <alignment horizontal="center"/>
    </xf>
    <xf numFmtId="169" fontId="5" fillId="0" borderId="11" xfId="1" applyFont="1" applyBorder="1"/>
    <xf numFmtId="166" fontId="5" fillId="0" borderId="11" xfId="1" applyNumberFormat="1" applyFont="1" applyBorder="1" applyAlignment="1">
      <alignment horizontal="right"/>
    </xf>
    <xf numFmtId="169" fontId="5" fillId="0" borderId="11" xfId="1" applyFont="1" applyBorder="1" applyAlignment="1">
      <alignment horizontal="right"/>
    </xf>
    <xf numFmtId="49" fontId="5" fillId="0" borderId="11" xfId="1" applyNumberFormat="1" applyFont="1" applyBorder="1"/>
    <xf numFmtId="0" fontId="6" fillId="0" borderId="11" xfId="0" applyFont="1" applyBorder="1"/>
    <xf numFmtId="0" fontId="0" fillId="0" borderId="11" xfId="0" applyBorder="1"/>
    <xf numFmtId="169" fontId="4" fillId="0" borderId="8" xfId="1" applyFont="1" applyBorder="1"/>
    <xf numFmtId="169" fontId="4" fillId="0" borderId="7" xfId="1" applyFont="1" applyBorder="1"/>
    <xf numFmtId="169" fontId="5" fillId="0" borderId="7" xfId="1" applyFont="1" applyBorder="1"/>
    <xf numFmtId="164" fontId="4" fillId="0" borderId="12" xfId="1" applyNumberFormat="1" applyFont="1" applyBorder="1"/>
    <xf numFmtId="166" fontId="5" fillId="0" borderId="6" xfId="1" applyNumberFormat="1" applyFont="1" applyBorder="1" applyAlignment="1">
      <alignment horizontal="right" vertical="center"/>
    </xf>
    <xf numFmtId="169" fontId="5" fillId="0" borderId="4" xfId="1" applyFont="1" applyBorder="1"/>
    <xf numFmtId="164" fontId="5" fillId="0" borderId="13" xfId="1" applyNumberFormat="1" applyFont="1" applyBorder="1" applyAlignment="1">
      <alignment horizontal="right"/>
    </xf>
    <xf numFmtId="169" fontId="5" fillId="0" borderId="3" xfId="1" applyFont="1" applyBorder="1" applyAlignment="1">
      <alignment horizontal="center" vertical="center"/>
    </xf>
    <xf numFmtId="167" fontId="5" fillId="0" borderId="4" xfId="1" applyNumberFormat="1" applyFont="1" applyBorder="1" applyAlignment="1">
      <alignment horizontal="center"/>
    </xf>
    <xf numFmtId="169" fontId="5" fillId="0" borderId="2" xfId="1" applyFont="1" applyBorder="1" applyAlignment="1">
      <alignment horizontal="center" vertical="center"/>
    </xf>
    <xf numFmtId="166" fontId="5" fillId="0" borderId="4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center"/>
    </xf>
    <xf numFmtId="164" fontId="5" fillId="0" borderId="4" xfId="1" applyNumberFormat="1" applyFont="1" applyBorder="1"/>
    <xf numFmtId="167" fontId="5" fillId="0" borderId="7" xfId="1" applyNumberFormat="1" applyFont="1" applyBorder="1" applyAlignment="1">
      <alignment horizontal="center"/>
    </xf>
    <xf numFmtId="169" fontId="5" fillId="0" borderId="7" xfId="1" applyFont="1" applyBorder="1" applyAlignment="1">
      <alignment horizontal="center" vertical="center"/>
    </xf>
    <xf numFmtId="166" fontId="5" fillId="0" borderId="7" xfId="1" applyNumberFormat="1" applyFont="1" applyBorder="1" applyAlignment="1">
      <alignment horizontal="right"/>
    </xf>
    <xf numFmtId="164" fontId="5" fillId="0" borderId="7" xfId="1" applyNumberFormat="1" applyFont="1" applyBorder="1" applyAlignment="1">
      <alignment horizontal="center"/>
    </xf>
    <xf numFmtId="164" fontId="5" fillId="0" borderId="7" xfId="1" applyNumberFormat="1" applyFont="1" applyBorder="1"/>
    <xf numFmtId="14" fontId="5" fillId="0" borderId="7" xfId="1" applyNumberFormat="1" applyFont="1" applyBorder="1" applyAlignment="1">
      <alignment horizontal="center"/>
    </xf>
  </cellXfs>
  <cellStyles count="6">
    <cellStyle name="Excel Built-in Normal" xfId="1" xr:uid="{385DFA6E-DC69-4106-B8F8-790EA5DB5C8D}"/>
    <cellStyle name="Heading" xfId="2" xr:uid="{F084ECE8-1C42-413B-830F-24E403216E33}"/>
    <cellStyle name="Heading1" xfId="3" xr:uid="{D433C9D0-C16E-490D-A99A-C4E4262ADA78}"/>
    <cellStyle name="Normal" xfId="0" builtinId="0" customBuiltin="1"/>
    <cellStyle name="Result" xfId="4" xr:uid="{D61B31A1-5F47-4DC1-87E8-2CA603B33808}"/>
    <cellStyle name="Result2" xfId="5" xr:uid="{70F74615-BEC5-4650-8435-81BC799D6E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72CA-B05D-406C-8D8F-90FBDDD2267D}">
  <sheetPr>
    <pageSetUpPr fitToPage="1"/>
  </sheetPr>
  <dimension ref="A1:AML93"/>
  <sheetViews>
    <sheetView tabSelected="1" topLeftCell="A38" zoomScaleNormal="100" workbookViewId="0">
      <selection sqref="A1:N66"/>
    </sheetView>
  </sheetViews>
  <sheetFormatPr defaultRowHeight="17.25" x14ac:dyDescent="0.3"/>
  <cols>
    <col min="1" max="1" width="27" style="2" customWidth="1"/>
    <col min="2" max="2" width="12.375" style="2" customWidth="1"/>
    <col min="3" max="3" width="38.875" style="2" customWidth="1"/>
    <col min="4" max="4" width="14.125" style="3" customWidth="1"/>
    <col min="5" max="5" width="9.125" style="12" hidden="1" customWidth="1"/>
    <col min="6" max="6" width="11.5" style="2" hidden="1" customWidth="1"/>
    <col min="7" max="8" width="15.5" style="2" hidden="1" customWidth="1"/>
    <col min="9" max="9" width="10.625" style="3" customWidth="1"/>
    <col min="10" max="10" width="12.25" style="4" customWidth="1"/>
    <col min="11" max="12" width="17" style="3" customWidth="1"/>
    <col min="13" max="13" width="9.25" style="5" customWidth="1"/>
    <col min="14" max="14" width="24.5" style="6" customWidth="1"/>
    <col min="15" max="15" width="10.75" style="7" customWidth="1"/>
    <col min="16" max="16" width="16.875" style="2" customWidth="1"/>
    <col min="17" max="17" width="14.375" style="2" customWidth="1"/>
    <col min="18" max="18" width="50.875" style="2" customWidth="1"/>
    <col min="19" max="19" width="13.5" style="3" customWidth="1"/>
    <col min="20" max="21" width="7.875" style="2" hidden="1" customWidth="1"/>
    <col min="22" max="22" width="16.375" style="2" hidden="1" customWidth="1"/>
    <col min="23" max="23" width="13.5" style="5" customWidth="1"/>
    <col min="24" max="24" width="16.125" style="2" hidden="1" customWidth="1"/>
    <col min="25" max="25" width="19.375" style="5" customWidth="1"/>
    <col min="26" max="26" width="12.25" style="5" customWidth="1"/>
    <col min="27" max="27" width="14" style="2" hidden="1" customWidth="1"/>
    <col min="28" max="28" width="14" style="2" customWidth="1"/>
    <col min="29" max="29" width="9.25" style="5" customWidth="1"/>
    <col min="30" max="30" width="48.125" style="2" customWidth="1"/>
    <col min="31" max="31" width="21" style="2" customWidth="1"/>
    <col min="32" max="32" width="17.25" style="8" customWidth="1"/>
    <col min="33" max="1025" width="10.75" style="2" customWidth="1"/>
    <col min="1026" max="1026" width="10.75" style="9" customWidth="1"/>
  </cols>
  <sheetData>
    <row r="1" spans="1:32" x14ac:dyDescent="0.3">
      <c r="A1" s="1" t="s">
        <v>72</v>
      </c>
      <c r="E1" s="4"/>
      <c r="F1" s="5"/>
      <c r="G1" s="5"/>
      <c r="H1" s="5"/>
      <c r="P1" s="1" t="s">
        <v>0</v>
      </c>
    </row>
    <row r="2" spans="1:32" ht="33.950000000000003" customHeight="1" x14ac:dyDescent="0.3">
      <c r="A2" s="10" t="s">
        <v>1</v>
      </c>
      <c r="B2" s="11">
        <v>360.97</v>
      </c>
    </row>
    <row r="3" spans="1:32" ht="60" customHeight="1" x14ac:dyDescent="0.3">
      <c r="A3" s="13" t="s">
        <v>2</v>
      </c>
      <c r="B3" s="14" t="s">
        <v>3</v>
      </c>
      <c r="C3" s="15" t="s">
        <v>4</v>
      </c>
      <c r="D3" s="16" t="s">
        <v>5</v>
      </c>
      <c r="E3" s="17" t="s">
        <v>6</v>
      </c>
      <c r="F3" s="13" t="s">
        <v>7</v>
      </c>
      <c r="G3" s="13" t="s">
        <v>8</v>
      </c>
      <c r="H3" s="13" t="s">
        <v>9</v>
      </c>
      <c r="I3" s="16" t="s">
        <v>10</v>
      </c>
      <c r="J3" s="18" t="s">
        <v>39</v>
      </c>
      <c r="K3" s="16" t="s">
        <v>40</v>
      </c>
      <c r="L3" s="16" t="s">
        <v>41</v>
      </c>
      <c r="M3" s="19" t="s">
        <v>11</v>
      </c>
      <c r="N3" s="13" t="s">
        <v>12</v>
      </c>
      <c r="O3" s="20"/>
      <c r="P3" s="21" t="s">
        <v>2</v>
      </c>
      <c r="Q3" s="21" t="s">
        <v>3</v>
      </c>
      <c r="R3" s="22" t="s">
        <v>4</v>
      </c>
      <c r="S3" s="23" t="s">
        <v>5</v>
      </c>
      <c r="T3" s="21" t="s">
        <v>6</v>
      </c>
      <c r="U3" s="21" t="s">
        <v>13</v>
      </c>
      <c r="V3" s="21" t="s">
        <v>14</v>
      </c>
      <c r="W3" s="24" t="s">
        <v>15</v>
      </c>
      <c r="X3" s="21" t="s">
        <v>16</v>
      </c>
      <c r="Y3" s="24" t="s">
        <v>66</v>
      </c>
      <c r="Z3" s="24" t="s">
        <v>17</v>
      </c>
      <c r="AA3" s="21" t="s">
        <v>18</v>
      </c>
      <c r="AB3" s="21" t="s">
        <v>38</v>
      </c>
      <c r="AC3" s="24" t="s">
        <v>11</v>
      </c>
      <c r="AD3" s="13" t="s">
        <v>19</v>
      </c>
      <c r="AE3" s="13" t="s">
        <v>20</v>
      </c>
      <c r="AF3" s="25" t="s">
        <v>21</v>
      </c>
    </row>
    <row r="4" spans="1:32" x14ac:dyDescent="0.3">
      <c r="A4" s="26">
        <v>45748</v>
      </c>
      <c r="B4" s="27" t="s">
        <v>24</v>
      </c>
      <c r="C4" s="28" t="s">
        <v>48</v>
      </c>
      <c r="D4" s="29">
        <v>10</v>
      </c>
      <c r="E4" s="30"/>
      <c r="F4" s="30"/>
      <c r="G4" s="30"/>
      <c r="H4" s="30"/>
      <c r="I4" s="29">
        <v>10</v>
      </c>
      <c r="K4" s="32"/>
      <c r="L4" s="32"/>
      <c r="M4" s="31"/>
      <c r="P4" s="34">
        <v>45761</v>
      </c>
      <c r="Q4" s="35" t="s">
        <v>49</v>
      </c>
      <c r="R4" s="36" t="s">
        <v>50</v>
      </c>
      <c r="S4" s="29">
        <v>41.33</v>
      </c>
      <c r="T4" s="30"/>
      <c r="U4" s="30"/>
      <c r="V4" s="30"/>
      <c r="W4" s="37">
        <v>41.33</v>
      </c>
      <c r="X4" s="30"/>
      <c r="Y4" s="37"/>
      <c r="Z4" s="37"/>
      <c r="AA4" s="27"/>
      <c r="AB4" s="79"/>
      <c r="AC4" s="37"/>
      <c r="AD4" s="38"/>
      <c r="AE4" s="38"/>
      <c r="AF4" s="39"/>
    </row>
    <row r="5" spans="1:32" x14ac:dyDescent="0.3">
      <c r="A5" s="26">
        <v>45778</v>
      </c>
      <c r="B5" s="27" t="s">
        <v>24</v>
      </c>
      <c r="C5" s="28" t="s">
        <v>48</v>
      </c>
      <c r="D5" s="29">
        <v>10</v>
      </c>
      <c r="E5" s="30"/>
      <c r="F5" s="30"/>
      <c r="G5" s="30"/>
      <c r="H5" s="30"/>
      <c r="I5" s="29">
        <v>10</v>
      </c>
      <c r="K5" s="32"/>
      <c r="L5" s="32"/>
      <c r="M5" s="31"/>
      <c r="P5" s="34">
        <v>45789</v>
      </c>
      <c r="Q5" s="35" t="s">
        <v>23</v>
      </c>
      <c r="R5" s="36" t="s">
        <v>50</v>
      </c>
      <c r="S5" s="29">
        <v>41.33</v>
      </c>
      <c r="T5" s="30"/>
      <c r="U5" s="30"/>
      <c r="V5" s="30"/>
      <c r="W5" s="37">
        <v>41.33</v>
      </c>
      <c r="X5" s="30"/>
      <c r="Y5" s="37"/>
      <c r="Z5" s="37"/>
      <c r="AA5" s="27"/>
      <c r="AB5" s="79"/>
      <c r="AC5" s="37"/>
      <c r="AD5" s="38"/>
      <c r="AE5" s="38"/>
      <c r="AF5" s="39"/>
    </row>
    <row r="6" spans="1:32" x14ac:dyDescent="0.3">
      <c r="A6" s="26">
        <v>45810</v>
      </c>
      <c r="B6" s="27" t="s">
        <v>24</v>
      </c>
      <c r="C6" s="81" t="s">
        <v>48</v>
      </c>
      <c r="D6" s="29">
        <v>10</v>
      </c>
      <c r="E6" s="30"/>
      <c r="F6" s="30"/>
      <c r="G6" s="30"/>
      <c r="H6" s="30"/>
      <c r="I6" s="29">
        <v>10</v>
      </c>
      <c r="J6" s="31"/>
      <c r="K6" s="32"/>
      <c r="L6" s="32"/>
      <c r="M6" s="31"/>
      <c r="N6" s="81"/>
      <c r="P6" s="34">
        <v>45820</v>
      </c>
      <c r="Q6" s="35" t="s">
        <v>23</v>
      </c>
      <c r="R6" s="36" t="s">
        <v>50</v>
      </c>
      <c r="S6" s="29">
        <v>41.33</v>
      </c>
      <c r="T6" s="30"/>
      <c r="U6" s="30"/>
      <c r="V6" s="30"/>
      <c r="W6" s="37">
        <v>41.33</v>
      </c>
      <c r="X6" s="30"/>
      <c r="Y6" s="37"/>
      <c r="Z6" s="37"/>
      <c r="AA6" s="27"/>
      <c r="AB6" s="79"/>
      <c r="AC6" s="37"/>
      <c r="AD6" s="38"/>
      <c r="AE6" s="38"/>
      <c r="AF6" s="39"/>
    </row>
    <row r="7" spans="1:32" x14ac:dyDescent="0.3">
      <c r="A7" s="26"/>
      <c r="B7" s="27" t="s">
        <v>24</v>
      </c>
      <c r="C7" s="28" t="s">
        <v>51</v>
      </c>
      <c r="D7" s="29">
        <v>10</v>
      </c>
      <c r="E7" s="30"/>
      <c r="F7" s="30"/>
      <c r="G7" s="30"/>
      <c r="H7" s="30"/>
      <c r="I7" s="29">
        <v>10</v>
      </c>
      <c r="J7" s="31"/>
      <c r="K7" s="32"/>
      <c r="L7" s="32"/>
      <c r="M7" s="31"/>
      <c r="N7" s="33"/>
      <c r="P7" s="34">
        <v>45852</v>
      </c>
      <c r="Q7" s="35" t="s">
        <v>23</v>
      </c>
      <c r="R7" s="36" t="s">
        <v>50</v>
      </c>
      <c r="S7" s="29">
        <v>41.33</v>
      </c>
      <c r="T7" s="30"/>
      <c r="U7" s="30"/>
      <c r="V7" s="30"/>
      <c r="W7" s="37">
        <v>41.33</v>
      </c>
      <c r="X7" s="30"/>
      <c r="Y7" s="37"/>
      <c r="Z7" s="37"/>
      <c r="AA7" s="27"/>
      <c r="AB7" s="79"/>
      <c r="AC7" s="37"/>
      <c r="AD7" s="36"/>
      <c r="AE7" s="36"/>
      <c r="AF7" s="40"/>
    </row>
    <row r="8" spans="1:32" x14ac:dyDescent="0.3">
      <c r="A8" s="26"/>
      <c r="B8" s="27" t="s">
        <v>24</v>
      </c>
      <c r="C8" s="28" t="s">
        <v>52</v>
      </c>
      <c r="D8" s="29">
        <v>10</v>
      </c>
      <c r="E8" s="30"/>
      <c r="F8" s="30"/>
      <c r="G8" s="30"/>
      <c r="H8" s="30"/>
      <c r="I8" s="29">
        <v>10</v>
      </c>
      <c r="J8" s="31"/>
      <c r="K8" s="32"/>
      <c r="L8" s="32"/>
      <c r="M8" s="31"/>
      <c r="N8" s="33"/>
      <c r="P8" s="34">
        <v>45881</v>
      </c>
      <c r="Q8" s="35" t="s">
        <v>23</v>
      </c>
      <c r="R8" s="36" t="s">
        <v>50</v>
      </c>
      <c r="S8" s="29">
        <v>41.33</v>
      </c>
      <c r="T8" s="30"/>
      <c r="U8" s="30"/>
      <c r="V8" s="30"/>
      <c r="W8" s="37">
        <v>41.33</v>
      </c>
      <c r="X8" s="30"/>
      <c r="Y8" s="37"/>
      <c r="Z8" s="37"/>
      <c r="AA8" s="27"/>
      <c r="AB8" s="79"/>
      <c r="AC8" s="41"/>
      <c r="AD8" s="36"/>
      <c r="AE8" s="36"/>
      <c r="AF8" s="40"/>
    </row>
    <row r="9" spans="1:32" x14ac:dyDescent="0.3">
      <c r="A9" s="26"/>
      <c r="B9" s="27" t="s">
        <v>24</v>
      </c>
      <c r="C9" s="28" t="s">
        <v>53</v>
      </c>
      <c r="D9" s="29">
        <v>10</v>
      </c>
      <c r="E9" s="30"/>
      <c r="F9" s="30"/>
      <c r="G9" s="30"/>
      <c r="H9" s="30"/>
      <c r="I9" s="29">
        <v>10</v>
      </c>
      <c r="J9" s="31"/>
      <c r="K9" s="32"/>
      <c r="L9" s="32"/>
      <c r="M9" s="31"/>
      <c r="N9" s="33"/>
      <c r="P9" s="34">
        <v>45881</v>
      </c>
      <c r="Q9" s="35" t="s">
        <v>23</v>
      </c>
      <c r="R9" s="36" t="s">
        <v>50</v>
      </c>
      <c r="S9" s="29">
        <v>41.33</v>
      </c>
      <c r="T9" s="30"/>
      <c r="U9" s="30"/>
      <c r="V9" s="30"/>
      <c r="W9" s="37">
        <v>41.33</v>
      </c>
      <c r="X9" s="27"/>
      <c r="Y9" s="42"/>
      <c r="Z9" s="37"/>
      <c r="AA9" s="27"/>
      <c r="AB9" s="79"/>
      <c r="AC9" s="37"/>
      <c r="AD9" s="36"/>
      <c r="AE9" s="36"/>
      <c r="AF9" s="40"/>
    </row>
    <row r="10" spans="1:32" x14ac:dyDescent="0.3">
      <c r="A10" s="26"/>
      <c r="B10" s="27" t="s">
        <v>24</v>
      </c>
      <c r="C10" s="28" t="s">
        <v>54</v>
      </c>
      <c r="D10" s="29">
        <v>10</v>
      </c>
      <c r="E10" s="30"/>
      <c r="F10" s="30"/>
      <c r="G10" s="30"/>
      <c r="H10" s="30"/>
      <c r="I10" s="29">
        <v>10</v>
      </c>
      <c r="J10" s="31"/>
      <c r="K10" s="32"/>
      <c r="L10" s="32"/>
      <c r="M10" s="31"/>
      <c r="N10" s="33"/>
      <c r="P10" s="45">
        <v>45924</v>
      </c>
      <c r="Q10" s="33" t="s">
        <v>24</v>
      </c>
      <c r="R10" s="36" t="s">
        <v>58</v>
      </c>
      <c r="S10" s="46">
        <v>21.78</v>
      </c>
      <c r="T10" s="43"/>
      <c r="U10" s="43"/>
      <c r="V10" s="43"/>
      <c r="W10" s="44"/>
      <c r="X10" s="43"/>
      <c r="Y10" s="44">
        <v>21.78</v>
      </c>
      <c r="Z10" s="44"/>
      <c r="AA10" s="43"/>
      <c r="AB10" s="80"/>
      <c r="AC10" s="44"/>
      <c r="AD10" s="36"/>
      <c r="AE10" s="36"/>
      <c r="AF10" s="40"/>
    </row>
    <row r="11" spans="1:32" x14ac:dyDescent="0.3">
      <c r="A11" s="26">
        <v>45820</v>
      </c>
      <c r="B11" s="27" t="s">
        <v>24</v>
      </c>
      <c r="C11" s="28" t="s">
        <v>55</v>
      </c>
      <c r="D11" s="29">
        <v>10</v>
      </c>
      <c r="E11" s="30"/>
      <c r="F11" s="30"/>
      <c r="G11" s="30"/>
      <c r="H11" s="30"/>
      <c r="I11" s="29">
        <v>10</v>
      </c>
      <c r="J11" s="31"/>
      <c r="K11" s="32"/>
      <c r="L11" s="32"/>
      <c r="M11" s="31"/>
      <c r="N11" s="33"/>
      <c r="P11" s="34"/>
      <c r="Q11" s="35" t="s">
        <v>24</v>
      </c>
      <c r="R11" s="36" t="s">
        <v>59</v>
      </c>
      <c r="S11" s="29">
        <v>77.7</v>
      </c>
      <c r="T11" s="30"/>
      <c r="U11" s="30"/>
      <c r="V11" s="30"/>
      <c r="W11" s="37"/>
      <c r="X11" s="30"/>
      <c r="Y11" s="37"/>
      <c r="Z11" s="37">
        <v>77.7</v>
      </c>
      <c r="AA11" s="43"/>
      <c r="AB11" s="80"/>
      <c r="AC11" s="44"/>
      <c r="AD11" s="38"/>
      <c r="AE11" s="38"/>
      <c r="AF11" s="40"/>
    </row>
    <row r="12" spans="1:32" x14ac:dyDescent="0.3">
      <c r="A12" s="26">
        <v>45839</v>
      </c>
      <c r="B12" s="27" t="s">
        <v>24</v>
      </c>
      <c r="C12" s="47" t="s">
        <v>48</v>
      </c>
      <c r="D12" s="29">
        <v>10</v>
      </c>
      <c r="E12" s="30"/>
      <c r="F12" s="30"/>
      <c r="G12" s="30"/>
      <c r="H12" s="30"/>
      <c r="I12" s="29">
        <v>10</v>
      </c>
      <c r="J12" s="31"/>
      <c r="K12" s="32"/>
      <c r="L12" s="32"/>
      <c r="M12" s="31"/>
      <c r="N12" s="33"/>
      <c r="P12" s="34">
        <v>45943</v>
      </c>
      <c r="Q12" s="35" t="s">
        <v>23</v>
      </c>
      <c r="R12" s="36" t="s">
        <v>50</v>
      </c>
      <c r="S12" s="29">
        <v>41.33</v>
      </c>
      <c r="T12" s="30"/>
      <c r="U12" s="30"/>
      <c r="V12" s="30"/>
      <c r="W12" s="37">
        <v>41.33</v>
      </c>
      <c r="X12" s="30"/>
      <c r="Y12" s="37"/>
      <c r="Z12" s="37"/>
      <c r="AA12" s="27"/>
      <c r="AB12" s="79"/>
      <c r="AC12" s="37"/>
      <c r="AD12" s="36"/>
      <c r="AE12" s="36"/>
      <c r="AF12" s="40"/>
    </row>
    <row r="13" spans="1:32" x14ac:dyDescent="0.3">
      <c r="A13" s="26"/>
      <c r="B13" s="27" t="s">
        <v>24</v>
      </c>
      <c r="C13" s="47" t="s">
        <v>53</v>
      </c>
      <c r="D13" s="29">
        <v>10</v>
      </c>
      <c r="E13" s="30"/>
      <c r="F13" s="30"/>
      <c r="G13" s="30"/>
      <c r="H13" s="30"/>
      <c r="I13" s="29">
        <v>10</v>
      </c>
      <c r="J13" s="31"/>
      <c r="K13" s="32"/>
      <c r="L13" s="32"/>
      <c r="M13" s="31"/>
      <c r="N13" s="33"/>
      <c r="P13" s="34">
        <v>45973</v>
      </c>
      <c r="Q13" s="35" t="s">
        <v>23</v>
      </c>
      <c r="R13" s="36" t="s">
        <v>50</v>
      </c>
      <c r="S13" s="29">
        <v>41.33</v>
      </c>
      <c r="T13" s="27"/>
      <c r="U13" s="27"/>
      <c r="V13" s="27"/>
      <c r="W13" s="42">
        <v>41.33</v>
      </c>
      <c r="X13" s="27"/>
      <c r="Y13" s="42"/>
      <c r="Z13" s="37"/>
      <c r="AA13" s="27"/>
      <c r="AB13" s="79"/>
      <c r="AC13" s="37"/>
      <c r="AD13" s="36"/>
      <c r="AE13" s="36"/>
      <c r="AF13" s="40"/>
    </row>
    <row r="14" spans="1:32" x14ac:dyDescent="0.3">
      <c r="A14" s="26"/>
      <c r="B14" s="27" t="s">
        <v>24</v>
      </c>
      <c r="C14" s="47" t="s">
        <v>52</v>
      </c>
      <c r="D14" s="29">
        <v>10</v>
      </c>
      <c r="E14" s="30"/>
      <c r="F14" s="30"/>
      <c r="G14" s="30"/>
      <c r="H14" s="30"/>
      <c r="I14" s="29">
        <v>10</v>
      </c>
      <c r="J14" s="31"/>
      <c r="K14" s="32"/>
      <c r="L14" s="32"/>
      <c r="M14" s="31"/>
      <c r="N14" s="33"/>
      <c r="P14" s="34">
        <v>46003</v>
      </c>
      <c r="Q14" s="35" t="s">
        <v>23</v>
      </c>
      <c r="R14" s="36" t="s">
        <v>50</v>
      </c>
      <c r="S14" s="29">
        <v>41.33</v>
      </c>
      <c r="T14" s="27"/>
      <c r="U14" s="27"/>
      <c r="V14" s="27"/>
      <c r="W14" s="42">
        <v>41.33</v>
      </c>
      <c r="X14" s="27"/>
      <c r="Y14" s="42"/>
      <c r="Z14" s="37"/>
      <c r="AA14" s="43"/>
      <c r="AB14" s="80"/>
      <c r="AC14" s="44"/>
      <c r="AD14" s="36"/>
      <c r="AE14" s="36"/>
      <c r="AF14" s="40"/>
    </row>
    <row r="15" spans="1:32" x14ac:dyDescent="0.3">
      <c r="A15" s="26"/>
      <c r="B15" s="27" t="s">
        <v>24</v>
      </c>
      <c r="C15" s="47" t="s">
        <v>55</v>
      </c>
      <c r="D15" s="29">
        <v>10</v>
      </c>
      <c r="E15" s="30"/>
      <c r="F15" s="30"/>
      <c r="G15" s="30"/>
      <c r="H15" s="30"/>
      <c r="I15" s="29">
        <v>10</v>
      </c>
      <c r="J15" s="31"/>
      <c r="K15" s="32"/>
      <c r="L15" s="32"/>
      <c r="M15" s="31"/>
      <c r="N15" s="33"/>
      <c r="P15" s="34">
        <v>46041</v>
      </c>
      <c r="Q15" s="35" t="s">
        <v>24</v>
      </c>
      <c r="R15" s="36" t="s">
        <v>64</v>
      </c>
      <c r="S15" s="29">
        <v>1398</v>
      </c>
      <c r="T15" s="30"/>
      <c r="U15" s="30"/>
      <c r="V15" s="30"/>
      <c r="W15" s="37"/>
      <c r="X15" s="30"/>
      <c r="Y15" s="37">
        <v>1398</v>
      </c>
      <c r="Z15" s="37"/>
      <c r="AA15" s="43"/>
      <c r="AB15" s="80"/>
      <c r="AC15" s="44"/>
      <c r="AD15" s="36"/>
      <c r="AE15" s="36"/>
      <c r="AF15" s="40"/>
    </row>
    <row r="16" spans="1:32" x14ac:dyDescent="0.3">
      <c r="A16" s="26">
        <v>45840</v>
      </c>
      <c r="B16" s="27" t="s">
        <v>24</v>
      </c>
      <c r="C16" s="47" t="s">
        <v>51</v>
      </c>
      <c r="D16" s="29">
        <v>10</v>
      </c>
      <c r="E16" s="30"/>
      <c r="F16" s="30"/>
      <c r="G16" s="30"/>
      <c r="H16" s="30"/>
      <c r="I16" s="29">
        <v>10</v>
      </c>
      <c r="J16" s="31"/>
      <c r="K16" s="32"/>
      <c r="L16" s="32"/>
      <c r="M16" s="31"/>
      <c r="N16" s="33"/>
      <c r="P16" s="34">
        <v>46077</v>
      </c>
      <c r="Q16" s="35" t="s">
        <v>24</v>
      </c>
      <c r="R16" s="36" t="s">
        <v>65</v>
      </c>
      <c r="S16" s="29">
        <v>155.5</v>
      </c>
      <c r="T16" s="30"/>
      <c r="U16" s="30"/>
      <c r="V16" s="30"/>
      <c r="W16" s="37"/>
      <c r="X16" s="30"/>
      <c r="Y16" s="37"/>
      <c r="Z16" s="41">
        <v>155.5</v>
      </c>
      <c r="AA16" s="27"/>
      <c r="AB16" s="79"/>
      <c r="AC16" s="37"/>
      <c r="AD16" s="36"/>
      <c r="AE16" s="36"/>
      <c r="AF16" s="40"/>
    </row>
    <row r="17" spans="1:32" x14ac:dyDescent="0.3">
      <c r="A17" s="26">
        <v>45870</v>
      </c>
      <c r="B17" s="27" t="s">
        <v>24</v>
      </c>
      <c r="C17" s="47" t="s">
        <v>48</v>
      </c>
      <c r="D17" s="29">
        <v>10</v>
      </c>
      <c r="E17" s="30"/>
      <c r="F17" s="30"/>
      <c r="G17" s="30"/>
      <c r="H17" s="30"/>
      <c r="I17" s="29">
        <v>10</v>
      </c>
      <c r="J17" s="31"/>
      <c r="K17" s="32"/>
      <c r="L17" s="32"/>
      <c r="M17" s="31"/>
      <c r="N17" s="33"/>
      <c r="P17" s="34"/>
      <c r="Q17" s="35"/>
      <c r="R17" s="36"/>
      <c r="S17" s="29"/>
      <c r="T17" s="30"/>
      <c r="U17" s="30"/>
      <c r="V17" s="30"/>
      <c r="W17" s="37"/>
      <c r="X17" s="30"/>
      <c r="Y17" s="37"/>
      <c r="Z17" s="37"/>
      <c r="AA17" s="27"/>
      <c r="AB17" s="79"/>
      <c r="AC17" s="37"/>
      <c r="AD17" s="36"/>
      <c r="AE17" s="36"/>
      <c r="AF17" s="40"/>
    </row>
    <row r="18" spans="1:32" x14ac:dyDescent="0.3">
      <c r="A18" s="26"/>
      <c r="B18" s="27" t="s">
        <v>24</v>
      </c>
      <c r="C18" s="47" t="s">
        <v>53</v>
      </c>
      <c r="D18" s="29">
        <v>10</v>
      </c>
      <c r="E18" s="30"/>
      <c r="F18" s="30"/>
      <c r="G18" s="30"/>
      <c r="H18" s="30"/>
      <c r="I18" s="29">
        <v>10</v>
      </c>
      <c r="J18" s="31"/>
      <c r="K18" s="32"/>
      <c r="L18" s="32"/>
      <c r="M18" s="31"/>
      <c r="N18" s="33"/>
      <c r="AA18" s="27"/>
      <c r="AB18" s="79"/>
      <c r="AC18" s="37"/>
      <c r="AD18" s="36"/>
      <c r="AE18" s="36"/>
      <c r="AF18" s="40"/>
    </row>
    <row r="19" spans="1:32" x14ac:dyDescent="0.3">
      <c r="A19" s="26"/>
      <c r="B19" s="27" t="s">
        <v>24</v>
      </c>
      <c r="C19" s="47" t="s">
        <v>52</v>
      </c>
      <c r="D19" s="29">
        <v>10</v>
      </c>
      <c r="E19" s="30"/>
      <c r="F19" s="30"/>
      <c r="G19" s="30"/>
      <c r="H19" s="30"/>
      <c r="I19" s="29">
        <v>10</v>
      </c>
      <c r="J19" s="31"/>
      <c r="K19" s="32"/>
      <c r="L19" s="32"/>
      <c r="M19" s="31"/>
      <c r="N19" s="33"/>
      <c r="P19" s="34"/>
      <c r="Q19" s="35"/>
      <c r="R19" s="50"/>
      <c r="S19" s="29"/>
      <c r="T19" s="30"/>
      <c r="U19" s="30"/>
      <c r="V19" s="30"/>
      <c r="W19" s="37"/>
      <c r="X19" s="30"/>
      <c r="Y19" s="37"/>
      <c r="Z19" s="37"/>
      <c r="AA19" s="27"/>
      <c r="AB19" s="79"/>
      <c r="AC19" s="41"/>
      <c r="AD19" s="36"/>
      <c r="AE19" s="36"/>
      <c r="AF19" s="40"/>
    </row>
    <row r="20" spans="1:32" x14ac:dyDescent="0.3">
      <c r="A20" s="26">
        <v>45873</v>
      </c>
      <c r="B20" s="27" t="s">
        <v>24</v>
      </c>
      <c r="C20" s="108" t="s">
        <v>51</v>
      </c>
      <c r="D20" s="110">
        <v>10</v>
      </c>
      <c r="E20" s="30"/>
      <c r="F20" s="30"/>
      <c r="G20" s="30"/>
      <c r="H20" s="30"/>
      <c r="I20" s="29">
        <v>10</v>
      </c>
      <c r="J20" s="31"/>
      <c r="K20" s="32"/>
      <c r="L20" s="32"/>
      <c r="M20" s="31"/>
      <c r="N20" s="33"/>
      <c r="P20" s="34"/>
      <c r="Q20" s="35"/>
      <c r="R20" s="50"/>
      <c r="S20" s="29"/>
      <c r="T20" s="30"/>
      <c r="U20" s="30"/>
      <c r="V20" s="30"/>
      <c r="W20" s="37"/>
      <c r="X20" s="30"/>
      <c r="Y20" s="37"/>
      <c r="Z20" s="37"/>
      <c r="AA20" s="27"/>
      <c r="AB20" s="79"/>
      <c r="AC20" s="37"/>
      <c r="AD20" s="36"/>
      <c r="AE20" s="36"/>
      <c r="AF20" s="40"/>
    </row>
    <row r="21" spans="1:32" x14ac:dyDescent="0.3">
      <c r="A21" s="26">
        <v>45887</v>
      </c>
      <c r="B21" s="27" t="s">
        <v>24</v>
      </c>
      <c r="C21" s="108" t="s">
        <v>55</v>
      </c>
      <c r="D21" s="110">
        <v>10</v>
      </c>
      <c r="E21" s="30"/>
      <c r="F21" s="30"/>
      <c r="G21" s="30"/>
      <c r="H21" s="30"/>
      <c r="I21" s="29">
        <v>10</v>
      </c>
      <c r="J21" s="31"/>
      <c r="K21" s="32"/>
      <c r="L21" s="32"/>
      <c r="M21" s="31"/>
      <c r="N21" s="33"/>
      <c r="P21" s="34"/>
      <c r="Q21" s="35"/>
      <c r="R21" s="50"/>
      <c r="S21" s="29"/>
      <c r="T21" s="30"/>
      <c r="U21" s="30"/>
      <c r="V21" s="30"/>
      <c r="W21" s="37"/>
      <c r="X21" s="30"/>
      <c r="Y21" s="37"/>
      <c r="Z21" s="37"/>
      <c r="AA21" s="27"/>
      <c r="AB21" s="79"/>
      <c r="AC21" s="37"/>
      <c r="AD21" s="36"/>
      <c r="AE21" s="36"/>
      <c r="AF21" s="40"/>
    </row>
    <row r="22" spans="1:32" x14ac:dyDescent="0.3">
      <c r="A22" s="26">
        <v>45901</v>
      </c>
      <c r="B22" s="27" t="s">
        <v>24</v>
      </c>
      <c r="C22" s="111" t="s">
        <v>48</v>
      </c>
      <c r="D22" s="29">
        <v>10</v>
      </c>
      <c r="E22" s="30"/>
      <c r="F22" s="30"/>
      <c r="G22" s="30"/>
      <c r="H22" s="30"/>
      <c r="I22" s="29">
        <v>10</v>
      </c>
      <c r="J22" s="31"/>
      <c r="K22" s="32"/>
      <c r="L22" s="32"/>
      <c r="M22" s="31"/>
      <c r="N22" s="33"/>
      <c r="P22" s="34"/>
      <c r="Q22" s="35"/>
      <c r="R22" s="50"/>
      <c r="S22" s="29"/>
      <c r="T22" s="30"/>
      <c r="U22" s="30"/>
      <c r="V22" s="30"/>
      <c r="W22" s="37"/>
      <c r="X22" s="30"/>
      <c r="Y22" s="37"/>
      <c r="Z22" s="37"/>
      <c r="AA22" s="27"/>
      <c r="AB22" s="79"/>
      <c r="AC22" s="37"/>
      <c r="AD22" s="36"/>
      <c r="AE22" s="36"/>
      <c r="AF22" s="39"/>
    </row>
    <row r="23" spans="1:32" x14ac:dyDescent="0.3">
      <c r="A23" s="26"/>
      <c r="B23" s="27" t="s">
        <v>24</v>
      </c>
      <c r="C23" s="47" t="s">
        <v>53</v>
      </c>
      <c r="D23" s="29">
        <v>10</v>
      </c>
      <c r="E23" s="30"/>
      <c r="F23" s="30"/>
      <c r="G23" s="30"/>
      <c r="H23" s="30"/>
      <c r="I23" s="29">
        <v>10</v>
      </c>
      <c r="J23" s="31"/>
      <c r="K23" s="32"/>
      <c r="L23" s="32"/>
      <c r="M23" s="31"/>
      <c r="N23" s="33"/>
      <c r="P23" s="34"/>
      <c r="Q23" s="35"/>
      <c r="R23" s="50"/>
      <c r="S23" s="29"/>
      <c r="T23" s="30"/>
      <c r="U23" s="30"/>
      <c r="V23" s="30"/>
      <c r="W23" s="37"/>
      <c r="X23" s="30"/>
      <c r="Y23" s="37"/>
      <c r="Z23" s="37"/>
      <c r="AA23" s="27"/>
      <c r="AB23" s="79"/>
      <c r="AC23" s="41"/>
      <c r="AD23" s="36"/>
      <c r="AE23" s="36"/>
      <c r="AF23" s="39"/>
    </row>
    <row r="24" spans="1:32" x14ac:dyDescent="0.3">
      <c r="A24" s="26"/>
      <c r="B24" s="27" t="s">
        <v>24</v>
      </c>
      <c r="C24" s="47" t="s">
        <v>52</v>
      </c>
      <c r="D24" s="29">
        <v>10</v>
      </c>
      <c r="E24" s="30"/>
      <c r="F24" s="30"/>
      <c r="G24" s="30"/>
      <c r="H24" s="30"/>
      <c r="I24" s="29">
        <v>10</v>
      </c>
      <c r="J24" s="31"/>
      <c r="K24" s="32"/>
      <c r="L24" s="32"/>
      <c r="M24" s="31"/>
      <c r="N24" s="33"/>
      <c r="P24" s="34"/>
      <c r="Q24" s="35"/>
      <c r="R24" s="50"/>
      <c r="S24" s="29"/>
      <c r="T24" s="30"/>
      <c r="U24" s="30"/>
      <c r="V24" s="30"/>
      <c r="W24" s="37"/>
      <c r="X24" s="30"/>
      <c r="Y24" s="37"/>
      <c r="Z24" s="37"/>
      <c r="AA24" s="27"/>
      <c r="AB24" s="79"/>
      <c r="AC24" s="37"/>
      <c r="AD24" s="36"/>
      <c r="AE24" s="36"/>
      <c r="AF24" s="39"/>
    </row>
    <row r="25" spans="1:32" x14ac:dyDescent="0.3">
      <c r="A25" s="26">
        <v>45902</v>
      </c>
      <c r="B25" s="27" t="s">
        <v>24</v>
      </c>
      <c r="C25" s="47" t="s">
        <v>51</v>
      </c>
      <c r="D25" s="29">
        <v>10</v>
      </c>
      <c r="E25" s="30"/>
      <c r="F25" s="30"/>
      <c r="G25" s="30"/>
      <c r="H25" s="30"/>
      <c r="I25" s="29">
        <v>10</v>
      </c>
      <c r="J25" s="31"/>
      <c r="K25" s="32"/>
      <c r="L25" s="32"/>
      <c r="M25" s="31"/>
      <c r="N25" s="33"/>
      <c r="P25" s="34"/>
      <c r="Q25" s="35"/>
      <c r="R25" s="50"/>
      <c r="S25" s="29"/>
      <c r="T25" s="30"/>
      <c r="U25" s="30"/>
      <c r="V25" s="30"/>
      <c r="W25" s="37"/>
      <c r="X25" s="30"/>
      <c r="Y25" s="37"/>
      <c r="Z25" s="37"/>
      <c r="AA25" s="27"/>
      <c r="AB25" s="79"/>
      <c r="AC25" s="41"/>
      <c r="AD25" s="36"/>
      <c r="AE25" s="36"/>
      <c r="AF25" s="39"/>
    </row>
    <row r="26" spans="1:32" x14ac:dyDescent="0.3">
      <c r="A26" s="26"/>
      <c r="B26" s="27" t="s">
        <v>24</v>
      </c>
      <c r="C26" s="47" t="s">
        <v>55</v>
      </c>
      <c r="D26" s="29">
        <v>10</v>
      </c>
      <c r="E26" s="30"/>
      <c r="F26" s="30"/>
      <c r="G26" s="30"/>
      <c r="H26" s="30"/>
      <c r="I26" s="29">
        <v>10</v>
      </c>
      <c r="J26" s="31"/>
      <c r="K26" s="32"/>
      <c r="L26" s="32"/>
      <c r="M26" s="31"/>
      <c r="N26" s="33"/>
      <c r="P26" s="34"/>
      <c r="Q26" s="35"/>
      <c r="R26" s="50"/>
      <c r="S26" s="29"/>
      <c r="T26" s="30"/>
      <c r="U26" s="30"/>
      <c r="V26" s="30"/>
      <c r="W26" s="37"/>
      <c r="X26" s="30"/>
      <c r="Y26" s="37"/>
      <c r="Z26" s="37"/>
      <c r="AA26" s="27"/>
      <c r="AB26" s="79"/>
      <c r="AC26" s="41"/>
      <c r="AD26" s="36"/>
      <c r="AE26" s="36"/>
      <c r="AF26" s="39"/>
    </row>
    <row r="27" spans="1:32" x14ac:dyDescent="0.3">
      <c r="A27" s="26">
        <v>45919</v>
      </c>
      <c r="B27" s="27" t="s">
        <v>22</v>
      </c>
      <c r="C27" s="47" t="s">
        <v>56</v>
      </c>
      <c r="D27" s="32">
        <v>54.81</v>
      </c>
      <c r="E27" s="48"/>
      <c r="F27" s="49"/>
      <c r="G27" s="49"/>
      <c r="H27" s="49"/>
      <c r="I27" s="32"/>
      <c r="J27" s="31"/>
      <c r="K27" s="32"/>
      <c r="L27" s="32"/>
      <c r="M27" s="31"/>
      <c r="N27" s="33"/>
      <c r="P27" s="34"/>
      <c r="Q27" s="35"/>
      <c r="R27" s="50"/>
      <c r="S27" s="29"/>
      <c r="T27" s="30"/>
      <c r="U27" s="30"/>
      <c r="V27" s="30"/>
      <c r="W27" s="37"/>
      <c r="X27" s="30"/>
      <c r="Y27" s="37"/>
      <c r="Z27" s="37"/>
      <c r="AA27" s="27"/>
      <c r="AB27" s="79"/>
      <c r="AC27" s="37"/>
      <c r="AD27" s="36"/>
      <c r="AE27" s="36"/>
      <c r="AF27" s="39"/>
    </row>
    <row r="28" spans="1:32" x14ac:dyDescent="0.3">
      <c r="A28" s="26">
        <v>45923</v>
      </c>
      <c r="B28" s="27" t="s">
        <v>24</v>
      </c>
      <c r="C28" s="47" t="s">
        <v>57</v>
      </c>
      <c r="D28" s="32">
        <v>10</v>
      </c>
      <c r="E28" s="48"/>
      <c r="F28" s="49"/>
      <c r="G28" s="49"/>
      <c r="H28" s="49"/>
      <c r="I28" s="32">
        <v>10</v>
      </c>
      <c r="J28" s="31"/>
      <c r="K28" s="32"/>
      <c r="L28" s="32"/>
      <c r="M28" s="31">
        <v>54.81</v>
      </c>
      <c r="N28" s="33"/>
      <c r="P28" s="34"/>
      <c r="Q28" s="35"/>
      <c r="R28" s="50"/>
      <c r="S28" s="29"/>
      <c r="T28" s="30"/>
      <c r="U28" s="30"/>
      <c r="V28" s="30"/>
      <c r="W28" s="37"/>
      <c r="X28" s="30"/>
      <c r="Y28" s="51"/>
      <c r="Z28" s="37"/>
      <c r="AA28" s="27"/>
      <c r="AB28" s="79"/>
      <c r="AC28" s="37"/>
      <c r="AD28" s="36"/>
      <c r="AE28" s="36"/>
      <c r="AF28" s="39"/>
    </row>
    <row r="29" spans="1:32" x14ac:dyDescent="0.3">
      <c r="A29" s="26">
        <v>45834</v>
      </c>
      <c r="B29" s="27" t="s">
        <v>24</v>
      </c>
      <c r="C29" s="47" t="s">
        <v>61</v>
      </c>
      <c r="D29" s="32">
        <v>10</v>
      </c>
      <c r="E29" s="48"/>
      <c r="F29" s="49"/>
      <c r="G29" s="49"/>
      <c r="H29" s="49"/>
      <c r="I29" s="32">
        <v>10</v>
      </c>
      <c r="J29" s="31"/>
      <c r="K29" s="32"/>
      <c r="L29" s="32"/>
      <c r="M29" s="31"/>
      <c r="N29" s="33"/>
      <c r="P29" s="34"/>
      <c r="Q29" s="35"/>
      <c r="R29" s="50"/>
      <c r="S29" s="29"/>
      <c r="T29" s="30"/>
      <c r="U29" s="30"/>
      <c r="V29" s="30"/>
      <c r="W29" s="37"/>
      <c r="X29" s="30"/>
      <c r="Y29" s="37"/>
      <c r="Z29" s="37"/>
      <c r="AA29" s="27"/>
      <c r="AB29" s="79"/>
      <c r="AC29" s="37"/>
      <c r="AD29" s="36"/>
      <c r="AE29" s="36"/>
      <c r="AF29" s="39"/>
    </row>
    <row r="30" spans="1:32" x14ac:dyDescent="0.3">
      <c r="A30" s="26">
        <v>45930</v>
      </c>
      <c r="B30" s="27" t="s">
        <v>24</v>
      </c>
      <c r="C30" s="47" t="s">
        <v>60</v>
      </c>
      <c r="D30" s="32">
        <v>10</v>
      </c>
      <c r="E30" s="48"/>
      <c r="F30" s="49"/>
      <c r="G30" s="49"/>
      <c r="H30" s="49"/>
      <c r="I30" s="32">
        <v>10</v>
      </c>
      <c r="J30" s="31"/>
      <c r="K30" s="32"/>
      <c r="L30" s="32"/>
      <c r="M30" s="31"/>
      <c r="N30" s="33"/>
      <c r="P30" s="34"/>
      <c r="Q30" s="35"/>
      <c r="R30" s="50"/>
      <c r="S30" s="29"/>
      <c r="T30" s="30"/>
      <c r="U30" s="30"/>
      <c r="V30" s="30"/>
      <c r="W30" s="37"/>
      <c r="X30" s="30"/>
      <c r="Y30" s="37"/>
      <c r="Z30" s="37"/>
      <c r="AA30" s="27"/>
      <c r="AB30" s="79"/>
      <c r="AC30" s="41"/>
      <c r="AD30" s="36"/>
      <c r="AE30" s="36"/>
      <c r="AF30" s="39"/>
    </row>
    <row r="31" spans="1:32" x14ac:dyDescent="0.3">
      <c r="A31" s="26">
        <v>45931</v>
      </c>
      <c r="B31" s="113" t="s">
        <v>24</v>
      </c>
      <c r="C31" s="47" t="s">
        <v>48</v>
      </c>
      <c r="D31" s="32">
        <v>10</v>
      </c>
      <c r="E31" s="48"/>
      <c r="F31" s="49"/>
      <c r="G31" s="49"/>
      <c r="H31" s="49"/>
      <c r="I31" s="32">
        <v>10</v>
      </c>
      <c r="J31" s="31"/>
      <c r="K31" s="32"/>
      <c r="L31" s="32"/>
      <c r="M31" s="31"/>
      <c r="N31" s="33"/>
      <c r="P31" s="34"/>
      <c r="Q31" s="35"/>
      <c r="R31" s="50"/>
      <c r="S31" s="29"/>
      <c r="T31" s="30"/>
      <c r="U31" s="30"/>
      <c r="V31" s="30"/>
      <c r="W31" s="37"/>
      <c r="X31" s="30"/>
      <c r="Y31" s="37"/>
      <c r="Z31" s="41"/>
      <c r="AA31" s="27"/>
      <c r="AB31" s="79"/>
      <c r="AC31" s="37"/>
      <c r="AD31" s="36"/>
      <c r="AE31" s="36"/>
      <c r="AF31" s="39"/>
    </row>
    <row r="32" spans="1:32" x14ac:dyDescent="0.3">
      <c r="A32" s="119"/>
      <c r="B32" s="120" t="s">
        <v>24</v>
      </c>
      <c r="C32" s="108" t="s">
        <v>52</v>
      </c>
      <c r="D32" s="121">
        <v>10</v>
      </c>
      <c r="E32" s="122"/>
      <c r="F32" s="123"/>
      <c r="G32" s="123"/>
      <c r="H32" s="123"/>
      <c r="I32" s="121">
        <v>10</v>
      </c>
      <c r="J32" s="112"/>
      <c r="K32" s="32"/>
      <c r="L32" s="32"/>
      <c r="M32" s="31"/>
      <c r="N32" s="33"/>
      <c r="P32" s="34"/>
      <c r="Q32" s="35"/>
      <c r="R32" s="50"/>
      <c r="S32" s="29"/>
      <c r="T32" s="30"/>
      <c r="U32" s="30"/>
      <c r="V32" s="30"/>
      <c r="W32" s="37"/>
      <c r="X32" s="30"/>
      <c r="Y32" s="37"/>
      <c r="Z32" s="37"/>
      <c r="AA32" s="27"/>
      <c r="AB32" s="79"/>
      <c r="AC32" s="37"/>
      <c r="AD32" s="36"/>
      <c r="AE32" s="36"/>
      <c r="AF32" s="39"/>
    </row>
    <row r="33" spans="1:32" x14ac:dyDescent="0.3">
      <c r="A33" s="119">
        <v>45945</v>
      </c>
      <c r="B33" s="120" t="s">
        <v>22</v>
      </c>
      <c r="C33" s="108" t="s">
        <v>68</v>
      </c>
      <c r="D33" s="121">
        <v>0.45</v>
      </c>
      <c r="E33" s="122"/>
      <c r="F33" s="123"/>
      <c r="G33" s="123"/>
      <c r="H33" s="123"/>
      <c r="I33" s="121"/>
      <c r="J33" s="112"/>
      <c r="K33" s="32"/>
      <c r="L33" s="32"/>
      <c r="M33" s="31">
        <v>0.45</v>
      </c>
      <c r="N33" s="33"/>
      <c r="P33" s="34"/>
      <c r="Q33" s="35"/>
      <c r="R33" s="50"/>
      <c r="S33" s="29"/>
      <c r="T33" s="30"/>
      <c r="U33" s="30"/>
      <c r="V33" s="30"/>
      <c r="W33" s="37"/>
      <c r="X33" s="30"/>
      <c r="Y33" s="37"/>
      <c r="Z33" s="37"/>
      <c r="AA33" s="27"/>
      <c r="AB33" s="79"/>
      <c r="AC33" s="37"/>
      <c r="AD33" s="36"/>
      <c r="AE33" s="36"/>
      <c r="AF33" s="39"/>
    </row>
    <row r="34" spans="1:32" x14ac:dyDescent="0.3">
      <c r="A34" s="119">
        <v>45953</v>
      </c>
      <c r="B34" s="120" t="s">
        <v>24</v>
      </c>
      <c r="C34" s="108" t="s">
        <v>57</v>
      </c>
      <c r="D34" s="116">
        <v>10</v>
      </c>
      <c r="E34" s="117"/>
      <c r="F34" s="118"/>
      <c r="G34" s="118"/>
      <c r="H34" s="118"/>
      <c r="I34" s="116">
        <v>10</v>
      </c>
      <c r="J34" s="112"/>
      <c r="K34" s="32"/>
      <c r="L34" s="32"/>
      <c r="M34" s="31"/>
      <c r="N34" s="33"/>
      <c r="P34" s="34"/>
      <c r="Q34" s="35"/>
      <c r="R34" s="50"/>
      <c r="S34" s="29"/>
      <c r="T34" s="30"/>
      <c r="U34" s="30"/>
      <c r="V34" s="30"/>
      <c r="W34" s="37"/>
      <c r="X34" s="30"/>
      <c r="Y34" s="37"/>
      <c r="Z34" s="37"/>
      <c r="AA34" s="27"/>
      <c r="AB34" s="79"/>
      <c r="AC34" s="37"/>
      <c r="AD34" s="36"/>
      <c r="AE34" s="36"/>
      <c r="AF34" s="39"/>
    </row>
    <row r="35" spans="1:32" x14ac:dyDescent="0.3">
      <c r="A35" s="119"/>
      <c r="B35" s="120" t="s">
        <v>24</v>
      </c>
      <c r="C35" s="108" t="s">
        <v>71</v>
      </c>
      <c r="D35" s="116">
        <v>10</v>
      </c>
      <c r="E35" s="117"/>
      <c r="F35" s="118"/>
      <c r="G35" s="118"/>
      <c r="H35" s="118"/>
      <c r="I35" s="116">
        <v>10</v>
      </c>
      <c r="J35" s="112"/>
      <c r="K35" s="32"/>
      <c r="L35" s="32"/>
      <c r="M35" s="31"/>
      <c r="N35" s="33"/>
      <c r="P35" s="34"/>
      <c r="Q35" s="35"/>
      <c r="R35" s="50"/>
      <c r="S35" s="29"/>
      <c r="T35" s="30"/>
      <c r="U35" s="30"/>
      <c r="V35" s="30"/>
      <c r="W35" s="37"/>
      <c r="X35" s="30"/>
      <c r="Y35" s="37"/>
      <c r="Z35" s="37"/>
      <c r="AA35" s="27"/>
      <c r="AB35" s="79"/>
      <c r="AC35" s="37"/>
      <c r="AD35" s="36"/>
      <c r="AE35" s="36"/>
      <c r="AF35" s="39"/>
    </row>
    <row r="36" spans="1:32" x14ac:dyDescent="0.3">
      <c r="A36" s="119">
        <v>45957</v>
      </c>
      <c r="B36" s="120" t="s">
        <v>24</v>
      </c>
      <c r="C36" s="108" t="s">
        <v>61</v>
      </c>
      <c r="D36" s="116">
        <v>10</v>
      </c>
      <c r="E36" s="117"/>
      <c r="F36" s="118"/>
      <c r="G36" s="118"/>
      <c r="H36" s="118"/>
      <c r="I36" s="116">
        <v>10</v>
      </c>
      <c r="J36" s="112"/>
      <c r="K36" s="32"/>
      <c r="L36" s="32"/>
      <c r="M36" s="31"/>
      <c r="N36" s="33"/>
      <c r="P36" s="34"/>
      <c r="Q36" s="35"/>
      <c r="R36" s="50"/>
      <c r="S36" s="29"/>
      <c r="T36" s="30"/>
      <c r="U36" s="30"/>
      <c r="V36" s="30"/>
      <c r="W36" s="37"/>
      <c r="X36" s="30"/>
      <c r="Y36" s="37"/>
      <c r="Z36" s="37"/>
      <c r="AA36" s="27"/>
      <c r="AB36" s="79"/>
      <c r="AC36" s="37"/>
      <c r="AD36" s="36"/>
      <c r="AE36" s="36"/>
      <c r="AF36" s="39"/>
    </row>
    <row r="37" spans="1:32" x14ac:dyDescent="0.3">
      <c r="A37" s="119">
        <v>45960</v>
      </c>
      <c r="B37" s="120" t="s">
        <v>24</v>
      </c>
      <c r="C37" s="108" t="s">
        <v>60</v>
      </c>
      <c r="D37" s="116">
        <v>10</v>
      </c>
      <c r="E37" s="117"/>
      <c r="F37" s="118"/>
      <c r="G37" s="118"/>
      <c r="H37" s="118"/>
      <c r="I37" s="116">
        <v>10</v>
      </c>
      <c r="J37" s="112"/>
      <c r="K37" s="32"/>
      <c r="L37" s="32"/>
      <c r="M37" s="31"/>
      <c r="N37" s="33"/>
      <c r="P37" s="34"/>
      <c r="Q37" s="35"/>
      <c r="R37" s="50"/>
      <c r="S37" s="29"/>
      <c r="T37" s="30"/>
      <c r="U37" s="30"/>
      <c r="V37" s="30"/>
      <c r="W37" s="37"/>
      <c r="X37" s="30"/>
      <c r="Y37" s="37"/>
      <c r="Z37" s="37"/>
      <c r="AA37" s="27"/>
      <c r="AB37" s="79"/>
      <c r="AC37" s="37"/>
      <c r="AD37" s="36"/>
      <c r="AE37" s="36"/>
      <c r="AF37" s="39"/>
    </row>
    <row r="38" spans="1:32" x14ac:dyDescent="0.3">
      <c r="A38" s="124">
        <v>45961</v>
      </c>
      <c r="B38" s="120" t="s">
        <v>24</v>
      </c>
      <c r="C38" s="108" t="s">
        <v>70</v>
      </c>
      <c r="D38" s="116">
        <v>10</v>
      </c>
      <c r="E38" s="117"/>
      <c r="F38" s="118"/>
      <c r="G38" s="118"/>
      <c r="H38" s="118"/>
      <c r="I38" s="116">
        <v>10</v>
      </c>
      <c r="J38" s="112"/>
      <c r="K38" s="32"/>
      <c r="L38" s="32"/>
      <c r="M38" s="31"/>
      <c r="N38" s="33"/>
      <c r="P38" s="34"/>
      <c r="Q38" s="35"/>
      <c r="R38" s="50"/>
      <c r="S38" s="29"/>
      <c r="T38" s="30"/>
      <c r="U38" s="30"/>
      <c r="V38" s="30"/>
      <c r="W38" s="37"/>
      <c r="X38" s="30"/>
      <c r="Y38" s="37"/>
      <c r="Z38" s="37"/>
      <c r="AA38" s="27"/>
      <c r="AB38" s="79"/>
      <c r="AC38" s="41"/>
      <c r="AD38" s="36"/>
      <c r="AE38" s="36"/>
      <c r="AF38" s="39"/>
    </row>
    <row r="39" spans="1:32" x14ac:dyDescent="0.3">
      <c r="A39" s="114">
        <v>45964</v>
      </c>
      <c r="B39" s="115" t="s">
        <v>24</v>
      </c>
      <c r="C39" s="111" t="s">
        <v>48</v>
      </c>
      <c r="D39" s="116">
        <v>10</v>
      </c>
      <c r="E39" s="117"/>
      <c r="F39" s="118"/>
      <c r="G39" s="118"/>
      <c r="H39" s="118"/>
      <c r="I39" s="116">
        <v>10</v>
      </c>
      <c r="J39" s="31"/>
      <c r="K39" s="32"/>
      <c r="L39" s="32"/>
      <c r="M39" s="31"/>
      <c r="N39" s="33"/>
      <c r="P39" s="34"/>
      <c r="Q39" s="35"/>
      <c r="R39" s="50"/>
      <c r="S39" s="29"/>
      <c r="T39" s="30"/>
      <c r="U39" s="30"/>
      <c r="V39" s="30"/>
      <c r="W39" s="37"/>
      <c r="X39" s="30"/>
      <c r="Y39" s="37"/>
      <c r="Z39" s="37"/>
      <c r="AA39" s="27"/>
      <c r="AB39" s="79"/>
      <c r="AC39" s="41"/>
      <c r="AD39" s="36"/>
      <c r="AE39" s="36"/>
      <c r="AF39" s="39"/>
    </row>
    <row r="40" spans="1:32" x14ac:dyDescent="0.3">
      <c r="A40" s="26"/>
      <c r="B40" s="27" t="s">
        <v>24</v>
      </c>
      <c r="C40" s="47" t="s">
        <v>52</v>
      </c>
      <c r="D40" s="32">
        <v>10</v>
      </c>
      <c r="E40" s="48"/>
      <c r="F40" s="49"/>
      <c r="G40" s="49"/>
      <c r="H40" s="49"/>
      <c r="I40" s="32">
        <v>10</v>
      </c>
      <c r="J40" s="31"/>
      <c r="K40" s="32"/>
      <c r="L40" s="32"/>
      <c r="M40" s="31"/>
      <c r="N40" s="33"/>
      <c r="P40" s="34"/>
      <c r="Q40" s="35"/>
      <c r="R40" s="50"/>
      <c r="S40" s="29"/>
      <c r="T40" s="30"/>
      <c r="U40" s="30"/>
      <c r="V40" s="30"/>
      <c r="W40" s="37"/>
      <c r="X40" s="30"/>
      <c r="Y40" s="37"/>
      <c r="Z40" s="37"/>
      <c r="AA40" s="27"/>
      <c r="AB40" s="79"/>
      <c r="AC40" s="41"/>
      <c r="AD40" s="36"/>
      <c r="AE40" s="36"/>
      <c r="AF40" s="39"/>
    </row>
    <row r="41" spans="1:32" x14ac:dyDescent="0.3">
      <c r="A41" s="26">
        <v>45974</v>
      </c>
      <c r="B41" s="27" t="s">
        <v>24</v>
      </c>
      <c r="C41" s="47" t="s">
        <v>60</v>
      </c>
      <c r="D41" s="32">
        <v>5.0999999999999996</v>
      </c>
      <c r="E41" s="48"/>
      <c r="F41" s="49"/>
      <c r="G41" s="49"/>
      <c r="H41" s="49"/>
      <c r="I41" s="32"/>
      <c r="J41" s="31">
        <v>5.0999999999999996</v>
      </c>
      <c r="K41" s="32"/>
      <c r="L41" s="32"/>
      <c r="M41" s="31"/>
      <c r="N41" s="33"/>
      <c r="P41" s="34"/>
      <c r="Q41" s="35"/>
      <c r="R41" s="50"/>
      <c r="S41" s="29"/>
      <c r="T41" s="30"/>
      <c r="U41" s="30"/>
      <c r="V41" s="30"/>
      <c r="W41" s="37"/>
      <c r="X41" s="30"/>
      <c r="Y41" s="37"/>
      <c r="Z41" s="37"/>
      <c r="AA41" s="27"/>
      <c r="AB41" s="79"/>
      <c r="AC41" s="37"/>
      <c r="AD41" s="36"/>
      <c r="AE41" s="36"/>
      <c r="AF41" s="39"/>
    </row>
    <row r="42" spans="1:32" x14ac:dyDescent="0.3">
      <c r="A42" s="26">
        <v>45987</v>
      </c>
      <c r="B42" s="27" t="s">
        <v>24</v>
      </c>
      <c r="C42" s="47" t="s">
        <v>61</v>
      </c>
      <c r="D42" s="32">
        <v>10</v>
      </c>
      <c r="E42" s="48"/>
      <c r="F42" s="49"/>
      <c r="G42" s="49"/>
      <c r="H42" s="49"/>
      <c r="I42" s="32">
        <v>10</v>
      </c>
      <c r="J42" s="31"/>
      <c r="K42" s="32"/>
      <c r="L42" s="32"/>
      <c r="M42" s="31"/>
      <c r="N42" s="33"/>
      <c r="P42" s="34"/>
      <c r="Q42" s="35"/>
      <c r="R42" s="50"/>
      <c r="S42" s="29"/>
      <c r="T42" s="30"/>
      <c r="U42" s="30"/>
      <c r="V42" s="30"/>
      <c r="W42" s="37"/>
      <c r="X42" s="30"/>
      <c r="Y42" s="37"/>
      <c r="Z42" s="37"/>
      <c r="AA42" s="27"/>
      <c r="AB42" s="79"/>
      <c r="AC42" s="37"/>
      <c r="AD42" s="36"/>
      <c r="AE42" s="36"/>
      <c r="AF42" s="39"/>
    </row>
    <row r="43" spans="1:32" x14ac:dyDescent="0.3">
      <c r="A43" s="26">
        <v>45992</v>
      </c>
      <c r="B43" s="27" t="s">
        <v>24</v>
      </c>
      <c r="C43" s="47" t="s">
        <v>48</v>
      </c>
      <c r="D43" s="32">
        <v>10</v>
      </c>
      <c r="E43" s="48"/>
      <c r="F43" s="49"/>
      <c r="G43" s="49"/>
      <c r="H43" s="49"/>
      <c r="I43" s="32">
        <v>10</v>
      </c>
      <c r="J43" s="31"/>
      <c r="K43" s="32"/>
      <c r="L43" s="32"/>
      <c r="M43" s="31"/>
      <c r="N43" s="33"/>
      <c r="P43" s="34"/>
      <c r="Q43" s="35"/>
      <c r="R43" s="50"/>
      <c r="S43" s="29"/>
      <c r="T43" s="30"/>
      <c r="U43" s="30"/>
      <c r="V43" s="30"/>
      <c r="W43" s="37"/>
      <c r="X43" s="30"/>
      <c r="Y43" s="37"/>
      <c r="Z43" s="37"/>
      <c r="AA43" s="27"/>
      <c r="AB43" s="79"/>
      <c r="AC43" s="37"/>
      <c r="AD43" s="36"/>
      <c r="AE43" s="36"/>
      <c r="AF43" s="39"/>
    </row>
    <row r="44" spans="1:32" x14ac:dyDescent="0.3">
      <c r="A44" s="26"/>
      <c r="B44" s="27" t="s">
        <v>24</v>
      </c>
      <c r="C44" s="47" t="s">
        <v>52</v>
      </c>
      <c r="D44" s="32">
        <v>10</v>
      </c>
      <c r="E44" s="48"/>
      <c r="F44" s="49"/>
      <c r="G44" s="49"/>
      <c r="H44" s="49"/>
      <c r="I44" s="32">
        <v>10</v>
      </c>
      <c r="J44" s="31"/>
      <c r="K44" s="32"/>
      <c r="L44" s="32"/>
      <c r="M44" s="31"/>
      <c r="N44" s="33"/>
      <c r="P44" s="34"/>
      <c r="Q44" s="35"/>
      <c r="R44" s="50"/>
      <c r="S44" s="29"/>
      <c r="T44" s="30"/>
      <c r="U44" s="30"/>
      <c r="V44" s="30"/>
      <c r="W44" s="37"/>
      <c r="X44" s="30"/>
      <c r="Y44" s="37"/>
      <c r="Z44" s="37"/>
      <c r="AA44" s="27"/>
      <c r="AB44" s="79"/>
      <c r="AC44" s="37"/>
      <c r="AD44" s="36"/>
      <c r="AE44" s="36"/>
      <c r="AF44" s="39"/>
    </row>
    <row r="45" spans="1:32" x14ac:dyDescent="0.3">
      <c r="A45" s="26"/>
      <c r="B45" s="27" t="s">
        <v>24</v>
      </c>
      <c r="C45" s="47" t="s">
        <v>60</v>
      </c>
      <c r="D45" s="32">
        <v>10</v>
      </c>
      <c r="E45" s="48"/>
      <c r="F45" s="49"/>
      <c r="G45" s="49"/>
      <c r="H45" s="49"/>
      <c r="I45" s="32">
        <v>10</v>
      </c>
      <c r="J45" s="31"/>
      <c r="K45" s="32"/>
      <c r="L45" s="32"/>
      <c r="M45" s="31"/>
      <c r="N45" s="33"/>
      <c r="P45" s="34"/>
      <c r="Q45" s="35"/>
      <c r="R45" s="50"/>
      <c r="S45" s="29"/>
      <c r="T45" s="30"/>
      <c r="U45" s="30"/>
      <c r="V45" s="30"/>
      <c r="W45" s="37"/>
      <c r="X45" s="30"/>
      <c r="Y45" s="37"/>
      <c r="Z45" s="37"/>
      <c r="AA45" s="27"/>
      <c r="AB45" s="79"/>
      <c r="AC45" s="37"/>
      <c r="AD45" s="36"/>
      <c r="AE45" s="36"/>
      <c r="AF45" s="39"/>
    </row>
    <row r="46" spans="1:32" x14ac:dyDescent="0.3">
      <c r="A46" s="26"/>
      <c r="B46" s="27" t="s">
        <v>24</v>
      </c>
      <c r="C46" s="47" t="s">
        <v>62</v>
      </c>
      <c r="D46" s="32">
        <v>10</v>
      </c>
      <c r="E46" s="48"/>
      <c r="F46" s="49"/>
      <c r="G46" s="49"/>
      <c r="H46" s="49"/>
      <c r="I46" s="32">
        <v>10</v>
      </c>
      <c r="J46" s="31"/>
      <c r="K46" s="32"/>
      <c r="L46" s="32"/>
      <c r="M46" s="31"/>
      <c r="N46" s="33"/>
      <c r="P46" s="34"/>
      <c r="Q46" s="35"/>
      <c r="R46" s="50"/>
      <c r="S46" s="29"/>
      <c r="T46" s="30"/>
      <c r="U46" s="30"/>
      <c r="V46" s="30"/>
      <c r="W46" s="37"/>
      <c r="X46" s="30"/>
      <c r="Y46" s="37"/>
      <c r="Z46" s="37"/>
      <c r="AA46" s="27"/>
      <c r="AB46" s="79"/>
      <c r="AC46" s="37"/>
      <c r="AD46" s="36"/>
      <c r="AE46" s="36"/>
      <c r="AF46" s="39"/>
    </row>
    <row r="47" spans="1:32" x14ac:dyDescent="0.3">
      <c r="A47" s="26">
        <v>46020</v>
      </c>
      <c r="B47" s="27" t="s">
        <v>24</v>
      </c>
      <c r="C47" s="47" t="s">
        <v>61</v>
      </c>
      <c r="D47" s="32">
        <v>10</v>
      </c>
      <c r="E47" s="48"/>
      <c r="F47" s="49"/>
      <c r="G47" s="49"/>
      <c r="H47" s="49"/>
      <c r="I47" s="32">
        <v>10</v>
      </c>
      <c r="J47" s="31"/>
      <c r="K47" s="32"/>
      <c r="L47" s="32"/>
      <c r="M47" s="31"/>
      <c r="N47" s="33"/>
      <c r="P47" s="34"/>
      <c r="Q47" s="35"/>
      <c r="R47" s="50"/>
      <c r="S47" s="29"/>
      <c r="T47" s="30"/>
      <c r="U47" s="30"/>
      <c r="V47" s="30"/>
      <c r="W47" s="37"/>
      <c r="X47" s="30"/>
      <c r="Y47" s="37"/>
      <c r="Z47" s="37"/>
      <c r="AA47" s="27"/>
      <c r="AB47" s="79"/>
      <c r="AC47" s="41"/>
      <c r="AD47" s="36"/>
      <c r="AE47" s="36"/>
      <c r="AF47" s="39"/>
    </row>
    <row r="48" spans="1:32" x14ac:dyDescent="0.3">
      <c r="A48" s="26">
        <v>46021</v>
      </c>
      <c r="B48" s="27" t="s">
        <v>24</v>
      </c>
      <c r="C48" s="47" t="s">
        <v>60</v>
      </c>
      <c r="D48" s="32">
        <v>10</v>
      </c>
      <c r="E48" s="48"/>
      <c r="F48" s="49"/>
      <c r="G48" s="49"/>
      <c r="H48" s="49"/>
      <c r="I48" s="32">
        <v>10</v>
      </c>
      <c r="J48" s="31"/>
      <c r="K48" s="32"/>
      <c r="L48" s="32"/>
      <c r="M48" s="31"/>
      <c r="N48" s="33"/>
      <c r="P48" s="34"/>
      <c r="Q48" s="35"/>
      <c r="R48" s="50"/>
      <c r="S48" s="29"/>
      <c r="T48" s="30"/>
      <c r="U48" s="30"/>
      <c r="V48" s="30"/>
      <c r="W48" s="37"/>
      <c r="X48" s="30"/>
      <c r="Y48" s="37"/>
      <c r="Z48" s="37"/>
      <c r="AA48" s="27"/>
      <c r="AB48" s="79"/>
      <c r="AC48" s="41"/>
      <c r="AD48" s="36"/>
      <c r="AE48" s="36"/>
      <c r="AF48" s="39"/>
    </row>
    <row r="49" spans="1:32" x14ac:dyDescent="0.3">
      <c r="A49" s="26"/>
      <c r="B49" s="27" t="s">
        <v>24</v>
      </c>
      <c r="C49" s="47" t="s">
        <v>62</v>
      </c>
      <c r="D49" s="32">
        <v>10</v>
      </c>
      <c r="E49" s="48"/>
      <c r="F49" s="49"/>
      <c r="G49" s="49"/>
      <c r="H49" s="49"/>
      <c r="I49" s="32">
        <v>10</v>
      </c>
      <c r="J49" s="31"/>
      <c r="K49" s="32"/>
      <c r="L49" s="32"/>
      <c r="M49" s="31"/>
      <c r="N49" s="33"/>
      <c r="P49" s="34"/>
      <c r="Q49" s="35"/>
      <c r="R49" s="50"/>
      <c r="S49" s="29"/>
      <c r="T49" s="30"/>
      <c r="U49" s="30"/>
      <c r="V49" s="30"/>
      <c r="W49" s="37"/>
      <c r="X49" s="30"/>
      <c r="Y49" s="37"/>
      <c r="Z49" s="37"/>
      <c r="AA49" s="27"/>
      <c r="AB49" s="79"/>
      <c r="AC49" s="41"/>
      <c r="AD49" s="36"/>
      <c r="AE49" s="36"/>
      <c r="AF49" s="39"/>
    </row>
    <row r="50" spans="1:32" x14ac:dyDescent="0.3">
      <c r="A50" s="26">
        <v>46024</v>
      </c>
      <c r="B50" s="27" t="s">
        <v>24</v>
      </c>
      <c r="C50" s="47" t="s">
        <v>52</v>
      </c>
      <c r="D50" s="32">
        <v>10</v>
      </c>
      <c r="E50" s="48"/>
      <c r="F50" s="49"/>
      <c r="G50" s="49"/>
      <c r="H50" s="49"/>
      <c r="I50" s="32">
        <v>10</v>
      </c>
      <c r="J50" s="31"/>
      <c r="K50" s="32"/>
      <c r="L50" s="32"/>
      <c r="M50" s="31"/>
      <c r="N50" s="33"/>
      <c r="P50" s="34"/>
      <c r="Q50" s="35"/>
      <c r="R50" s="50"/>
      <c r="S50" s="29"/>
      <c r="T50" s="30"/>
      <c r="U50" s="30"/>
      <c r="V50" s="30"/>
      <c r="W50" s="37"/>
      <c r="X50" s="30"/>
      <c r="Y50" s="37"/>
      <c r="Z50" s="37"/>
      <c r="AA50" s="27"/>
      <c r="AB50" s="79"/>
      <c r="AC50" s="37"/>
      <c r="AD50" s="36"/>
      <c r="AE50" s="36"/>
      <c r="AF50" s="39"/>
    </row>
    <row r="51" spans="1:32" x14ac:dyDescent="0.3">
      <c r="A51" s="26">
        <v>46185</v>
      </c>
      <c r="B51" s="27" t="s">
        <v>24</v>
      </c>
      <c r="C51" s="47" t="s">
        <v>63</v>
      </c>
      <c r="D51" s="32">
        <v>1398</v>
      </c>
      <c r="E51" s="48"/>
      <c r="F51" s="49"/>
      <c r="G51" s="49"/>
      <c r="H51" s="49"/>
      <c r="I51" s="32"/>
      <c r="J51" s="31"/>
      <c r="K51" s="32"/>
      <c r="L51" s="32">
        <v>1398</v>
      </c>
      <c r="M51" s="31"/>
      <c r="N51" s="33"/>
      <c r="P51" s="34"/>
      <c r="Q51" s="35"/>
      <c r="R51" s="50"/>
      <c r="S51" s="29"/>
      <c r="T51" s="30"/>
      <c r="U51" s="30"/>
      <c r="V51" s="30"/>
      <c r="W51" s="37"/>
      <c r="X51" s="30"/>
      <c r="Y51" s="37"/>
      <c r="Z51" s="37"/>
      <c r="AA51" s="27"/>
      <c r="AB51" s="79"/>
      <c r="AC51" s="37"/>
      <c r="AD51" s="36"/>
      <c r="AE51" s="36"/>
      <c r="AF51" s="39"/>
    </row>
    <row r="52" spans="1:32" x14ac:dyDescent="0.3">
      <c r="A52" s="26">
        <v>46048</v>
      </c>
      <c r="B52" s="27" t="s">
        <v>24</v>
      </c>
      <c r="C52" s="47" t="s">
        <v>61</v>
      </c>
      <c r="D52" s="32">
        <v>10</v>
      </c>
      <c r="E52" s="48"/>
      <c r="F52" s="49"/>
      <c r="G52" s="49"/>
      <c r="H52" s="49"/>
      <c r="I52" s="32">
        <v>10</v>
      </c>
      <c r="J52" s="31"/>
      <c r="K52" s="32"/>
      <c r="L52" s="32"/>
      <c r="M52" s="31"/>
      <c r="N52" s="33"/>
      <c r="P52" s="34"/>
      <c r="Q52" s="59"/>
      <c r="R52" s="61"/>
      <c r="S52" s="61">
        <f>SUM(S4:S51)</f>
        <v>2024.9499999999998</v>
      </c>
      <c r="T52" s="61"/>
      <c r="U52" s="62"/>
      <c r="V52" s="61"/>
      <c r="W52" s="61">
        <f>SUM(W4:W51)</f>
        <v>371.96999999999991</v>
      </c>
      <c r="X52" s="62"/>
      <c r="Y52" s="61">
        <f>SUM(Y4:Y51)</f>
        <v>1419.78</v>
      </c>
      <c r="Z52" s="61">
        <f>SUM(Z4:Z51)</f>
        <v>233.2</v>
      </c>
      <c r="AA52" s="62" t="e">
        <f t="shared" ref="AA52" si="0">SUM(#REF!)</f>
        <v>#REF!</v>
      </c>
      <c r="AB52" s="61">
        <f>SUM(AB4:AB51)</f>
        <v>0</v>
      </c>
      <c r="AC52" s="61">
        <f>SUM(AC4:AC51)</f>
        <v>0</v>
      </c>
      <c r="AD52" s="36"/>
      <c r="AE52" s="36"/>
      <c r="AF52" s="39"/>
    </row>
    <row r="53" spans="1:32" x14ac:dyDescent="0.3">
      <c r="A53" s="26">
        <v>46052</v>
      </c>
      <c r="B53" s="27" t="s">
        <v>24</v>
      </c>
      <c r="C53" s="47" t="s">
        <v>60</v>
      </c>
      <c r="D53" s="32">
        <v>10</v>
      </c>
      <c r="E53" s="48"/>
      <c r="F53" s="49"/>
      <c r="G53" s="49"/>
      <c r="H53" s="49"/>
      <c r="I53" s="32">
        <v>10</v>
      </c>
      <c r="J53" s="31"/>
      <c r="K53" s="32"/>
      <c r="L53" s="32"/>
      <c r="M53" s="31"/>
      <c r="N53" s="33"/>
      <c r="P53" s="34"/>
      <c r="Q53" s="35"/>
      <c r="R53" s="50"/>
      <c r="S53" s="29"/>
      <c r="T53" s="30"/>
      <c r="U53" s="30"/>
      <c r="V53" s="30"/>
      <c r="W53" s="37"/>
      <c r="X53" s="30"/>
      <c r="Y53" s="37"/>
      <c r="Z53" s="37"/>
      <c r="AA53" s="27"/>
      <c r="AB53" s="27"/>
      <c r="AC53" s="37"/>
      <c r="AD53" s="36"/>
      <c r="AE53" s="36"/>
      <c r="AF53" s="39"/>
    </row>
    <row r="54" spans="1:32" x14ac:dyDescent="0.3">
      <c r="A54" s="26">
        <v>46055</v>
      </c>
      <c r="B54" s="27" t="s">
        <v>24</v>
      </c>
      <c r="C54" s="47" t="s">
        <v>52</v>
      </c>
      <c r="D54" s="32">
        <v>10</v>
      </c>
      <c r="E54" s="48"/>
      <c r="F54" s="49"/>
      <c r="G54" s="49"/>
      <c r="H54" s="49"/>
      <c r="I54" s="32">
        <v>10</v>
      </c>
      <c r="J54" s="31"/>
      <c r="K54" s="32"/>
      <c r="L54" s="32"/>
      <c r="M54" s="31"/>
      <c r="N54" s="33"/>
      <c r="P54" s="34"/>
      <c r="Q54" s="35"/>
      <c r="R54" s="50"/>
      <c r="S54" s="29"/>
      <c r="T54" s="30"/>
      <c r="U54" s="30"/>
      <c r="V54" s="30"/>
      <c r="W54" s="37"/>
      <c r="X54" s="30"/>
      <c r="Y54" s="37"/>
      <c r="Z54" s="37"/>
      <c r="AA54" s="27"/>
      <c r="AB54" s="27"/>
      <c r="AC54" s="37"/>
      <c r="AD54" s="36"/>
      <c r="AE54" s="36"/>
      <c r="AF54" s="39"/>
    </row>
    <row r="55" spans="1:32" x14ac:dyDescent="0.3">
      <c r="A55" s="26"/>
      <c r="B55" s="27" t="s">
        <v>24</v>
      </c>
      <c r="C55" s="47" t="s">
        <v>62</v>
      </c>
      <c r="D55" s="32">
        <v>10</v>
      </c>
      <c r="E55" s="48"/>
      <c r="F55" s="49"/>
      <c r="G55" s="49"/>
      <c r="H55" s="49"/>
      <c r="I55" s="32">
        <v>10</v>
      </c>
      <c r="J55" s="31"/>
      <c r="K55" s="32"/>
      <c r="L55" s="32"/>
      <c r="M55" s="31"/>
      <c r="N55" s="33"/>
      <c r="P55" s="34"/>
      <c r="Q55" s="35"/>
      <c r="R55" s="50"/>
      <c r="S55" s="29"/>
      <c r="T55" s="30"/>
      <c r="U55" s="30"/>
      <c r="V55" s="30"/>
      <c r="W55" s="37"/>
      <c r="X55" s="30"/>
      <c r="Y55" s="37"/>
      <c r="Z55" s="37"/>
      <c r="AA55" s="27"/>
      <c r="AB55" s="27"/>
      <c r="AC55" s="37"/>
      <c r="AD55" s="36"/>
      <c r="AE55" s="36"/>
      <c r="AF55" s="39"/>
    </row>
    <row r="56" spans="1:32" x14ac:dyDescent="0.3">
      <c r="A56" s="26">
        <v>46079</v>
      </c>
      <c r="B56" s="27" t="s">
        <v>24</v>
      </c>
      <c r="C56" s="47" t="s">
        <v>61</v>
      </c>
      <c r="D56" s="32">
        <v>10</v>
      </c>
      <c r="E56" s="48"/>
      <c r="F56" s="49"/>
      <c r="G56" s="49"/>
      <c r="H56" s="49"/>
      <c r="I56" s="32">
        <v>10</v>
      </c>
      <c r="J56" s="31"/>
      <c r="K56" s="32"/>
      <c r="L56" s="32"/>
      <c r="M56" s="31"/>
      <c r="N56" s="33"/>
      <c r="P56" s="34"/>
      <c r="Q56" s="35"/>
      <c r="R56" s="50"/>
      <c r="S56" s="29"/>
      <c r="T56" s="30"/>
      <c r="U56" s="30"/>
      <c r="V56" s="30"/>
      <c r="W56" s="37"/>
      <c r="X56" s="30"/>
      <c r="Y56" s="37"/>
      <c r="Z56" s="37"/>
      <c r="AA56" s="27"/>
      <c r="AB56" s="27"/>
      <c r="AC56" s="37"/>
      <c r="AD56" s="36"/>
      <c r="AE56" s="36"/>
      <c r="AF56" s="39"/>
    </row>
    <row r="57" spans="1:32" x14ac:dyDescent="0.3">
      <c r="A57" s="26">
        <v>46083</v>
      </c>
      <c r="B57" s="27" t="s">
        <v>24</v>
      </c>
      <c r="C57" s="47" t="s">
        <v>62</v>
      </c>
      <c r="D57" s="32">
        <v>10</v>
      </c>
      <c r="E57" s="48"/>
      <c r="F57" s="49"/>
      <c r="G57" s="49"/>
      <c r="H57" s="49"/>
      <c r="I57" s="32">
        <v>10</v>
      </c>
      <c r="J57" s="31"/>
      <c r="K57" s="32"/>
      <c r="L57" s="32"/>
      <c r="M57" s="31"/>
      <c r="N57" s="33"/>
      <c r="P57" s="34"/>
      <c r="Q57" s="35"/>
      <c r="R57" s="50"/>
      <c r="S57" s="29"/>
      <c r="T57" s="30"/>
      <c r="U57" s="30"/>
      <c r="V57" s="30"/>
      <c r="W57" s="37"/>
      <c r="X57" s="30"/>
      <c r="Y57" s="37"/>
      <c r="Z57" s="37"/>
      <c r="AA57" s="27"/>
      <c r="AB57" s="27"/>
      <c r="AC57" s="37"/>
      <c r="AD57" s="36"/>
      <c r="AE57" s="36"/>
      <c r="AF57" s="39"/>
    </row>
    <row r="58" spans="1:32" x14ac:dyDescent="0.3">
      <c r="A58" s="26"/>
      <c r="B58" s="27" t="s">
        <v>24</v>
      </c>
      <c r="C58" s="47" t="s">
        <v>60</v>
      </c>
      <c r="D58" s="32">
        <v>10</v>
      </c>
      <c r="E58" s="48"/>
      <c r="F58" s="49"/>
      <c r="G58" s="49"/>
      <c r="H58" s="49"/>
      <c r="I58" s="32">
        <v>10</v>
      </c>
      <c r="J58" s="31"/>
      <c r="K58" s="32"/>
      <c r="L58" s="32"/>
      <c r="M58" s="31"/>
      <c r="N58" s="33"/>
      <c r="P58" s="34"/>
      <c r="Q58" s="35"/>
      <c r="R58" s="50"/>
      <c r="S58" s="29"/>
      <c r="T58" s="30"/>
      <c r="U58" s="30"/>
      <c r="V58" s="30"/>
      <c r="W58" s="37"/>
      <c r="X58" s="30"/>
      <c r="Y58" s="37"/>
      <c r="Z58" s="37"/>
      <c r="AA58" s="27"/>
      <c r="AB58" s="27"/>
      <c r="AC58" s="37"/>
      <c r="AD58" s="36"/>
      <c r="AE58" s="36"/>
      <c r="AF58" s="39"/>
    </row>
    <row r="59" spans="1:32" x14ac:dyDescent="0.3">
      <c r="A59" s="26"/>
      <c r="B59" s="27" t="s">
        <v>24</v>
      </c>
      <c r="C59" s="47" t="s">
        <v>52</v>
      </c>
      <c r="D59" s="32">
        <v>10</v>
      </c>
      <c r="E59" s="48"/>
      <c r="F59" s="49"/>
      <c r="G59" s="49"/>
      <c r="H59" s="49"/>
      <c r="I59" s="32">
        <v>10</v>
      </c>
      <c r="J59" s="31"/>
      <c r="K59" s="32"/>
      <c r="L59" s="32"/>
      <c r="M59" s="31"/>
      <c r="N59" s="33"/>
      <c r="P59" s="34"/>
      <c r="Q59" s="35"/>
      <c r="R59" s="50"/>
      <c r="S59" s="29"/>
      <c r="T59" s="30"/>
      <c r="U59" s="30"/>
      <c r="V59" s="30"/>
      <c r="W59" s="37"/>
      <c r="X59" s="30"/>
      <c r="Y59" s="37"/>
      <c r="Z59" s="37"/>
      <c r="AA59" s="27"/>
      <c r="AB59" s="27"/>
      <c r="AC59" s="37"/>
      <c r="AD59" s="36"/>
      <c r="AE59" s="36"/>
      <c r="AF59" s="52"/>
    </row>
    <row r="60" spans="1:32" x14ac:dyDescent="0.3">
      <c r="A60" s="26">
        <v>46107</v>
      </c>
      <c r="B60" s="27" t="s">
        <v>24</v>
      </c>
      <c r="C60" s="47" t="s">
        <v>61</v>
      </c>
      <c r="D60" s="32">
        <v>10</v>
      </c>
      <c r="E60" s="48"/>
      <c r="F60" s="49"/>
      <c r="G60" s="49"/>
      <c r="H60" s="49"/>
      <c r="I60" s="32">
        <v>10</v>
      </c>
      <c r="J60" s="31"/>
      <c r="K60" s="32"/>
      <c r="L60" s="32"/>
      <c r="M60" s="31"/>
      <c r="N60" s="33"/>
      <c r="P60" s="34"/>
      <c r="Q60" s="35"/>
      <c r="R60" s="50"/>
      <c r="S60" s="29"/>
      <c r="T60" s="30"/>
      <c r="U60" s="30"/>
      <c r="V60" s="30"/>
      <c r="W60" s="37"/>
      <c r="X60" s="30"/>
      <c r="Y60" s="37"/>
      <c r="Z60" s="37"/>
      <c r="AA60" s="27"/>
      <c r="AB60" s="27"/>
      <c r="AC60" s="37"/>
      <c r="AD60" s="36"/>
      <c r="AE60" s="36"/>
      <c r="AF60" s="52"/>
    </row>
    <row r="61" spans="1:32" x14ac:dyDescent="0.3">
      <c r="A61" s="26">
        <v>46111</v>
      </c>
      <c r="B61" s="27" t="s">
        <v>24</v>
      </c>
      <c r="C61" s="47" t="s">
        <v>60</v>
      </c>
      <c r="D61" s="32">
        <v>10</v>
      </c>
      <c r="E61" s="48"/>
      <c r="F61" s="49"/>
      <c r="G61" s="49"/>
      <c r="H61" s="49"/>
      <c r="I61" s="32">
        <v>10</v>
      </c>
      <c r="J61" s="31"/>
      <c r="K61" s="32"/>
      <c r="L61" s="32"/>
      <c r="M61" s="31"/>
      <c r="N61" s="33"/>
      <c r="P61" s="34"/>
      <c r="Q61" s="35"/>
      <c r="R61" s="36"/>
      <c r="S61" s="29"/>
      <c r="T61" s="30"/>
      <c r="U61" s="30"/>
      <c r="V61" s="30"/>
      <c r="W61" s="37"/>
      <c r="X61" s="30"/>
      <c r="Y61" s="37"/>
      <c r="Z61" s="37"/>
      <c r="AA61" s="27"/>
      <c r="AB61" s="27"/>
      <c r="AC61" s="37"/>
      <c r="AD61" s="36"/>
      <c r="AE61" s="36"/>
      <c r="AF61" s="52"/>
    </row>
    <row r="62" spans="1:32" x14ac:dyDescent="0.3">
      <c r="A62" s="26">
        <v>46112</v>
      </c>
      <c r="B62" s="27" t="s">
        <v>24</v>
      </c>
      <c r="C62" s="47" t="s">
        <v>62</v>
      </c>
      <c r="D62" s="32">
        <v>10</v>
      </c>
      <c r="E62" s="48"/>
      <c r="F62" s="49"/>
      <c r="G62" s="49"/>
      <c r="H62" s="49"/>
      <c r="I62" s="32">
        <v>10</v>
      </c>
      <c r="J62" s="31"/>
      <c r="K62" s="32"/>
      <c r="L62" s="32"/>
      <c r="M62" s="31"/>
      <c r="N62" s="33"/>
      <c r="P62" s="34"/>
      <c r="Q62" s="35"/>
      <c r="R62" s="50"/>
      <c r="S62" s="29"/>
      <c r="T62" s="30"/>
      <c r="U62" s="30"/>
      <c r="V62" s="30"/>
      <c r="W62" s="37"/>
      <c r="X62" s="30"/>
      <c r="Y62" s="37"/>
      <c r="Z62" s="37"/>
      <c r="AA62" s="27"/>
      <c r="AB62" s="27"/>
      <c r="AC62" s="37"/>
      <c r="AD62" s="36"/>
      <c r="AE62" s="36"/>
      <c r="AF62" s="52"/>
    </row>
    <row r="63" spans="1:32" x14ac:dyDescent="0.3">
      <c r="A63" s="53"/>
      <c r="B63" s="27"/>
      <c r="C63" s="36"/>
      <c r="D63" s="46"/>
      <c r="E63" s="43"/>
      <c r="F63" s="36"/>
      <c r="G63" s="36"/>
      <c r="H63" s="36"/>
      <c r="I63" s="46"/>
      <c r="J63" s="44"/>
      <c r="K63" s="46"/>
      <c r="L63" s="32"/>
      <c r="M63" s="31"/>
      <c r="N63" s="54"/>
      <c r="P63" s="55"/>
      <c r="Q63" s="47"/>
      <c r="R63" s="47"/>
      <c r="S63" s="32"/>
      <c r="T63" s="47"/>
      <c r="U63" s="47"/>
      <c r="V63" s="47"/>
      <c r="W63" s="56"/>
      <c r="X63" s="47"/>
      <c r="Y63" s="56"/>
      <c r="Z63" s="56"/>
      <c r="AA63" s="47"/>
      <c r="AB63" s="47"/>
      <c r="AC63" s="31"/>
      <c r="AD63" s="47"/>
      <c r="AE63" s="47"/>
      <c r="AF63" s="39"/>
    </row>
    <row r="64" spans="1:32" x14ac:dyDescent="0.3">
      <c r="A64" s="53"/>
      <c r="B64" s="27"/>
      <c r="C64" s="36"/>
      <c r="D64" s="46"/>
      <c r="E64" s="43"/>
      <c r="F64" s="36"/>
      <c r="G64" s="36"/>
      <c r="H64" s="36"/>
      <c r="I64" s="46"/>
      <c r="J64" s="44"/>
      <c r="K64" s="46"/>
      <c r="L64" s="32"/>
      <c r="M64" s="31"/>
      <c r="N64" s="54"/>
      <c r="P64" s="55"/>
      <c r="Q64" s="47"/>
      <c r="R64" s="47"/>
      <c r="S64" s="32"/>
      <c r="T64" s="47"/>
      <c r="U64" s="47"/>
      <c r="V64" s="47"/>
      <c r="W64" s="56"/>
      <c r="X64" s="47"/>
      <c r="Y64" s="56"/>
      <c r="Z64" s="56"/>
      <c r="AA64" s="47"/>
      <c r="AB64" s="47"/>
      <c r="AC64" s="31"/>
      <c r="AD64" s="47"/>
      <c r="AE64" s="47"/>
      <c r="AF64" s="57"/>
    </row>
    <row r="65" spans="1:32" x14ac:dyDescent="0.3">
      <c r="A65" s="58" t="s">
        <v>25</v>
      </c>
      <c r="B65" s="58"/>
      <c r="C65" s="58"/>
      <c r="D65" s="59">
        <f>SUM(D4:D64)</f>
        <v>2008.3600000000001</v>
      </c>
      <c r="E65" s="60">
        <f>SUM(E4:E64)</f>
        <v>0</v>
      </c>
      <c r="F65" s="61">
        <f>SUM(F4:F64)</f>
        <v>0</v>
      </c>
      <c r="G65" s="61">
        <f>SUM(G4:G64)</f>
        <v>0</v>
      </c>
      <c r="H65" s="61">
        <f>SUM(H4:H64)</f>
        <v>0</v>
      </c>
      <c r="I65" s="59">
        <f>SUM(I4:I64)</f>
        <v>550</v>
      </c>
      <c r="J65" s="62">
        <f>SUM(J6:J64)</f>
        <v>5.0999999999999996</v>
      </c>
      <c r="K65" s="59">
        <f>SUM(K4:K64)</f>
        <v>0</v>
      </c>
      <c r="L65" s="59">
        <f>SUM(L4:L64)</f>
        <v>1398</v>
      </c>
      <c r="M65" s="62">
        <f>SUM(M4:M64)</f>
        <v>55.260000000000005</v>
      </c>
      <c r="N65" s="60"/>
      <c r="O65" s="63"/>
      <c r="P65" s="61"/>
      <c r="Q65" s="61"/>
      <c r="R65" s="61"/>
      <c r="S65" s="59">
        <f>SUM(S52)</f>
        <v>2024.9499999999998</v>
      </c>
      <c r="T65" s="61"/>
      <c r="U65" s="61"/>
      <c r="V65" s="61"/>
      <c r="W65" s="59">
        <f>SUM(W52)</f>
        <v>371.96999999999991</v>
      </c>
      <c r="X65" s="61"/>
      <c r="Y65" s="59">
        <f>SUM(Y52)</f>
        <v>1419.78</v>
      </c>
      <c r="Z65" s="59">
        <f>SUM(Z52)</f>
        <v>233.2</v>
      </c>
      <c r="AA65" s="61"/>
      <c r="AB65" s="59">
        <f>SUM(AB52)</f>
        <v>0</v>
      </c>
      <c r="AC65" s="59">
        <f>SUM(AC52)</f>
        <v>0</v>
      </c>
      <c r="AD65" s="64"/>
      <c r="AE65" s="64"/>
      <c r="AF65" s="65"/>
    </row>
    <row r="66" spans="1:32" x14ac:dyDescent="0.3">
      <c r="A66" s="1"/>
      <c r="B66" s="1"/>
      <c r="C66" s="1"/>
      <c r="D66" s="92"/>
      <c r="E66" s="93"/>
      <c r="F66" s="94"/>
      <c r="G66" s="94"/>
      <c r="H66" s="94"/>
      <c r="I66" s="92"/>
      <c r="J66" s="75"/>
      <c r="K66" s="92"/>
      <c r="L66" s="92"/>
      <c r="M66" s="75"/>
      <c r="N66" s="93"/>
      <c r="O66" s="94"/>
      <c r="P66" s="94"/>
      <c r="Q66" s="94"/>
      <c r="R66" s="94"/>
      <c r="S66" s="92"/>
      <c r="T66" s="94"/>
      <c r="U66" s="94"/>
      <c r="V66" s="94"/>
      <c r="W66" s="75"/>
      <c r="X66" s="94"/>
      <c r="Y66" s="75"/>
      <c r="Z66" s="75"/>
      <c r="AA66" s="94"/>
      <c r="AB66" s="75"/>
      <c r="AC66" s="75"/>
    </row>
    <row r="67" spans="1:32" x14ac:dyDescent="0.3">
      <c r="A67" s="1"/>
      <c r="B67" s="1"/>
      <c r="C67" s="1"/>
      <c r="D67" s="92"/>
      <c r="E67" s="93"/>
      <c r="F67" s="94"/>
      <c r="G67" s="94"/>
      <c r="H67" s="94"/>
      <c r="I67" s="92"/>
      <c r="J67" s="75"/>
      <c r="K67" s="92"/>
      <c r="L67" s="92"/>
      <c r="M67" s="75"/>
      <c r="N67" s="93"/>
      <c r="O67" s="94"/>
      <c r="P67" s="94"/>
      <c r="Q67" s="94"/>
      <c r="R67" s="94"/>
      <c r="S67" s="92"/>
      <c r="T67" s="94"/>
      <c r="U67" s="94"/>
      <c r="V67" s="94"/>
      <c r="W67" s="75"/>
      <c r="X67" s="94"/>
      <c r="Y67" s="75"/>
      <c r="Z67" s="75"/>
      <c r="AA67" s="94"/>
      <c r="AB67" s="75"/>
      <c r="AC67" s="75"/>
    </row>
    <row r="68" spans="1:32" x14ac:dyDescent="0.3">
      <c r="A68" s="85" t="s">
        <v>67</v>
      </c>
      <c r="B68" s="85"/>
      <c r="C68" s="85"/>
      <c r="D68" s="86"/>
      <c r="E68" s="87"/>
      <c r="F68" s="88"/>
      <c r="G68" s="88"/>
      <c r="H68" s="88"/>
      <c r="I68" s="86"/>
      <c r="J68" s="89"/>
      <c r="K68" s="86"/>
      <c r="L68" s="86"/>
      <c r="M68" s="89"/>
      <c r="N68" s="87"/>
      <c r="O68" s="90"/>
      <c r="P68" s="88"/>
      <c r="Q68" s="88"/>
      <c r="R68" s="88"/>
      <c r="S68" s="86"/>
      <c r="T68" s="88"/>
      <c r="U68" s="88"/>
      <c r="V68" s="88"/>
      <c r="W68" s="89"/>
      <c r="X68" s="88"/>
      <c r="Y68" s="89"/>
      <c r="Z68" s="89"/>
      <c r="AA68" s="88"/>
      <c r="AB68" s="89"/>
      <c r="AC68" s="89"/>
    </row>
    <row r="69" spans="1:32" x14ac:dyDescent="0.3">
      <c r="A69" s="66"/>
      <c r="B69" s="67"/>
      <c r="D69" s="68"/>
      <c r="E69" s="69"/>
      <c r="F69" s="70"/>
      <c r="G69" s="70"/>
      <c r="H69" s="67"/>
      <c r="I69" s="71"/>
      <c r="J69" s="72"/>
      <c r="K69" s="71"/>
      <c r="L69" s="71"/>
      <c r="M69" s="73"/>
    </row>
    <row r="70" spans="1:32" x14ac:dyDescent="0.3">
      <c r="J70" s="75"/>
    </row>
    <row r="71" spans="1:32" x14ac:dyDescent="0.3">
      <c r="A71" s="74" t="s">
        <v>26</v>
      </c>
      <c r="B71" s="74" t="s">
        <v>27</v>
      </c>
      <c r="C71" s="74" t="s">
        <v>28</v>
      </c>
      <c r="D71" s="76" t="s">
        <v>27</v>
      </c>
      <c r="J71" s="75"/>
    </row>
    <row r="72" spans="1:32" x14ac:dyDescent="0.3">
      <c r="A72" s="36" t="s">
        <v>29</v>
      </c>
      <c r="B72" s="77">
        <f>I65</f>
        <v>550</v>
      </c>
      <c r="C72" s="36" t="s">
        <v>30</v>
      </c>
      <c r="D72" s="78">
        <f>Z65</f>
        <v>233.2</v>
      </c>
      <c r="J72" s="75"/>
    </row>
    <row r="73" spans="1:32" x14ac:dyDescent="0.3">
      <c r="A73" s="36" t="s">
        <v>39</v>
      </c>
      <c r="B73" s="77">
        <f>J65</f>
        <v>5.0999999999999996</v>
      </c>
      <c r="C73" s="36" t="s">
        <v>31</v>
      </c>
      <c r="D73" s="78">
        <f>W65</f>
        <v>371.96999999999991</v>
      </c>
      <c r="J73" s="75"/>
    </row>
    <row r="74" spans="1:32" x14ac:dyDescent="0.3">
      <c r="A74" s="36" t="s">
        <v>32</v>
      </c>
      <c r="B74" s="77">
        <f>E65</f>
        <v>0</v>
      </c>
      <c r="C74" s="36" t="s">
        <v>32</v>
      </c>
      <c r="D74" s="78">
        <f>T65</f>
        <v>0</v>
      </c>
      <c r="J74" s="75"/>
    </row>
    <row r="75" spans="1:32" x14ac:dyDescent="0.3">
      <c r="A75" s="36" t="s">
        <v>33</v>
      </c>
      <c r="B75" s="77">
        <f>M7</f>
        <v>0</v>
      </c>
      <c r="C75" s="36" t="s">
        <v>34</v>
      </c>
      <c r="D75" s="78">
        <f>U65</f>
        <v>0</v>
      </c>
      <c r="J75" s="75"/>
    </row>
    <row r="76" spans="1:32" x14ac:dyDescent="0.3">
      <c r="A76" s="36" t="s">
        <v>42</v>
      </c>
      <c r="B76" s="82">
        <f>K65</f>
        <v>0</v>
      </c>
      <c r="C76" s="36" t="s">
        <v>36</v>
      </c>
      <c r="D76" s="78">
        <f>Y65</f>
        <v>1419.78</v>
      </c>
      <c r="J76" s="75"/>
    </row>
    <row r="77" spans="1:32" x14ac:dyDescent="0.3">
      <c r="A77" s="2" t="s">
        <v>41</v>
      </c>
      <c r="B77" s="84">
        <f>L65</f>
        <v>1398</v>
      </c>
      <c r="C77" s="36" t="s">
        <v>35</v>
      </c>
      <c r="D77" s="78">
        <f>AB65</f>
        <v>0</v>
      </c>
    </row>
    <row r="78" spans="1:32" x14ac:dyDescent="0.3">
      <c r="A78" s="36" t="s">
        <v>35</v>
      </c>
      <c r="B78" s="83">
        <f>M65</f>
        <v>55.260000000000005</v>
      </c>
      <c r="C78" s="36" t="s">
        <v>39</v>
      </c>
      <c r="D78" s="78">
        <f>AC65</f>
        <v>0</v>
      </c>
      <c r="J78" s="75"/>
    </row>
    <row r="79" spans="1:32" x14ac:dyDescent="0.3">
      <c r="A79" s="36"/>
      <c r="B79" s="77"/>
      <c r="C79" s="36"/>
      <c r="D79" s="78"/>
    </row>
    <row r="80" spans="1:32" x14ac:dyDescent="0.3">
      <c r="A80" s="36"/>
      <c r="B80" s="77"/>
      <c r="C80" s="36"/>
      <c r="D80" s="78"/>
    </row>
    <row r="81" spans="1:1026" x14ac:dyDescent="0.3">
      <c r="A81" s="36"/>
      <c r="B81" s="77"/>
      <c r="G81" s="1"/>
    </row>
    <row r="82" spans="1:1026" x14ac:dyDescent="0.3">
      <c r="A82" s="36"/>
      <c r="B82" s="77"/>
      <c r="C82" s="36"/>
      <c r="D82" s="78"/>
      <c r="G82" s="1"/>
    </row>
    <row r="83" spans="1:1026" s="105" customFormat="1" x14ac:dyDescent="0.3">
      <c r="A83" s="96" t="s">
        <v>37</v>
      </c>
      <c r="B83" s="97">
        <f>SUM(B72:B81)</f>
        <v>2008.36</v>
      </c>
      <c r="C83" s="96" t="s">
        <v>37</v>
      </c>
      <c r="D83" s="98">
        <f>SUM(D72:D80)</f>
        <v>2024.9499999999998</v>
      </c>
      <c r="E83" s="99"/>
      <c r="F83" s="100"/>
      <c r="G83" s="100"/>
      <c r="H83" s="100"/>
      <c r="I83" s="3"/>
      <c r="J83" s="4"/>
      <c r="K83" s="3"/>
      <c r="L83" s="3"/>
      <c r="M83" s="5"/>
      <c r="N83" s="6"/>
      <c r="O83" s="7"/>
      <c r="P83" s="2"/>
      <c r="Q83" s="2"/>
      <c r="R83" s="2"/>
      <c r="S83" s="101"/>
      <c r="T83" s="100"/>
      <c r="U83" s="100"/>
      <c r="V83" s="100"/>
      <c r="W83" s="102"/>
      <c r="X83" s="100"/>
      <c r="Y83" s="102"/>
      <c r="Z83" s="102"/>
      <c r="AA83" s="100"/>
      <c r="AB83" s="100"/>
      <c r="AC83" s="102"/>
      <c r="AD83" s="100"/>
      <c r="AE83" s="100"/>
      <c r="AF83" s="103"/>
      <c r="AG83" s="100"/>
      <c r="AH83" s="100"/>
      <c r="AI83" s="100"/>
      <c r="AJ83" s="100"/>
      <c r="AK83" s="100"/>
      <c r="AL83" s="100"/>
      <c r="AM83" s="100"/>
      <c r="AN83" s="100"/>
      <c r="AO83" s="100"/>
      <c r="AP83" s="100"/>
      <c r="AQ83" s="100"/>
      <c r="AR83" s="100"/>
      <c r="AS83" s="100"/>
      <c r="AT83" s="100"/>
      <c r="AU83" s="100"/>
      <c r="AV83" s="100"/>
      <c r="AW83" s="100"/>
      <c r="AX83" s="100"/>
      <c r="AY83" s="100"/>
      <c r="AZ83" s="100"/>
      <c r="BA83" s="100"/>
      <c r="BB83" s="100"/>
      <c r="BC83" s="100"/>
      <c r="BD83" s="100"/>
      <c r="BE83" s="100"/>
      <c r="BF83" s="100"/>
      <c r="BG83" s="100"/>
      <c r="BH83" s="100"/>
      <c r="BI83" s="100"/>
      <c r="BJ83" s="100"/>
      <c r="BK83" s="100"/>
      <c r="BL83" s="100"/>
      <c r="BM83" s="100"/>
      <c r="BN83" s="100"/>
      <c r="BO83" s="100"/>
      <c r="BP83" s="100"/>
      <c r="BQ83" s="100"/>
      <c r="BR83" s="100"/>
      <c r="BS83" s="100"/>
      <c r="BT83" s="100"/>
      <c r="BU83" s="100"/>
      <c r="BV83" s="100"/>
      <c r="BW83" s="100"/>
      <c r="BX83" s="100"/>
      <c r="BY83" s="100"/>
      <c r="BZ83" s="100"/>
      <c r="CA83" s="100"/>
      <c r="CB83" s="100"/>
      <c r="CC83" s="100"/>
      <c r="CD83" s="100"/>
      <c r="CE83" s="100"/>
      <c r="CF83" s="100"/>
      <c r="CG83" s="100"/>
      <c r="CH83" s="100"/>
      <c r="CI83" s="100"/>
      <c r="CJ83" s="100"/>
      <c r="CK83" s="100"/>
      <c r="CL83" s="100"/>
      <c r="CM83" s="100"/>
      <c r="CN83" s="100"/>
      <c r="CO83" s="100"/>
      <c r="CP83" s="100"/>
      <c r="CQ83" s="100"/>
      <c r="CR83" s="100"/>
      <c r="CS83" s="100"/>
      <c r="CT83" s="100"/>
      <c r="CU83" s="100"/>
      <c r="CV83" s="100"/>
      <c r="CW83" s="100"/>
      <c r="CX83" s="100"/>
      <c r="CY83" s="100"/>
      <c r="CZ83" s="100"/>
      <c r="DA83" s="100"/>
      <c r="DB83" s="100"/>
      <c r="DC83" s="100"/>
      <c r="DD83" s="100"/>
      <c r="DE83" s="100"/>
      <c r="DF83" s="100"/>
      <c r="DG83" s="100"/>
      <c r="DH83" s="100"/>
      <c r="DI83" s="100"/>
      <c r="DJ83" s="100"/>
      <c r="DK83" s="100"/>
      <c r="DL83" s="100"/>
      <c r="DM83" s="100"/>
      <c r="DN83" s="100"/>
      <c r="DO83" s="100"/>
      <c r="DP83" s="100"/>
      <c r="DQ83" s="100"/>
      <c r="DR83" s="100"/>
      <c r="DS83" s="100"/>
      <c r="DT83" s="100"/>
      <c r="DU83" s="100"/>
      <c r="DV83" s="100"/>
      <c r="DW83" s="100"/>
      <c r="DX83" s="100"/>
      <c r="DY83" s="100"/>
      <c r="DZ83" s="100"/>
      <c r="EA83" s="100"/>
      <c r="EB83" s="100"/>
      <c r="EC83" s="100"/>
      <c r="ED83" s="100"/>
      <c r="EE83" s="100"/>
      <c r="EF83" s="100"/>
      <c r="EG83" s="100"/>
      <c r="EH83" s="100"/>
      <c r="EI83" s="100"/>
      <c r="EJ83" s="100"/>
      <c r="EK83" s="100"/>
      <c r="EL83" s="100"/>
      <c r="EM83" s="100"/>
      <c r="EN83" s="100"/>
      <c r="EO83" s="100"/>
      <c r="EP83" s="100"/>
      <c r="EQ83" s="100"/>
      <c r="ER83" s="100"/>
      <c r="ES83" s="100"/>
      <c r="ET83" s="100"/>
      <c r="EU83" s="100"/>
      <c r="EV83" s="100"/>
      <c r="EW83" s="100"/>
      <c r="EX83" s="100"/>
      <c r="EY83" s="100"/>
      <c r="EZ83" s="100"/>
      <c r="FA83" s="100"/>
      <c r="FB83" s="100"/>
      <c r="FC83" s="100"/>
      <c r="FD83" s="100"/>
      <c r="FE83" s="100"/>
      <c r="FF83" s="100"/>
      <c r="FG83" s="100"/>
      <c r="FH83" s="100"/>
      <c r="FI83" s="100"/>
      <c r="FJ83" s="100"/>
      <c r="FK83" s="100"/>
      <c r="FL83" s="100"/>
      <c r="FM83" s="100"/>
      <c r="FN83" s="100"/>
      <c r="FO83" s="100"/>
      <c r="FP83" s="100"/>
      <c r="FQ83" s="100"/>
      <c r="FR83" s="100"/>
      <c r="FS83" s="100"/>
      <c r="FT83" s="100"/>
      <c r="FU83" s="100"/>
      <c r="FV83" s="100"/>
      <c r="FW83" s="100"/>
      <c r="FX83" s="100"/>
      <c r="FY83" s="100"/>
      <c r="FZ83" s="100"/>
      <c r="GA83" s="100"/>
      <c r="GB83" s="100"/>
      <c r="GC83" s="100"/>
      <c r="GD83" s="100"/>
      <c r="GE83" s="100"/>
      <c r="GF83" s="100"/>
      <c r="GG83" s="100"/>
      <c r="GH83" s="100"/>
      <c r="GI83" s="100"/>
      <c r="GJ83" s="100"/>
      <c r="GK83" s="100"/>
      <c r="GL83" s="100"/>
      <c r="GM83" s="100"/>
      <c r="GN83" s="100"/>
      <c r="GO83" s="100"/>
      <c r="GP83" s="100"/>
      <c r="GQ83" s="100"/>
      <c r="GR83" s="100"/>
      <c r="GS83" s="100"/>
      <c r="GT83" s="100"/>
      <c r="GU83" s="100"/>
      <c r="GV83" s="100"/>
      <c r="GW83" s="100"/>
      <c r="GX83" s="100"/>
      <c r="GY83" s="100"/>
      <c r="GZ83" s="100"/>
      <c r="HA83" s="100"/>
      <c r="HB83" s="100"/>
      <c r="HC83" s="100"/>
      <c r="HD83" s="100"/>
      <c r="HE83" s="100"/>
      <c r="HF83" s="100"/>
      <c r="HG83" s="100"/>
      <c r="HH83" s="100"/>
      <c r="HI83" s="100"/>
      <c r="HJ83" s="100"/>
      <c r="HK83" s="100"/>
      <c r="HL83" s="100"/>
      <c r="HM83" s="100"/>
      <c r="HN83" s="100"/>
      <c r="HO83" s="100"/>
      <c r="HP83" s="100"/>
      <c r="HQ83" s="100"/>
      <c r="HR83" s="100"/>
      <c r="HS83" s="100"/>
      <c r="HT83" s="100"/>
      <c r="HU83" s="100"/>
      <c r="HV83" s="100"/>
      <c r="HW83" s="100"/>
      <c r="HX83" s="100"/>
      <c r="HY83" s="100"/>
      <c r="HZ83" s="100"/>
      <c r="IA83" s="100"/>
      <c r="IB83" s="100"/>
      <c r="IC83" s="100"/>
      <c r="ID83" s="100"/>
      <c r="IE83" s="100"/>
      <c r="IF83" s="100"/>
      <c r="IG83" s="100"/>
      <c r="IH83" s="100"/>
      <c r="II83" s="100"/>
      <c r="IJ83" s="100"/>
      <c r="IK83" s="100"/>
      <c r="IL83" s="100"/>
      <c r="IM83" s="100"/>
      <c r="IN83" s="100"/>
      <c r="IO83" s="100"/>
      <c r="IP83" s="100"/>
      <c r="IQ83" s="100"/>
      <c r="IR83" s="100"/>
      <c r="IS83" s="100"/>
      <c r="IT83" s="100"/>
      <c r="IU83" s="100"/>
      <c r="IV83" s="100"/>
      <c r="IW83" s="100"/>
      <c r="IX83" s="100"/>
      <c r="IY83" s="100"/>
      <c r="IZ83" s="100"/>
      <c r="JA83" s="100"/>
      <c r="JB83" s="100"/>
      <c r="JC83" s="100"/>
      <c r="JD83" s="100"/>
      <c r="JE83" s="100"/>
      <c r="JF83" s="100"/>
      <c r="JG83" s="100"/>
      <c r="JH83" s="100"/>
      <c r="JI83" s="100"/>
      <c r="JJ83" s="100"/>
      <c r="JK83" s="100"/>
      <c r="JL83" s="100"/>
      <c r="JM83" s="100"/>
      <c r="JN83" s="100"/>
      <c r="JO83" s="100"/>
      <c r="JP83" s="100"/>
      <c r="JQ83" s="100"/>
      <c r="JR83" s="100"/>
      <c r="JS83" s="100"/>
      <c r="JT83" s="100"/>
      <c r="JU83" s="100"/>
      <c r="JV83" s="100"/>
      <c r="JW83" s="100"/>
      <c r="JX83" s="100"/>
      <c r="JY83" s="100"/>
      <c r="JZ83" s="100"/>
      <c r="KA83" s="100"/>
      <c r="KB83" s="100"/>
      <c r="KC83" s="100"/>
      <c r="KD83" s="100"/>
      <c r="KE83" s="100"/>
      <c r="KF83" s="100"/>
      <c r="KG83" s="100"/>
      <c r="KH83" s="100"/>
      <c r="KI83" s="100"/>
      <c r="KJ83" s="100"/>
      <c r="KK83" s="100"/>
      <c r="KL83" s="100"/>
      <c r="KM83" s="100"/>
      <c r="KN83" s="100"/>
      <c r="KO83" s="100"/>
      <c r="KP83" s="100"/>
      <c r="KQ83" s="100"/>
      <c r="KR83" s="100"/>
      <c r="KS83" s="100"/>
      <c r="KT83" s="100"/>
      <c r="KU83" s="100"/>
      <c r="KV83" s="100"/>
      <c r="KW83" s="100"/>
      <c r="KX83" s="100"/>
      <c r="KY83" s="100"/>
      <c r="KZ83" s="100"/>
      <c r="LA83" s="100"/>
      <c r="LB83" s="100"/>
      <c r="LC83" s="100"/>
      <c r="LD83" s="100"/>
      <c r="LE83" s="100"/>
      <c r="LF83" s="100"/>
      <c r="LG83" s="100"/>
      <c r="LH83" s="100"/>
      <c r="LI83" s="100"/>
      <c r="LJ83" s="100"/>
      <c r="LK83" s="100"/>
      <c r="LL83" s="100"/>
      <c r="LM83" s="100"/>
      <c r="LN83" s="100"/>
      <c r="LO83" s="100"/>
      <c r="LP83" s="100"/>
      <c r="LQ83" s="100"/>
      <c r="LR83" s="100"/>
      <c r="LS83" s="100"/>
      <c r="LT83" s="100"/>
      <c r="LU83" s="100"/>
      <c r="LV83" s="100"/>
      <c r="LW83" s="100"/>
      <c r="LX83" s="100"/>
      <c r="LY83" s="100"/>
      <c r="LZ83" s="100"/>
      <c r="MA83" s="100"/>
      <c r="MB83" s="100"/>
      <c r="MC83" s="100"/>
      <c r="MD83" s="100"/>
      <c r="ME83" s="100"/>
      <c r="MF83" s="100"/>
      <c r="MG83" s="100"/>
      <c r="MH83" s="100"/>
      <c r="MI83" s="100"/>
      <c r="MJ83" s="100"/>
      <c r="MK83" s="100"/>
      <c r="ML83" s="100"/>
      <c r="MM83" s="100"/>
      <c r="MN83" s="100"/>
      <c r="MO83" s="100"/>
      <c r="MP83" s="100"/>
      <c r="MQ83" s="100"/>
      <c r="MR83" s="100"/>
      <c r="MS83" s="100"/>
      <c r="MT83" s="100"/>
      <c r="MU83" s="100"/>
      <c r="MV83" s="100"/>
      <c r="MW83" s="100"/>
      <c r="MX83" s="100"/>
      <c r="MY83" s="100"/>
      <c r="MZ83" s="100"/>
      <c r="NA83" s="100"/>
      <c r="NB83" s="100"/>
      <c r="NC83" s="100"/>
      <c r="ND83" s="100"/>
      <c r="NE83" s="100"/>
      <c r="NF83" s="100"/>
      <c r="NG83" s="100"/>
      <c r="NH83" s="100"/>
      <c r="NI83" s="100"/>
      <c r="NJ83" s="100"/>
      <c r="NK83" s="100"/>
      <c r="NL83" s="100"/>
      <c r="NM83" s="100"/>
      <c r="NN83" s="100"/>
      <c r="NO83" s="100"/>
      <c r="NP83" s="100"/>
      <c r="NQ83" s="100"/>
      <c r="NR83" s="100"/>
      <c r="NS83" s="100"/>
      <c r="NT83" s="100"/>
      <c r="NU83" s="100"/>
      <c r="NV83" s="100"/>
      <c r="NW83" s="100"/>
      <c r="NX83" s="100"/>
      <c r="NY83" s="100"/>
      <c r="NZ83" s="100"/>
      <c r="OA83" s="100"/>
      <c r="OB83" s="100"/>
      <c r="OC83" s="100"/>
      <c r="OD83" s="100"/>
      <c r="OE83" s="100"/>
      <c r="OF83" s="100"/>
      <c r="OG83" s="100"/>
      <c r="OH83" s="100"/>
      <c r="OI83" s="100"/>
      <c r="OJ83" s="100"/>
      <c r="OK83" s="100"/>
      <c r="OL83" s="100"/>
      <c r="OM83" s="100"/>
      <c r="ON83" s="100"/>
      <c r="OO83" s="100"/>
      <c r="OP83" s="100"/>
      <c r="OQ83" s="100"/>
      <c r="OR83" s="100"/>
      <c r="OS83" s="100"/>
      <c r="OT83" s="100"/>
      <c r="OU83" s="100"/>
      <c r="OV83" s="100"/>
      <c r="OW83" s="100"/>
      <c r="OX83" s="100"/>
      <c r="OY83" s="100"/>
      <c r="OZ83" s="100"/>
      <c r="PA83" s="100"/>
      <c r="PB83" s="100"/>
      <c r="PC83" s="100"/>
      <c r="PD83" s="100"/>
      <c r="PE83" s="100"/>
      <c r="PF83" s="100"/>
      <c r="PG83" s="100"/>
      <c r="PH83" s="100"/>
      <c r="PI83" s="100"/>
      <c r="PJ83" s="100"/>
      <c r="PK83" s="100"/>
      <c r="PL83" s="100"/>
      <c r="PM83" s="100"/>
      <c r="PN83" s="100"/>
      <c r="PO83" s="100"/>
      <c r="PP83" s="100"/>
      <c r="PQ83" s="100"/>
      <c r="PR83" s="100"/>
      <c r="PS83" s="100"/>
      <c r="PT83" s="100"/>
      <c r="PU83" s="100"/>
      <c r="PV83" s="100"/>
      <c r="PW83" s="100"/>
      <c r="PX83" s="100"/>
      <c r="PY83" s="100"/>
      <c r="PZ83" s="100"/>
      <c r="QA83" s="100"/>
      <c r="QB83" s="100"/>
      <c r="QC83" s="100"/>
      <c r="QD83" s="100"/>
      <c r="QE83" s="100"/>
      <c r="QF83" s="100"/>
      <c r="QG83" s="100"/>
      <c r="QH83" s="100"/>
      <c r="QI83" s="100"/>
      <c r="QJ83" s="100"/>
      <c r="QK83" s="100"/>
      <c r="QL83" s="100"/>
      <c r="QM83" s="100"/>
      <c r="QN83" s="100"/>
      <c r="QO83" s="100"/>
      <c r="QP83" s="100"/>
      <c r="QQ83" s="100"/>
      <c r="QR83" s="100"/>
      <c r="QS83" s="100"/>
      <c r="QT83" s="100"/>
      <c r="QU83" s="100"/>
      <c r="QV83" s="100"/>
      <c r="QW83" s="100"/>
      <c r="QX83" s="100"/>
      <c r="QY83" s="100"/>
      <c r="QZ83" s="100"/>
      <c r="RA83" s="100"/>
      <c r="RB83" s="100"/>
      <c r="RC83" s="100"/>
      <c r="RD83" s="100"/>
      <c r="RE83" s="100"/>
      <c r="RF83" s="100"/>
      <c r="RG83" s="100"/>
      <c r="RH83" s="100"/>
      <c r="RI83" s="100"/>
      <c r="RJ83" s="100"/>
      <c r="RK83" s="100"/>
      <c r="RL83" s="100"/>
      <c r="RM83" s="100"/>
      <c r="RN83" s="100"/>
      <c r="RO83" s="100"/>
      <c r="RP83" s="100"/>
      <c r="RQ83" s="100"/>
      <c r="RR83" s="100"/>
      <c r="RS83" s="100"/>
      <c r="RT83" s="100"/>
      <c r="RU83" s="100"/>
      <c r="RV83" s="100"/>
      <c r="RW83" s="100"/>
      <c r="RX83" s="100"/>
      <c r="RY83" s="100"/>
      <c r="RZ83" s="100"/>
      <c r="SA83" s="100"/>
      <c r="SB83" s="100"/>
      <c r="SC83" s="100"/>
      <c r="SD83" s="100"/>
      <c r="SE83" s="100"/>
      <c r="SF83" s="100"/>
      <c r="SG83" s="100"/>
      <c r="SH83" s="100"/>
      <c r="SI83" s="100"/>
      <c r="SJ83" s="100"/>
      <c r="SK83" s="100"/>
      <c r="SL83" s="100"/>
      <c r="SM83" s="100"/>
      <c r="SN83" s="100"/>
      <c r="SO83" s="100"/>
      <c r="SP83" s="100"/>
      <c r="SQ83" s="100"/>
      <c r="SR83" s="100"/>
      <c r="SS83" s="100"/>
      <c r="ST83" s="100"/>
      <c r="SU83" s="100"/>
      <c r="SV83" s="100"/>
      <c r="SW83" s="100"/>
      <c r="SX83" s="100"/>
      <c r="SY83" s="100"/>
      <c r="SZ83" s="100"/>
      <c r="TA83" s="100"/>
      <c r="TB83" s="100"/>
      <c r="TC83" s="100"/>
      <c r="TD83" s="100"/>
      <c r="TE83" s="100"/>
      <c r="TF83" s="100"/>
      <c r="TG83" s="100"/>
      <c r="TH83" s="100"/>
      <c r="TI83" s="100"/>
      <c r="TJ83" s="100"/>
      <c r="TK83" s="100"/>
      <c r="TL83" s="100"/>
      <c r="TM83" s="100"/>
      <c r="TN83" s="100"/>
      <c r="TO83" s="100"/>
      <c r="TP83" s="100"/>
      <c r="TQ83" s="100"/>
      <c r="TR83" s="100"/>
      <c r="TS83" s="100"/>
      <c r="TT83" s="100"/>
      <c r="TU83" s="100"/>
      <c r="TV83" s="100"/>
      <c r="TW83" s="100"/>
      <c r="TX83" s="100"/>
      <c r="TY83" s="100"/>
      <c r="TZ83" s="100"/>
      <c r="UA83" s="100"/>
      <c r="UB83" s="100"/>
      <c r="UC83" s="100"/>
      <c r="UD83" s="100"/>
      <c r="UE83" s="100"/>
      <c r="UF83" s="100"/>
      <c r="UG83" s="100"/>
      <c r="UH83" s="100"/>
      <c r="UI83" s="100"/>
      <c r="UJ83" s="100"/>
      <c r="UK83" s="100"/>
      <c r="UL83" s="100"/>
      <c r="UM83" s="100"/>
      <c r="UN83" s="100"/>
      <c r="UO83" s="100"/>
      <c r="UP83" s="100"/>
      <c r="UQ83" s="100"/>
      <c r="UR83" s="100"/>
      <c r="US83" s="100"/>
      <c r="UT83" s="100"/>
      <c r="UU83" s="100"/>
      <c r="UV83" s="100"/>
      <c r="UW83" s="100"/>
      <c r="UX83" s="100"/>
      <c r="UY83" s="100"/>
      <c r="UZ83" s="100"/>
      <c r="VA83" s="100"/>
      <c r="VB83" s="100"/>
      <c r="VC83" s="100"/>
      <c r="VD83" s="100"/>
      <c r="VE83" s="100"/>
      <c r="VF83" s="100"/>
      <c r="VG83" s="100"/>
      <c r="VH83" s="100"/>
      <c r="VI83" s="100"/>
      <c r="VJ83" s="100"/>
      <c r="VK83" s="100"/>
      <c r="VL83" s="100"/>
      <c r="VM83" s="100"/>
      <c r="VN83" s="100"/>
      <c r="VO83" s="100"/>
      <c r="VP83" s="100"/>
      <c r="VQ83" s="100"/>
      <c r="VR83" s="100"/>
      <c r="VS83" s="100"/>
      <c r="VT83" s="100"/>
      <c r="VU83" s="100"/>
      <c r="VV83" s="100"/>
      <c r="VW83" s="100"/>
      <c r="VX83" s="100"/>
      <c r="VY83" s="100"/>
      <c r="VZ83" s="100"/>
      <c r="WA83" s="100"/>
      <c r="WB83" s="100"/>
      <c r="WC83" s="100"/>
      <c r="WD83" s="100"/>
      <c r="WE83" s="100"/>
      <c r="WF83" s="100"/>
      <c r="WG83" s="100"/>
      <c r="WH83" s="100"/>
      <c r="WI83" s="100"/>
      <c r="WJ83" s="100"/>
      <c r="WK83" s="100"/>
      <c r="WL83" s="100"/>
      <c r="WM83" s="100"/>
      <c r="WN83" s="100"/>
      <c r="WO83" s="100"/>
      <c r="WP83" s="100"/>
      <c r="WQ83" s="100"/>
      <c r="WR83" s="100"/>
      <c r="WS83" s="100"/>
      <c r="WT83" s="100"/>
      <c r="WU83" s="100"/>
      <c r="WV83" s="100"/>
      <c r="WW83" s="100"/>
      <c r="WX83" s="100"/>
      <c r="WY83" s="100"/>
      <c r="WZ83" s="100"/>
      <c r="XA83" s="100"/>
      <c r="XB83" s="100"/>
      <c r="XC83" s="100"/>
      <c r="XD83" s="100"/>
      <c r="XE83" s="100"/>
      <c r="XF83" s="100"/>
      <c r="XG83" s="100"/>
      <c r="XH83" s="100"/>
      <c r="XI83" s="100"/>
      <c r="XJ83" s="100"/>
      <c r="XK83" s="100"/>
      <c r="XL83" s="100"/>
      <c r="XM83" s="100"/>
      <c r="XN83" s="100"/>
      <c r="XO83" s="100"/>
      <c r="XP83" s="100"/>
      <c r="XQ83" s="100"/>
      <c r="XR83" s="100"/>
      <c r="XS83" s="100"/>
      <c r="XT83" s="100"/>
      <c r="XU83" s="100"/>
      <c r="XV83" s="100"/>
      <c r="XW83" s="100"/>
      <c r="XX83" s="100"/>
      <c r="XY83" s="100"/>
      <c r="XZ83" s="100"/>
      <c r="YA83" s="100"/>
      <c r="YB83" s="100"/>
      <c r="YC83" s="100"/>
      <c r="YD83" s="100"/>
      <c r="YE83" s="100"/>
      <c r="YF83" s="100"/>
      <c r="YG83" s="100"/>
      <c r="YH83" s="100"/>
      <c r="YI83" s="100"/>
      <c r="YJ83" s="100"/>
      <c r="YK83" s="100"/>
      <c r="YL83" s="100"/>
      <c r="YM83" s="100"/>
      <c r="YN83" s="100"/>
      <c r="YO83" s="100"/>
      <c r="YP83" s="100"/>
      <c r="YQ83" s="100"/>
      <c r="YR83" s="100"/>
      <c r="YS83" s="100"/>
      <c r="YT83" s="100"/>
      <c r="YU83" s="100"/>
      <c r="YV83" s="100"/>
      <c r="YW83" s="100"/>
      <c r="YX83" s="100"/>
      <c r="YY83" s="100"/>
      <c r="YZ83" s="100"/>
      <c r="ZA83" s="100"/>
      <c r="ZB83" s="100"/>
      <c r="ZC83" s="100"/>
      <c r="ZD83" s="100"/>
      <c r="ZE83" s="100"/>
      <c r="ZF83" s="100"/>
      <c r="ZG83" s="100"/>
      <c r="ZH83" s="100"/>
      <c r="ZI83" s="100"/>
      <c r="ZJ83" s="100"/>
      <c r="ZK83" s="100"/>
      <c r="ZL83" s="100"/>
      <c r="ZM83" s="100"/>
      <c r="ZN83" s="100"/>
      <c r="ZO83" s="100"/>
      <c r="ZP83" s="100"/>
      <c r="ZQ83" s="100"/>
      <c r="ZR83" s="100"/>
      <c r="ZS83" s="100"/>
      <c r="ZT83" s="100"/>
      <c r="ZU83" s="100"/>
      <c r="ZV83" s="100"/>
      <c r="ZW83" s="100"/>
      <c r="ZX83" s="100"/>
      <c r="ZY83" s="100"/>
      <c r="ZZ83" s="100"/>
      <c r="AAA83" s="100"/>
      <c r="AAB83" s="100"/>
      <c r="AAC83" s="100"/>
      <c r="AAD83" s="100"/>
      <c r="AAE83" s="100"/>
      <c r="AAF83" s="100"/>
      <c r="AAG83" s="100"/>
      <c r="AAH83" s="100"/>
      <c r="AAI83" s="100"/>
      <c r="AAJ83" s="100"/>
      <c r="AAK83" s="100"/>
      <c r="AAL83" s="100"/>
      <c r="AAM83" s="100"/>
      <c r="AAN83" s="100"/>
      <c r="AAO83" s="100"/>
      <c r="AAP83" s="100"/>
      <c r="AAQ83" s="100"/>
      <c r="AAR83" s="100"/>
      <c r="AAS83" s="100"/>
      <c r="AAT83" s="100"/>
      <c r="AAU83" s="100"/>
      <c r="AAV83" s="100"/>
      <c r="AAW83" s="100"/>
      <c r="AAX83" s="100"/>
      <c r="AAY83" s="100"/>
      <c r="AAZ83" s="100"/>
      <c r="ABA83" s="100"/>
      <c r="ABB83" s="100"/>
      <c r="ABC83" s="100"/>
      <c r="ABD83" s="100"/>
      <c r="ABE83" s="100"/>
      <c r="ABF83" s="100"/>
      <c r="ABG83" s="100"/>
      <c r="ABH83" s="100"/>
      <c r="ABI83" s="100"/>
      <c r="ABJ83" s="100"/>
      <c r="ABK83" s="100"/>
      <c r="ABL83" s="100"/>
      <c r="ABM83" s="100"/>
      <c r="ABN83" s="100"/>
      <c r="ABO83" s="100"/>
      <c r="ABP83" s="100"/>
      <c r="ABQ83" s="100"/>
      <c r="ABR83" s="100"/>
      <c r="ABS83" s="100"/>
      <c r="ABT83" s="100"/>
      <c r="ABU83" s="100"/>
      <c r="ABV83" s="100"/>
      <c r="ABW83" s="100"/>
      <c r="ABX83" s="100"/>
      <c r="ABY83" s="100"/>
      <c r="ABZ83" s="100"/>
      <c r="ACA83" s="100"/>
      <c r="ACB83" s="100"/>
      <c r="ACC83" s="100"/>
      <c r="ACD83" s="100"/>
      <c r="ACE83" s="100"/>
      <c r="ACF83" s="100"/>
      <c r="ACG83" s="100"/>
      <c r="ACH83" s="100"/>
      <c r="ACI83" s="100"/>
      <c r="ACJ83" s="100"/>
      <c r="ACK83" s="100"/>
      <c r="ACL83" s="100"/>
      <c r="ACM83" s="100"/>
      <c r="ACN83" s="100"/>
      <c r="ACO83" s="100"/>
      <c r="ACP83" s="100"/>
      <c r="ACQ83" s="100"/>
      <c r="ACR83" s="100"/>
      <c r="ACS83" s="100"/>
      <c r="ACT83" s="100"/>
      <c r="ACU83" s="100"/>
      <c r="ACV83" s="100"/>
      <c r="ACW83" s="100"/>
      <c r="ACX83" s="100"/>
      <c r="ACY83" s="100"/>
      <c r="ACZ83" s="100"/>
      <c r="ADA83" s="100"/>
      <c r="ADB83" s="100"/>
      <c r="ADC83" s="100"/>
      <c r="ADD83" s="100"/>
      <c r="ADE83" s="100"/>
      <c r="ADF83" s="100"/>
      <c r="ADG83" s="100"/>
      <c r="ADH83" s="100"/>
      <c r="ADI83" s="100"/>
      <c r="ADJ83" s="100"/>
      <c r="ADK83" s="100"/>
      <c r="ADL83" s="100"/>
      <c r="ADM83" s="100"/>
      <c r="ADN83" s="100"/>
      <c r="ADO83" s="100"/>
      <c r="ADP83" s="100"/>
      <c r="ADQ83" s="100"/>
      <c r="ADR83" s="100"/>
      <c r="ADS83" s="100"/>
      <c r="ADT83" s="100"/>
      <c r="ADU83" s="100"/>
      <c r="ADV83" s="100"/>
      <c r="ADW83" s="100"/>
      <c r="ADX83" s="100"/>
      <c r="ADY83" s="100"/>
      <c r="ADZ83" s="100"/>
      <c r="AEA83" s="100"/>
      <c r="AEB83" s="100"/>
      <c r="AEC83" s="100"/>
      <c r="AED83" s="100"/>
      <c r="AEE83" s="100"/>
      <c r="AEF83" s="100"/>
      <c r="AEG83" s="100"/>
      <c r="AEH83" s="100"/>
      <c r="AEI83" s="100"/>
      <c r="AEJ83" s="100"/>
      <c r="AEK83" s="100"/>
      <c r="AEL83" s="100"/>
      <c r="AEM83" s="100"/>
      <c r="AEN83" s="100"/>
      <c r="AEO83" s="100"/>
      <c r="AEP83" s="100"/>
      <c r="AEQ83" s="100"/>
      <c r="AER83" s="100"/>
      <c r="AES83" s="100"/>
      <c r="AET83" s="100"/>
      <c r="AEU83" s="100"/>
      <c r="AEV83" s="100"/>
      <c r="AEW83" s="100"/>
      <c r="AEX83" s="100"/>
      <c r="AEY83" s="100"/>
      <c r="AEZ83" s="100"/>
      <c r="AFA83" s="100"/>
      <c r="AFB83" s="100"/>
      <c r="AFC83" s="100"/>
      <c r="AFD83" s="100"/>
      <c r="AFE83" s="100"/>
      <c r="AFF83" s="100"/>
      <c r="AFG83" s="100"/>
      <c r="AFH83" s="100"/>
      <c r="AFI83" s="100"/>
      <c r="AFJ83" s="100"/>
      <c r="AFK83" s="100"/>
      <c r="AFL83" s="100"/>
      <c r="AFM83" s="100"/>
      <c r="AFN83" s="100"/>
      <c r="AFO83" s="100"/>
      <c r="AFP83" s="100"/>
      <c r="AFQ83" s="100"/>
      <c r="AFR83" s="100"/>
      <c r="AFS83" s="100"/>
      <c r="AFT83" s="100"/>
      <c r="AFU83" s="100"/>
      <c r="AFV83" s="100"/>
      <c r="AFW83" s="100"/>
      <c r="AFX83" s="100"/>
      <c r="AFY83" s="100"/>
      <c r="AFZ83" s="100"/>
      <c r="AGA83" s="100"/>
      <c r="AGB83" s="100"/>
      <c r="AGC83" s="100"/>
      <c r="AGD83" s="100"/>
      <c r="AGE83" s="100"/>
      <c r="AGF83" s="100"/>
      <c r="AGG83" s="100"/>
      <c r="AGH83" s="100"/>
      <c r="AGI83" s="100"/>
      <c r="AGJ83" s="100"/>
      <c r="AGK83" s="100"/>
      <c r="AGL83" s="100"/>
      <c r="AGM83" s="100"/>
      <c r="AGN83" s="100"/>
      <c r="AGO83" s="100"/>
      <c r="AGP83" s="100"/>
      <c r="AGQ83" s="100"/>
      <c r="AGR83" s="100"/>
      <c r="AGS83" s="100"/>
      <c r="AGT83" s="100"/>
      <c r="AGU83" s="100"/>
      <c r="AGV83" s="100"/>
      <c r="AGW83" s="100"/>
      <c r="AGX83" s="100"/>
      <c r="AGY83" s="100"/>
      <c r="AGZ83" s="100"/>
      <c r="AHA83" s="100"/>
      <c r="AHB83" s="100"/>
      <c r="AHC83" s="100"/>
      <c r="AHD83" s="100"/>
      <c r="AHE83" s="100"/>
      <c r="AHF83" s="100"/>
      <c r="AHG83" s="100"/>
      <c r="AHH83" s="100"/>
      <c r="AHI83" s="100"/>
      <c r="AHJ83" s="100"/>
      <c r="AHK83" s="100"/>
      <c r="AHL83" s="100"/>
      <c r="AHM83" s="100"/>
      <c r="AHN83" s="100"/>
      <c r="AHO83" s="100"/>
      <c r="AHP83" s="100"/>
      <c r="AHQ83" s="100"/>
      <c r="AHR83" s="100"/>
      <c r="AHS83" s="100"/>
      <c r="AHT83" s="100"/>
      <c r="AHU83" s="100"/>
      <c r="AHV83" s="100"/>
      <c r="AHW83" s="100"/>
      <c r="AHX83" s="100"/>
      <c r="AHY83" s="100"/>
      <c r="AHZ83" s="100"/>
      <c r="AIA83" s="100"/>
      <c r="AIB83" s="100"/>
      <c r="AIC83" s="100"/>
      <c r="AID83" s="100"/>
      <c r="AIE83" s="100"/>
      <c r="AIF83" s="100"/>
      <c r="AIG83" s="100"/>
      <c r="AIH83" s="100"/>
      <c r="AII83" s="100"/>
      <c r="AIJ83" s="100"/>
      <c r="AIK83" s="100"/>
      <c r="AIL83" s="100"/>
      <c r="AIM83" s="100"/>
      <c r="AIN83" s="100"/>
      <c r="AIO83" s="100"/>
      <c r="AIP83" s="100"/>
      <c r="AIQ83" s="100"/>
      <c r="AIR83" s="100"/>
      <c r="AIS83" s="100"/>
      <c r="AIT83" s="100"/>
      <c r="AIU83" s="100"/>
      <c r="AIV83" s="100"/>
      <c r="AIW83" s="100"/>
      <c r="AIX83" s="100"/>
      <c r="AIY83" s="100"/>
      <c r="AIZ83" s="100"/>
      <c r="AJA83" s="100"/>
      <c r="AJB83" s="100"/>
      <c r="AJC83" s="100"/>
      <c r="AJD83" s="100"/>
      <c r="AJE83" s="100"/>
      <c r="AJF83" s="100"/>
      <c r="AJG83" s="100"/>
      <c r="AJH83" s="100"/>
      <c r="AJI83" s="100"/>
      <c r="AJJ83" s="100"/>
      <c r="AJK83" s="100"/>
      <c r="AJL83" s="100"/>
      <c r="AJM83" s="100"/>
      <c r="AJN83" s="100"/>
      <c r="AJO83" s="100"/>
      <c r="AJP83" s="100"/>
      <c r="AJQ83" s="100"/>
      <c r="AJR83" s="100"/>
      <c r="AJS83" s="100"/>
      <c r="AJT83" s="100"/>
      <c r="AJU83" s="100"/>
      <c r="AJV83" s="100"/>
      <c r="AJW83" s="100"/>
      <c r="AJX83" s="100"/>
      <c r="AJY83" s="100"/>
      <c r="AJZ83" s="100"/>
      <c r="AKA83" s="100"/>
      <c r="AKB83" s="100"/>
      <c r="AKC83" s="100"/>
      <c r="AKD83" s="100"/>
      <c r="AKE83" s="100"/>
      <c r="AKF83" s="100"/>
      <c r="AKG83" s="100"/>
      <c r="AKH83" s="100"/>
      <c r="AKI83" s="100"/>
      <c r="AKJ83" s="100"/>
      <c r="AKK83" s="100"/>
      <c r="AKL83" s="100"/>
      <c r="AKM83" s="100"/>
      <c r="AKN83" s="100"/>
      <c r="AKO83" s="100"/>
      <c r="AKP83" s="100"/>
      <c r="AKQ83" s="100"/>
      <c r="AKR83" s="100"/>
      <c r="AKS83" s="100"/>
      <c r="AKT83" s="100"/>
      <c r="AKU83" s="100"/>
      <c r="AKV83" s="100"/>
      <c r="AKW83" s="100"/>
      <c r="AKX83" s="100"/>
      <c r="AKY83" s="100"/>
      <c r="AKZ83" s="100"/>
      <c r="ALA83" s="100"/>
      <c r="ALB83" s="100"/>
      <c r="ALC83" s="100"/>
      <c r="ALD83" s="100"/>
      <c r="ALE83" s="100"/>
      <c r="ALF83" s="100"/>
      <c r="ALG83" s="100"/>
      <c r="ALH83" s="100"/>
      <c r="ALI83" s="100"/>
      <c r="ALJ83" s="100"/>
      <c r="ALK83" s="100"/>
      <c r="ALL83" s="100"/>
      <c r="ALM83" s="100"/>
      <c r="ALN83" s="100"/>
      <c r="ALO83" s="100"/>
      <c r="ALP83" s="100"/>
      <c r="ALQ83" s="100"/>
      <c r="ALR83" s="100"/>
      <c r="ALS83" s="100"/>
      <c r="ALT83" s="100"/>
      <c r="ALU83" s="100"/>
      <c r="ALV83" s="100"/>
      <c r="ALW83" s="100"/>
      <c r="ALX83" s="100"/>
      <c r="ALY83" s="100"/>
      <c r="ALZ83" s="100"/>
      <c r="AMA83" s="100"/>
      <c r="AMB83" s="100"/>
      <c r="AMC83" s="100"/>
      <c r="AMD83" s="100"/>
      <c r="AME83" s="100"/>
      <c r="AMF83" s="100"/>
      <c r="AMG83" s="100"/>
      <c r="AMH83" s="100"/>
      <c r="AMI83" s="100"/>
      <c r="AMJ83" s="100"/>
      <c r="AMK83" s="100"/>
      <c r="AML83" s="104"/>
    </row>
    <row r="84" spans="1:1026" x14ac:dyDescent="0.3">
      <c r="A84" s="1"/>
      <c r="B84" s="94"/>
      <c r="C84" s="1"/>
      <c r="D84" s="92"/>
    </row>
    <row r="85" spans="1:1026" x14ac:dyDescent="0.3">
      <c r="A85" s="1"/>
      <c r="B85" s="94"/>
      <c r="C85" s="1"/>
      <c r="D85" s="92"/>
    </row>
    <row r="86" spans="1:1026" x14ac:dyDescent="0.3">
      <c r="A86" s="1"/>
      <c r="B86" s="94"/>
      <c r="C86" s="1"/>
      <c r="D86" s="92"/>
      <c r="O86" s="2"/>
    </row>
    <row r="87" spans="1:1026" x14ac:dyDescent="0.3">
      <c r="A87" s="106" t="s">
        <v>44</v>
      </c>
      <c r="B87" s="95">
        <v>360.97</v>
      </c>
      <c r="C87" s="1"/>
      <c r="D87" s="92"/>
    </row>
    <row r="88" spans="1:1026" x14ac:dyDescent="0.3">
      <c r="A88" s="2" t="s">
        <v>47</v>
      </c>
      <c r="B88" s="108">
        <f>B83</f>
        <v>2008.36</v>
      </c>
      <c r="C88" s="1"/>
      <c r="D88" s="92"/>
    </row>
    <row r="89" spans="1:1026" x14ac:dyDescent="0.3">
      <c r="A89" s="74" t="s">
        <v>43</v>
      </c>
      <c r="B89" s="109">
        <f>B88+B87</f>
        <v>2369.33</v>
      </c>
      <c r="C89" s="1"/>
      <c r="D89" s="92"/>
      <c r="G89" s="1"/>
    </row>
    <row r="91" spans="1:1026" x14ac:dyDescent="0.3">
      <c r="A91" s="107" t="s">
        <v>45</v>
      </c>
      <c r="B91" s="107">
        <f>D83</f>
        <v>2024.9499999999998</v>
      </c>
    </row>
    <row r="92" spans="1:1026" x14ac:dyDescent="0.3">
      <c r="A92" s="107"/>
      <c r="B92" s="107"/>
    </row>
    <row r="93" spans="1:1026" x14ac:dyDescent="0.3">
      <c r="A93" s="91" t="s">
        <v>46</v>
      </c>
      <c r="B93" s="91">
        <f>B89-D83</f>
        <v>344.38000000000011</v>
      </c>
      <c r="C93" s="1" t="s">
        <v>69</v>
      </c>
    </row>
  </sheetData>
  <pageMargins left="0" right="0" top="0.39409448818897641" bottom="0.39409448818897641" header="0" footer="0"/>
  <pageSetup paperSize="9" scale="32" fitToWidth="0" orientation="landscape" horizontalDpi="0" verticalDpi="0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FB22D-7397-458D-8DA7-B939BF0B02A7}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16087-2BD0-4C45-8BB4-775193B73D19}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&amp;C&amp;A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A9BF246F-F15D-491F-95A5-36BEC80E7250}"/>
</file>

<file path=customXml/itemProps2.xml><?xml version="1.0" encoding="utf-8"?>
<ds:datastoreItem xmlns:ds="http://schemas.openxmlformats.org/officeDocument/2006/customXml" ds:itemID="{C11C71EA-DF1F-4E7C-8430-287B24FA0864}"/>
</file>

<file path=customXml/itemProps3.xml><?xml version="1.0" encoding="utf-8"?>
<ds:datastoreItem xmlns:ds="http://schemas.openxmlformats.org/officeDocument/2006/customXml" ds:itemID="{6680692E-D6D7-46AD-A1F9-1E78F331DB13}"/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Moorcroft</dc:creator>
  <cp:lastModifiedBy>Katrina Maddams</cp:lastModifiedBy>
  <cp:revision>2</cp:revision>
  <cp:lastPrinted>2026-09-14T14:10:46Z</cp:lastPrinted>
  <dcterms:created xsi:type="dcterms:W3CDTF">2025-06-26T18:06:35Z</dcterms:created>
  <dcterms:modified xsi:type="dcterms:W3CDTF">2026-09-14T14:11:57Z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