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d9e73d7dd624239/Documents/Toddler Accounts/"/>
    </mc:Choice>
  </mc:AlternateContent>
  <xr:revisionPtr revIDLastSave="4" documentId="8_{826BB7B7-61C5-46CB-BA7B-C338B187B1DE}" xr6:coauthVersionLast="47" xr6:coauthVersionMax="47" xr10:uidLastSave="{E013B8C3-EB7B-408F-A29E-09486DC55F85}"/>
  <bookViews>
    <workbookView xWindow="-110" yWindow="-110" windowWidth="19420" windowHeight="10300" activeTab="1" xr2:uid="{FE5D7AA3-AF85-4BFF-A106-0DB4A804E5F6}"/>
  </bookViews>
  <sheets>
    <sheet name="23-24" sheetId="2" r:id="rId1"/>
    <sheet name="24-25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3" l="1"/>
  <c r="E10" i="2"/>
  <c r="E15" i="3"/>
  <c r="E27" i="3"/>
  <c r="E35" i="3"/>
  <c r="E6" i="3"/>
  <c r="E20" i="2"/>
  <c r="E28" i="2"/>
  <c r="E12" i="2"/>
  <c r="E6" i="2"/>
  <c r="E29" i="3" l="1"/>
  <c r="E37" i="3" s="1"/>
  <c r="E22" i="2"/>
  <c r="E30" i="2" s="1"/>
</calcChain>
</file>

<file path=xl/sharedStrings.xml><?xml version="1.0" encoding="utf-8"?>
<sst xmlns="http://schemas.openxmlformats.org/spreadsheetml/2006/main" count="43" uniqueCount="25">
  <si>
    <t>Closing Balance</t>
  </si>
  <si>
    <t>Incomings</t>
  </si>
  <si>
    <t>Outgoings</t>
  </si>
  <si>
    <t>Parent / carer subscriptions</t>
  </si>
  <si>
    <t>Church hall fees</t>
  </si>
  <si>
    <t>£90 cash in kitty</t>
  </si>
  <si>
    <t>Discrepany</t>
  </si>
  <si>
    <t xml:space="preserve">Virgin money transaction number </t>
  </si>
  <si>
    <t>Cash in Kitty</t>
  </si>
  <si>
    <t>Opening Balace 1st September 2022</t>
  </si>
  <si>
    <t>Total incomings</t>
  </si>
  <si>
    <t>Early Years Scotland membership including insurance</t>
  </si>
  <si>
    <t>Total outgoings</t>
  </si>
  <si>
    <t>Toddler's Accounts Period 1st September 2023 to 31st August 2024</t>
  </si>
  <si>
    <t>Closing Balance 31st August 2022 Statement 330</t>
  </si>
  <si>
    <t>Closing Balance on Statement 332</t>
  </si>
  <si>
    <t>Toddler's Accounts Period 1st September 2024 to 31st August 2025</t>
  </si>
  <si>
    <t>Closing Balance 31st August 2024 Statement 333</t>
  </si>
  <si>
    <t>Entertainment</t>
  </si>
  <si>
    <t>Toys and Equipment</t>
  </si>
  <si>
    <t>Various</t>
  </si>
  <si>
    <t>Sundrys</t>
  </si>
  <si>
    <t>ATM deposit</t>
  </si>
  <si>
    <t>\</t>
  </si>
  <si>
    <t>Parent / carer subscriptions cash kitty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</si>
</sst>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#,##0.00_ ;[Red]\-#,##0.00\ "/>
  </numFmts>
  <fonts count="2">
    <font>
      <sz val="10"/>
      <color theme="1"/>
      <name val="InterFace"/>
      <family val="2"/>
    </font>
    <font>
      <b/>
      <sz val="10"/>
      <color theme="1"/>
      <name val="InterFac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8" fontId="0" fillId="0" borderId="0" xfId="0" applyNumberFormat="1"/>
    <xf numFmtId="14" fontId="0" fillId="0" borderId="0" xfId="0" applyNumberFormat="1"/>
    <xf numFmtId="6" fontId="0" fillId="0" borderId="0" xfId="0" applyNumberFormat="1"/>
    <xf numFmtId="1" fontId="0" fillId="0" borderId="0" xfId="0" applyNumberFormat="1"/>
    <xf numFmtId="6" fontId="1" fillId="0" borderId="0" xfId="0" applyNumberFormat="1" applyFont="1"/>
    <xf numFmtId="0" fontId="1" fillId="0" borderId="0" xfId="0" applyFont="1"/>
    <xf numFmtId="8" fontId="1" fillId="0" borderId="0" xfId="0" applyNumberFormat="1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A558-FD49-4815-801E-5A018C8E1000}">
  <dimension ref="A2:G30"/>
  <sheetViews>
    <sheetView workbookViewId="0">
      <selection activeCell="D7" sqref="D7"/>
    </sheetView>
  </sheetViews>
  <sheetFormatPr defaultRowHeight="12.5"/>
  <cols>
    <col min="1" max="1" width="10.6328125" bestFit="1" customWidth="1"/>
    <col min="2" max="2" width="28.90625" bestFit="1" customWidth="1"/>
    <col min="3" max="3" width="52.08984375" bestFit="1" customWidth="1"/>
    <col min="5" max="5" width="11.1796875" customWidth="1"/>
    <col min="6" max="6" width="9.08984375" bestFit="1" customWidth="1"/>
  </cols>
  <sheetData>
    <row r="2" spans="1:5">
      <c r="B2" t="s">
        <v>7</v>
      </c>
      <c r="C2" t="s">
        <v>13</v>
      </c>
    </row>
    <row r="4" spans="1:5">
      <c r="C4" t="s">
        <v>14</v>
      </c>
      <c r="E4" s="1">
        <v>3726.77</v>
      </c>
    </row>
    <row r="5" spans="1:5">
      <c r="C5" t="s">
        <v>8</v>
      </c>
      <c r="E5" s="3">
        <v>90</v>
      </c>
    </row>
    <row r="6" spans="1:5" ht="13">
      <c r="C6" s="6" t="s">
        <v>9</v>
      </c>
      <c r="E6" s="5">
        <f>E4+E5</f>
        <v>3816.77</v>
      </c>
    </row>
    <row r="7" spans="1:5">
      <c r="E7" s="3"/>
    </row>
    <row r="8" spans="1:5" ht="13">
      <c r="C8" s="6" t="s">
        <v>1</v>
      </c>
    </row>
    <row r="10" spans="1:5">
      <c r="A10" s="2">
        <v>45215</v>
      </c>
      <c r="B10" s="4">
        <v>745</v>
      </c>
      <c r="C10" t="s">
        <v>3</v>
      </c>
      <c r="E10" s="1">
        <f>881.16+210.22</f>
        <v>1091.3799999999999</v>
      </c>
    </row>
    <row r="11" spans="1:5">
      <c r="A11" s="2"/>
      <c r="B11" s="4"/>
      <c r="E11" s="1"/>
    </row>
    <row r="12" spans="1:5" ht="13">
      <c r="A12" s="2"/>
      <c r="B12" s="4"/>
      <c r="C12" s="6" t="s">
        <v>10</v>
      </c>
      <c r="E12" s="7">
        <f>E10</f>
        <v>1091.3799999999999</v>
      </c>
    </row>
    <row r="13" spans="1:5">
      <c r="A13" s="2"/>
      <c r="B13" s="2"/>
      <c r="E13" s="1"/>
    </row>
    <row r="14" spans="1:5" ht="13">
      <c r="C14" s="6" t="s">
        <v>2</v>
      </c>
    </row>
    <row r="16" spans="1:5">
      <c r="A16" s="2">
        <v>45582</v>
      </c>
      <c r="B16">
        <v>1994</v>
      </c>
      <c r="C16" t="s">
        <v>4</v>
      </c>
      <c r="E16" s="3">
        <v>990</v>
      </c>
    </row>
    <row r="17" spans="1:7">
      <c r="A17" s="2">
        <v>45434</v>
      </c>
      <c r="B17" s="2"/>
      <c r="C17" t="s">
        <v>11</v>
      </c>
      <c r="E17" s="8">
        <v>210.22</v>
      </c>
    </row>
    <row r="18" spans="1:7">
      <c r="A18" s="2">
        <v>45434</v>
      </c>
      <c r="B18" s="2">
        <v>1995</v>
      </c>
      <c r="C18" t="s">
        <v>4</v>
      </c>
      <c r="E18" s="8">
        <v>1140</v>
      </c>
    </row>
    <row r="19" spans="1:7">
      <c r="A19" s="2"/>
      <c r="B19" s="2"/>
      <c r="E19" s="3"/>
    </row>
    <row r="20" spans="1:7" ht="13">
      <c r="A20" s="2"/>
      <c r="B20" s="2"/>
      <c r="C20" s="6" t="s">
        <v>12</v>
      </c>
      <c r="E20" s="5">
        <f>E16+E17+E18</f>
        <v>2340.2200000000003</v>
      </c>
    </row>
    <row r="22" spans="1:7" ht="13">
      <c r="C22" s="6" t="s">
        <v>0</v>
      </c>
      <c r="E22" s="7">
        <f>E6+E12-E20</f>
        <v>2567.9299999999994</v>
      </c>
      <c r="F22" s="1"/>
      <c r="G22" s="1"/>
    </row>
    <row r="25" spans="1:7">
      <c r="C25" t="s">
        <v>15</v>
      </c>
      <c r="E25" s="1">
        <v>2477.9299999999998</v>
      </c>
    </row>
    <row r="26" spans="1:7">
      <c r="C26" t="s">
        <v>5</v>
      </c>
      <c r="E26" s="3">
        <v>90</v>
      </c>
    </row>
    <row r="27" spans="1:7">
      <c r="E27" s="1"/>
    </row>
    <row r="28" spans="1:7">
      <c r="E28" s="1">
        <f>E25+E26</f>
        <v>2567.9299999999998</v>
      </c>
    </row>
    <row r="30" spans="1:7">
      <c r="C30" t="s">
        <v>6</v>
      </c>
      <c r="E30" s="1">
        <f>E22-E28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555D-FB82-4F38-A7A5-F51DC95AF57D}">
  <dimension ref="A2:G37"/>
  <sheetViews>
    <sheetView tabSelected="1" topLeftCell="A10" workbookViewId="0">
      <selection activeCell="C17" sqref="C17"/>
    </sheetView>
  </sheetViews>
  <sheetFormatPr defaultRowHeight="12.5"/>
  <cols>
    <col min="1" max="1" width="10.6328125" bestFit="1" customWidth="1"/>
    <col min="2" max="2" width="28.90625" bestFit="1" customWidth="1"/>
    <col min="3" max="3" width="52.08984375" bestFit="1" customWidth="1"/>
    <col min="5" max="5" width="11.1796875" customWidth="1"/>
    <col min="6" max="6" width="9.08984375" bestFit="1" customWidth="1"/>
  </cols>
  <sheetData>
    <row r="2" spans="1:5">
      <c r="B2" t="s">
        <v>7</v>
      </c>
      <c r="C2" t="s">
        <v>16</v>
      </c>
    </row>
    <row r="4" spans="1:5">
      <c r="C4" t="s">
        <v>17</v>
      </c>
      <c r="E4" s="1">
        <v>2567.9299999999998</v>
      </c>
    </row>
    <row r="5" spans="1:5">
      <c r="E5" s="3"/>
    </row>
    <row r="6" spans="1:5" ht="13">
      <c r="C6" s="6" t="s">
        <v>9</v>
      </c>
      <c r="E6" s="9">
        <f>E4+E5</f>
        <v>2567.9299999999998</v>
      </c>
    </row>
    <row r="7" spans="1:5">
      <c r="E7" s="3"/>
    </row>
    <row r="8" spans="1:5" ht="13">
      <c r="C8" s="6" t="s">
        <v>1</v>
      </c>
    </row>
    <row r="10" spans="1:5">
      <c r="A10" s="2">
        <v>45663</v>
      </c>
      <c r="B10" s="4">
        <v>748</v>
      </c>
      <c r="C10" t="s">
        <v>3</v>
      </c>
      <c r="E10" s="1">
        <v>700.76</v>
      </c>
    </row>
    <row r="11" spans="1:5">
      <c r="A11" s="2">
        <v>45635</v>
      </c>
      <c r="B11" s="4">
        <v>746</v>
      </c>
      <c r="C11" t="s">
        <v>3</v>
      </c>
      <c r="E11" s="1">
        <v>739.35</v>
      </c>
    </row>
    <row r="12" spans="1:5">
      <c r="A12" s="2">
        <v>45895</v>
      </c>
      <c r="B12" s="4" t="s">
        <v>22</v>
      </c>
      <c r="C12" t="s">
        <v>3</v>
      </c>
      <c r="E12" s="1">
        <v>605</v>
      </c>
    </row>
    <row r="13" spans="1:5">
      <c r="A13" s="2"/>
      <c r="B13" s="4"/>
      <c r="C13" t="s">
        <v>24</v>
      </c>
      <c r="E13" s="1">
        <f>467.1-90</f>
        <v>377.1</v>
      </c>
    </row>
    <row r="14" spans="1:5">
      <c r="A14" s="2"/>
      <c r="B14" s="4"/>
      <c r="C14" t="s">
        <v>23</v>
      </c>
      <c r="E14" s="1"/>
    </row>
    <row r="15" spans="1:5" ht="13">
      <c r="A15" s="2"/>
      <c r="B15" s="4"/>
      <c r="C15" s="6" t="s">
        <v>10</v>
      </c>
      <c r="E15" s="7">
        <f>SUM(E10:E14)</f>
        <v>2422.21</v>
      </c>
    </row>
    <row r="16" spans="1:5">
      <c r="A16" s="2"/>
      <c r="B16" s="2"/>
      <c r="E16" s="1"/>
    </row>
    <row r="17" spans="1:7" ht="13">
      <c r="C17" s="6" t="s">
        <v>2</v>
      </c>
    </row>
    <row r="19" spans="1:7">
      <c r="A19" s="2">
        <v>45636</v>
      </c>
      <c r="B19">
        <v>1996</v>
      </c>
      <c r="C19" t="s">
        <v>4</v>
      </c>
      <c r="E19" s="3">
        <v>960</v>
      </c>
    </row>
    <row r="20" spans="1:7">
      <c r="A20" s="2">
        <v>45831</v>
      </c>
      <c r="B20">
        <v>1998</v>
      </c>
      <c r="C20" t="s">
        <v>18</v>
      </c>
      <c r="E20" s="3">
        <v>80</v>
      </c>
    </row>
    <row r="21" spans="1:7">
      <c r="A21" s="2">
        <v>45832</v>
      </c>
      <c r="B21">
        <v>1997</v>
      </c>
      <c r="C21" t="s">
        <v>18</v>
      </c>
      <c r="E21" s="3">
        <v>80</v>
      </c>
    </row>
    <row r="22" spans="1:7">
      <c r="A22" s="2">
        <v>45896</v>
      </c>
      <c r="B22">
        <v>1999</v>
      </c>
      <c r="C22" t="s">
        <v>4</v>
      </c>
      <c r="E22" s="3">
        <v>1200</v>
      </c>
    </row>
    <row r="23" spans="1:7">
      <c r="A23" s="2">
        <v>45434</v>
      </c>
      <c r="B23" s="2"/>
      <c r="C23" t="s">
        <v>11</v>
      </c>
      <c r="E23" s="8">
        <v>278</v>
      </c>
    </row>
    <row r="24" spans="1:7">
      <c r="A24" s="2" t="s">
        <v>20</v>
      </c>
      <c r="B24" s="2"/>
      <c r="C24" t="s">
        <v>19</v>
      </c>
      <c r="E24" s="8">
        <v>55.98</v>
      </c>
    </row>
    <row r="25" spans="1:7">
      <c r="A25" s="2" t="s">
        <v>20</v>
      </c>
      <c r="B25" s="2"/>
      <c r="C25" t="s">
        <v>21</v>
      </c>
      <c r="E25" s="8">
        <v>133.12</v>
      </c>
    </row>
    <row r="26" spans="1:7">
      <c r="A26" s="2"/>
      <c r="B26" s="2"/>
      <c r="E26" s="3"/>
    </row>
    <row r="27" spans="1:7" ht="13">
      <c r="A27" s="2"/>
      <c r="B27" s="2"/>
      <c r="C27" s="6" t="s">
        <v>12</v>
      </c>
      <c r="E27" s="9">
        <f>SUM(E19:E25)</f>
        <v>2787.1</v>
      </c>
      <c r="G27" s="1"/>
    </row>
    <row r="29" spans="1:7" ht="13">
      <c r="C29" s="6" t="s">
        <v>0</v>
      </c>
      <c r="E29" s="7">
        <f>E6+E15-E27</f>
        <v>2203.0399999999995</v>
      </c>
      <c r="F29" s="1"/>
      <c r="G29" s="1"/>
    </row>
    <row r="32" spans="1:7">
      <c r="C32" t="s">
        <v>15</v>
      </c>
      <c r="E32" s="1">
        <v>2203.04</v>
      </c>
    </row>
    <row r="33" spans="3:5">
      <c r="E33" s="3"/>
    </row>
    <row r="34" spans="3:5">
      <c r="E34" s="1"/>
    </row>
    <row r="35" spans="3:5">
      <c r="E35" s="1">
        <f>E32+E33</f>
        <v>2203.04</v>
      </c>
    </row>
    <row r="37" spans="3:5">
      <c r="C37" t="s">
        <v>6</v>
      </c>
      <c r="E37" s="1">
        <f>E29-E35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1D8BE6C-2E32-4729-B409-5994C497DF08}"/>
</file>

<file path=customXml/itemProps2.xml><?xml version="1.0" encoding="utf-8"?>
<ds:datastoreItem xmlns:ds="http://schemas.openxmlformats.org/officeDocument/2006/customXml" ds:itemID="{65B388AC-A00F-4FBA-9F42-B4DE539FA5D9}"/>
</file>

<file path=customXml/itemProps3.xml><?xml version="1.0" encoding="utf-8"?>
<ds:datastoreItem xmlns:ds="http://schemas.openxmlformats.org/officeDocument/2006/customXml" ds:itemID="{D1BCCCF8-C7B2-43A6-BBDC-483B15A9BC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23-24</vt:lpstr>
      <vt:lpstr>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Savage</dc:creator>
  <cp:lastModifiedBy>Laura Savage</cp:lastModifiedBy>
  <dcterms:created xsi:type="dcterms:W3CDTF">2024-05-20T18:46:45Z</dcterms:created>
  <dcterms:modified xsi:type="dcterms:W3CDTF">2026-06-22T19:34:12Z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