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chawe\Downloads\"/>
    </mc:Choice>
  </mc:AlternateContent>
  <xr:revisionPtr revIDLastSave="0" documentId="8_{5F73A78D-DE9B-4C5B-BED3-727BFDD69993}" xr6:coauthVersionLast="47" xr6:coauthVersionMax="47" xr10:uidLastSave="{00000000-0000-0000-0000-000000000000}"/>
  <bookViews>
    <workbookView xWindow="20" yWindow="620" windowWidth="19180" windowHeight="10180" xr2:uid="{00000000-000D-0000-FFFF-FFFF00000000}"/>
  </bookViews>
  <sheets>
    <sheet name="R&amp;P Accounts" sheetId="2" r:id="rId1"/>
  </sheets>
  <definedNames>
    <definedName name="_xlnm.Print_Area" localSheetId="0">'R&amp;P Accounts'!$A$1:$J$77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2" l="1"/>
  <c r="H11" i="2"/>
  <c r="B15" i="2"/>
  <c r="B19" i="2" s="1"/>
  <c r="D27" i="2" l="1"/>
  <c r="B27" i="2"/>
  <c r="H26" i="2"/>
  <c r="G36" i="2"/>
  <c r="H12" i="2"/>
  <c r="H13" i="2"/>
  <c r="H14" i="2"/>
  <c r="D15" i="2"/>
  <c r="F15" i="2"/>
  <c r="H17" i="2"/>
  <c r="H15" i="2" l="1"/>
  <c r="H19" i="2" s="1"/>
  <c r="J19" i="2"/>
  <c r="J27" i="2"/>
  <c r="J31" i="2" s="1"/>
  <c r="H29" i="2"/>
  <c r="B31" i="2"/>
  <c r="B33" i="2" s="1"/>
  <c r="D31" i="2"/>
  <c r="F27" i="2"/>
  <c r="H27" i="2" s="1"/>
  <c r="H22" i="2"/>
  <c r="H24" i="2"/>
  <c r="F19" i="2"/>
  <c r="D19" i="2"/>
  <c r="J44" i="2"/>
  <c r="F31" i="2"/>
  <c r="F33" i="2" l="1"/>
  <c r="F36" i="2" s="1"/>
  <c r="J45" i="2" s="1"/>
  <c r="B36" i="2"/>
  <c r="D33" i="2"/>
  <c r="D36" i="2" s="1"/>
  <c r="H31" i="2"/>
  <c r="H42" i="2" l="1"/>
  <c r="H44" i="2" s="1"/>
  <c r="H45" i="2" s="1"/>
  <c r="F42" i="2"/>
  <c r="F44" i="2" s="1"/>
  <c r="F45" i="2" s="1"/>
  <c r="H36" i="2"/>
  <c r="H33" i="2"/>
</calcChain>
</file>

<file path=xl/sharedStrings.xml><?xml version="1.0" encoding="utf-8"?>
<sst xmlns="http://schemas.openxmlformats.org/spreadsheetml/2006/main" count="77" uniqueCount="59">
  <si>
    <t>No (if any)</t>
  </si>
  <si>
    <t>MALAWIAN INITIATIVE FOR NATIONAL DEVELOPMENT (MIND)</t>
  </si>
  <si>
    <t>SC040751</t>
  </si>
  <si>
    <t>Receipts and payments accounts</t>
  </si>
  <si>
    <t>For the period from</t>
  </si>
  <si>
    <t>Period start date</t>
  </si>
  <si>
    <t>To</t>
  </si>
  <si>
    <t>Period end date</t>
  </si>
  <si>
    <t>Section A Receipts and payments</t>
  </si>
  <si>
    <t>Unrestricted funds</t>
  </si>
  <si>
    <t>Restricted funds</t>
  </si>
  <si>
    <t>Endowment funds</t>
  </si>
  <si>
    <t>Total funds</t>
  </si>
  <si>
    <t>Last year</t>
  </si>
  <si>
    <t>to the nearest £</t>
  </si>
  <si>
    <t xml:space="preserve">A1 Receipts </t>
  </si>
  <si>
    <t>Bank balance at start of year</t>
  </si>
  <si>
    <t xml:space="preserve">Sub total </t>
  </si>
  <si>
    <t>A2 Asset and investment sales, etc.</t>
  </si>
  <si>
    <t>Total receipts</t>
  </si>
  <si>
    <t>A3 Payments</t>
  </si>
  <si>
    <t>Fees</t>
  </si>
  <si>
    <t>Operational Costs.</t>
  </si>
  <si>
    <t>Domain renewal</t>
  </si>
  <si>
    <t>Volunteer Costs</t>
  </si>
  <si>
    <t>Net of receipts/(payments)</t>
  </si>
  <si>
    <t>A5 Transfers between funds</t>
  </si>
  <si>
    <t xml:space="preserve">A6 Cash funds last year end </t>
  </si>
  <si>
    <t>Cash funds this year end</t>
  </si>
  <si>
    <t>Section B Statement of assets and liabilities at the end of the period</t>
  </si>
  <si>
    <t>Categories</t>
  </si>
  <si>
    <t>B1 Cash funds</t>
  </si>
  <si>
    <t xml:space="preserve">Details </t>
  </si>
  <si>
    <t xml:space="preserve">Unrestricted funds </t>
  </si>
  <si>
    <t xml:space="preserve">Restricted funds </t>
  </si>
  <si>
    <t xml:space="preserve">Endowment funds </t>
  </si>
  <si>
    <t>to nearest £</t>
  </si>
  <si>
    <t>Cash at Bank and in Hand</t>
  </si>
  <si>
    <t>B2 Other monetary assets</t>
  </si>
  <si>
    <r>
      <t>Total cash funds</t>
    </r>
    <r>
      <rPr>
        <i/>
        <sz val="12"/>
        <rFont val="Arial"/>
        <family val="2"/>
      </rPr>
      <t xml:space="preserve"> </t>
    </r>
  </si>
  <si>
    <t>(agree balances with receipts and payments account(s))</t>
  </si>
  <si>
    <t>Details</t>
  </si>
  <si>
    <t>B3 Investment assets</t>
  </si>
  <si>
    <t>Fund to which asset belongs</t>
  </si>
  <si>
    <t>Cost (optional)</t>
  </si>
  <si>
    <t>Current value (optional)</t>
  </si>
  <si>
    <t>B4 Assets retained for the charity’s own use</t>
  </si>
  <si>
    <t>B5 Liabilities</t>
  </si>
  <si>
    <t>Fund to which liability relates</t>
  </si>
  <si>
    <t>Amount due (optional)</t>
  </si>
  <si>
    <t>When due (optional)</t>
  </si>
  <si>
    <r>
      <t>Signed by one or two trustees on behalf of all the trustees</t>
    </r>
    <r>
      <rPr>
        <sz val="10"/>
        <color indexed="11"/>
        <rFont val="Arial"/>
        <family val="2"/>
      </rPr>
      <t xml:space="preserve"> </t>
    </r>
  </si>
  <si>
    <t>Signature</t>
  </si>
  <si>
    <t>Print Name</t>
  </si>
  <si>
    <t>Date of approval</t>
  </si>
  <si>
    <t>Vincent Mzembe</t>
  </si>
  <si>
    <t>Web hosting 1 year 23/24</t>
  </si>
  <si>
    <t>Interest added 30/09/25</t>
  </si>
  <si>
    <t>interest added 30/12/25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</si>
</sst>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_-* #,##0.00_-;\-* #,##0.00_-;_-* &quot;-&quot;_-;_-@_-"/>
  </numFmts>
  <fonts count="28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"/>
      <color indexed="11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sz val="13"/>
      <name val="Garamond"/>
      <family val="1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8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8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164" fontId="5" fillId="0" borderId="1" xfId="1" applyNumberFormat="1" applyFont="1" applyBorder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164" fontId="5" fillId="0" borderId="2" xfId="1" applyNumberFormat="1" applyFont="1" applyBorder="1" applyAlignment="1" applyProtection="1">
      <alignment vertical="center" wrapText="1"/>
      <protection locked="0"/>
    </xf>
    <xf numFmtId="164" fontId="5" fillId="0" borderId="1" xfId="1" applyNumberFormat="1" applyFont="1" applyBorder="1" applyAlignment="1" applyProtection="1">
      <alignment horizontal="right" vertical="center" wrapText="1"/>
      <protection locked="0"/>
    </xf>
    <xf numFmtId="164" fontId="6" fillId="0" borderId="0" xfId="1" applyNumberFormat="1" applyFont="1" applyBorder="1" applyAlignment="1" applyProtection="1">
      <alignment horizontal="right" vertical="center" wrapText="1"/>
      <protection locked="0"/>
    </xf>
    <xf numFmtId="164" fontId="6" fillId="0" borderId="0" xfId="1" applyNumberFormat="1" applyFont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9" fillId="0" borderId="0" xfId="0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164" fontId="5" fillId="0" borderId="3" xfId="1" applyNumberFormat="1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wrapText="1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164" fontId="10" fillId="0" borderId="0" xfId="1" applyNumberFormat="1" applyFont="1" applyAlignment="1" applyProtection="1">
      <alignment horizontal="right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164" fontId="5" fillId="2" borderId="4" xfId="1" applyNumberFormat="1" applyFont="1" applyFill="1" applyBorder="1" applyAlignment="1" applyProtection="1">
      <alignment vertical="center" wrapText="1"/>
    </xf>
    <xf numFmtId="164" fontId="5" fillId="2" borderId="1" xfId="1" applyNumberFormat="1" applyFont="1" applyFill="1" applyBorder="1" applyAlignment="1" applyProtection="1">
      <alignment horizontal="right" vertical="center" wrapText="1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1" xfId="1" applyNumberFormat="1" applyFont="1" applyBorder="1" applyAlignment="1" applyProtection="1">
      <alignment vertical="top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165" fontId="5" fillId="0" borderId="1" xfId="1" applyNumberFormat="1" applyFont="1" applyBorder="1" applyAlignment="1" applyProtection="1">
      <alignment vertical="top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3" borderId="0" xfId="0" applyFont="1" applyFill="1" applyProtection="1">
      <protection locked="0"/>
    </xf>
    <xf numFmtId="0" fontId="12" fillId="3" borderId="0" xfId="0" applyFont="1" applyFill="1" applyProtection="1">
      <protection locked="0"/>
    </xf>
    <xf numFmtId="164" fontId="5" fillId="0" borderId="0" xfId="1" applyNumberFormat="1" applyFont="1" applyBorder="1" applyAlignment="1" applyProtection="1">
      <alignment horizontal="right" vertical="center" wrapText="1"/>
      <protection locked="0"/>
    </xf>
    <xf numFmtId="164" fontId="5" fillId="0" borderId="0" xfId="1" applyNumberFormat="1" applyFont="1" applyFill="1" applyBorder="1" applyAlignment="1" applyProtection="1">
      <alignment horizontal="right" vertical="center" wrapText="1"/>
    </xf>
    <xf numFmtId="43" fontId="5" fillId="2" borderId="5" xfId="1" applyFont="1" applyFill="1" applyBorder="1" applyAlignment="1" applyProtection="1">
      <alignment horizontal="right" vertical="center" wrapText="1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/>
      <protection locked="0"/>
    </xf>
    <xf numFmtId="41" fontId="13" fillId="3" borderId="0" xfId="1" applyNumberFormat="1" applyFont="1" applyFill="1" applyBorder="1" applyAlignment="1" applyProtection="1">
      <alignment vertical="center"/>
      <protection locked="0"/>
    </xf>
    <xf numFmtId="0" fontId="4" fillId="3" borderId="0" xfId="0" applyFont="1" applyFill="1" applyAlignment="1" applyProtection="1">
      <alignment vertical="center"/>
      <protection locked="0"/>
    </xf>
    <xf numFmtId="0" fontId="12" fillId="3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3" borderId="0" xfId="0" applyFont="1" applyFill="1" applyProtection="1">
      <protection locked="0"/>
    </xf>
    <xf numFmtId="0" fontId="12" fillId="0" borderId="11" xfId="0" applyFont="1" applyBorder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3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0" fontId="1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10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14" fontId="0" fillId="0" borderId="1" xfId="0" applyNumberFormat="1" applyBorder="1"/>
    <xf numFmtId="43" fontId="5" fillId="0" borderId="1" xfId="1" applyFont="1" applyBorder="1" applyAlignment="1" applyProtection="1">
      <alignment vertical="center" wrapText="1"/>
      <protection locked="0"/>
    </xf>
    <xf numFmtId="43" fontId="5" fillId="2" borderId="4" xfId="1" applyFont="1" applyFill="1" applyBorder="1" applyAlignment="1" applyProtection="1">
      <alignment vertical="center" wrapText="1"/>
    </xf>
    <xf numFmtId="43" fontId="6" fillId="0" borderId="0" xfId="1" applyFont="1" applyAlignment="1" applyProtection="1">
      <alignment horizontal="right" vertical="center" wrapText="1"/>
      <protection locked="0"/>
    </xf>
    <xf numFmtId="43" fontId="6" fillId="0" borderId="0" xfId="0" applyNumberFormat="1" applyFont="1" applyAlignment="1" applyProtection="1">
      <alignment wrapText="1"/>
      <protection locked="0"/>
    </xf>
    <xf numFmtId="43" fontId="12" fillId="0" borderId="0" xfId="0" applyNumberFormat="1" applyFont="1" applyProtection="1">
      <protection locked="0"/>
    </xf>
    <xf numFmtId="43" fontId="9" fillId="0" borderId="0" xfId="0" applyNumberFormat="1" applyFont="1" applyAlignment="1" applyProtection="1">
      <alignment vertical="top" wrapText="1"/>
      <protection locked="0"/>
    </xf>
    <xf numFmtId="43" fontId="5" fillId="0" borderId="1" xfId="1" applyFont="1" applyBorder="1" applyAlignment="1" applyProtection="1">
      <alignment wrapText="1"/>
      <protection locked="0"/>
    </xf>
    <xf numFmtId="43" fontId="5" fillId="0" borderId="0" xfId="1" applyFont="1" applyAlignment="1" applyProtection="1">
      <alignment wrapText="1"/>
      <protection locked="0"/>
    </xf>
    <xf numFmtId="43" fontId="5" fillId="2" borderId="1" xfId="1" applyFont="1" applyFill="1" applyBorder="1" applyAlignment="1" applyProtection="1">
      <alignment wrapText="1"/>
    </xf>
    <xf numFmtId="43" fontId="6" fillId="0" borderId="0" xfId="0" applyNumberFormat="1" applyFont="1" applyAlignment="1" applyProtection="1">
      <alignment vertical="top"/>
      <protection locked="0"/>
    </xf>
    <xf numFmtId="43" fontId="5" fillId="2" borderId="4" xfId="1" applyFont="1" applyFill="1" applyBorder="1" applyAlignment="1" applyProtection="1">
      <alignment wrapText="1"/>
    </xf>
    <xf numFmtId="43" fontId="9" fillId="0" borderId="23" xfId="0" applyNumberFormat="1" applyFont="1" applyBorder="1" applyProtection="1">
      <protection locked="0"/>
    </xf>
    <xf numFmtId="43" fontId="9" fillId="0" borderId="0" xfId="0" applyNumberFormat="1" applyFont="1" applyProtection="1">
      <protection locked="0"/>
    </xf>
    <xf numFmtId="43" fontId="10" fillId="0" borderId="15" xfId="1" applyFont="1" applyBorder="1" applyAlignment="1" applyProtection="1">
      <protection locked="0"/>
    </xf>
    <xf numFmtId="43" fontId="10" fillId="0" borderId="1" xfId="1" applyFont="1" applyBorder="1" applyAlignment="1" applyProtection="1">
      <protection locked="0"/>
    </xf>
    <xf numFmtId="43" fontId="10" fillId="0" borderId="7" xfId="1" applyFont="1" applyBorder="1" applyAlignment="1" applyProtection="1">
      <protection locked="0"/>
    </xf>
    <xf numFmtId="43" fontId="10" fillId="2" borderId="8" xfId="1" applyFont="1" applyFill="1" applyBorder="1" applyAlignment="1" applyProtection="1">
      <alignment horizontal="center" wrapText="1"/>
    </xf>
    <xf numFmtId="43" fontId="12" fillId="0" borderId="0" xfId="0" applyNumberFormat="1" applyFont="1" applyAlignment="1" applyProtection="1">
      <alignment horizontal="center" wrapText="1"/>
      <protection locked="0"/>
    </xf>
    <xf numFmtId="43" fontId="6" fillId="0" borderId="0" xfId="0" applyNumberFormat="1" applyFont="1" applyAlignment="1" applyProtection="1">
      <alignment horizontal="center" vertical="center" wrapText="1"/>
      <protection locked="0"/>
    </xf>
    <xf numFmtId="43" fontId="6" fillId="0" borderId="0" xfId="0" applyNumberFormat="1" applyFont="1" applyProtection="1">
      <protection locked="0"/>
    </xf>
    <xf numFmtId="43" fontId="6" fillId="0" borderId="0" xfId="0" applyNumberFormat="1" applyFont="1" applyAlignment="1" applyProtection="1">
      <alignment vertical="top" wrapText="1"/>
      <protection locked="0"/>
    </xf>
    <xf numFmtId="43" fontId="10" fillId="2" borderId="9" xfId="1" applyFont="1" applyFill="1" applyBorder="1" applyAlignment="1" applyProtection="1">
      <alignment horizontal="right" wrapText="1"/>
    </xf>
    <xf numFmtId="43" fontId="10" fillId="0" borderId="0" xfId="1" applyFont="1" applyAlignment="1" applyProtection="1">
      <alignment wrapText="1"/>
      <protection locked="0"/>
    </xf>
    <xf numFmtId="43" fontId="10" fillId="2" borderId="24" xfId="1" applyFont="1" applyFill="1" applyBorder="1" applyAlignment="1" applyProtection="1">
      <alignment wrapText="1"/>
    </xf>
    <xf numFmtId="43" fontId="10" fillId="0" borderId="10" xfId="1" applyFont="1" applyBorder="1" applyAlignment="1" applyProtection="1">
      <alignment horizontal="right" wrapText="1"/>
      <protection locked="0"/>
    </xf>
    <xf numFmtId="43" fontId="10" fillId="0" borderId="10" xfId="1" applyFont="1" applyBorder="1" applyAlignment="1" applyProtection="1">
      <alignment wrapText="1"/>
      <protection locked="0"/>
    </xf>
    <xf numFmtId="43" fontId="10" fillId="2" borderId="25" xfId="1" applyFont="1" applyFill="1" applyBorder="1" applyAlignment="1" applyProtection="1">
      <alignment wrapText="1"/>
    </xf>
    <xf numFmtId="43" fontId="10" fillId="0" borderId="6" xfId="1" applyFont="1" applyBorder="1" applyAlignment="1" applyProtection="1">
      <alignment horizontal="right" wrapText="1"/>
      <protection locked="0"/>
    </xf>
    <xf numFmtId="43" fontId="10" fillId="0" borderId="6" xfId="1" applyFont="1" applyBorder="1" applyAlignment="1" applyProtection="1">
      <alignment wrapText="1"/>
      <protection locked="0"/>
    </xf>
    <xf numFmtId="43" fontId="10" fillId="2" borderId="22" xfId="1" applyFont="1" applyFill="1" applyBorder="1" applyAlignment="1" applyProtection="1">
      <alignment wrapText="1"/>
    </xf>
    <xf numFmtId="43" fontId="10" fillId="2" borderId="4" xfId="1" applyFont="1" applyFill="1" applyBorder="1" applyAlignment="1" applyProtection="1">
      <alignment horizontal="right" wrapText="1"/>
    </xf>
    <xf numFmtId="43" fontId="5" fillId="0" borderId="6" xfId="1" applyFont="1" applyBorder="1" applyAlignment="1" applyProtection="1">
      <alignment vertical="center" wrapText="1"/>
      <protection locked="0"/>
    </xf>
    <xf numFmtId="43" fontId="10" fillId="2" borderId="8" xfId="1" applyFont="1" applyFill="1" applyBorder="1" applyAlignment="1" applyProtection="1">
      <alignment vertical="center" wrapText="1"/>
    </xf>
    <xf numFmtId="43" fontId="6" fillId="0" borderId="26" xfId="0" applyNumberFormat="1" applyFont="1" applyBorder="1" applyAlignment="1" applyProtection="1">
      <alignment vertical="top" wrapText="1"/>
      <protection locked="0"/>
    </xf>
    <xf numFmtId="43" fontId="16" fillId="2" borderId="0" xfId="0" applyNumberFormat="1" applyFont="1" applyFill="1" applyAlignment="1">
      <alignment wrapText="1"/>
    </xf>
    <xf numFmtId="0" fontId="6" fillId="0" borderId="1" xfId="0" applyFont="1" applyBorder="1" applyAlignment="1" applyProtection="1">
      <alignment horizontal="right" vertical="top" wrapText="1"/>
      <protection locked="0"/>
    </xf>
    <xf numFmtId="166" fontId="5" fillId="0" borderId="1" xfId="1" applyNumberFormat="1" applyFont="1" applyBorder="1" applyAlignment="1" applyProtection="1">
      <alignment wrapText="1"/>
      <protection locked="0"/>
    </xf>
    <xf numFmtId="166" fontId="5" fillId="2" borderId="4" xfId="1" applyNumberFormat="1" applyFont="1" applyFill="1" applyBorder="1" applyAlignment="1" applyProtection="1">
      <alignment wrapText="1"/>
    </xf>
    <xf numFmtId="166" fontId="5" fillId="0" borderId="1" xfId="1" applyNumberFormat="1" applyFont="1" applyBorder="1" applyAlignment="1" applyProtection="1">
      <alignment vertical="center" wrapText="1"/>
      <protection locked="0"/>
    </xf>
    <xf numFmtId="166" fontId="5" fillId="2" borderId="4" xfId="1" applyNumberFormat="1" applyFont="1" applyFill="1" applyBorder="1" applyAlignment="1" applyProtection="1">
      <alignment vertical="center" wrapText="1"/>
    </xf>
    <xf numFmtId="166" fontId="6" fillId="0" borderId="0" xfId="1" applyNumberFormat="1" applyFont="1" applyAlignment="1" applyProtection="1">
      <alignment wrapText="1"/>
      <protection locked="0"/>
    </xf>
    <xf numFmtId="166" fontId="5" fillId="0" borderId="1" xfId="1" applyNumberFormat="1" applyFont="1" applyBorder="1" applyAlignment="1" applyProtection="1">
      <alignment horizontal="right" vertical="center" wrapText="1"/>
      <protection locked="0"/>
    </xf>
    <xf numFmtId="166" fontId="5" fillId="0" borderId="0" xfId="1" applyNumberFormat="1" applyFont="1" applyBorder="1" applyAlignment="1" applyProtection="1">
      <alignment horizontal="right" vertical="center" wrapText="1"/>
      <protection locked="0"/>
    </xf>
    <xf numFmtId="166" fontId="5" fillId="2" borderId="5" xfId="1" applyNumberFormat="1" applyFont="1" applyFill="1" applyBorder="1" applyAlignment="1" applyProtection="1">
      <alignment horizontal="right" vertical="center" wrapText="1"/>
    </xf>
    <xf numFmtId="166" fontId="12" fillId="0" borderId="0" xfId="1" applyNumberFormat="1" applyFont="1" applyProtection="1">
      <protection locked="0"/>
    </xf>
    <xf numFmtId="166" fontId="7" fillId="0" borderId="0" xfId="1" applyNumberFormat="1" applyFont="1" applyAlignment="1" applyProtection="1">
      <alignment horizontal="right" vertical="top" wrapText="1"/>
      <protection locked="0"/>
    </xf>
    <xf numFmtId="166" fontId="9" fillId="0" borderId="0" xfId="1" applyNumberFormat="1" applyFont="1" applyAlignment="1" applyProtection="1">
      <protection locked="0"/>
    </xf>
    <xf numFmtId="166" fontId="10" fillId="0" borderId="1" xfId="1" applyNumberFormat="1" applyFont="1" applyBorder="1" applyAlignment="1" applyProtection="1">
      <protection locked="0"/>
    </xf>
    <xf numFmtId="166" fontId="10" fillId="0" borderId="7" xfId="1" applyNumberFormat="1" applyFont="1" applyBorder="1" applyAlignment="1" applyProtection="1">
      <protection locked="0"/>
    </xf>
    <xf numFmtId="166" fontId="10" fillId="2" borderId="8" xfId="1" applyNumberFormat="1" applyFont="1" applyFill="1" applyBorder="1" applyAlignment="1" applyProtection="1">
      <alignment horizontal="center" wrapText="1"/>
    </xf>
    <xf numFmtId="166" fontId="6" fillId="0" borderId="0" xfId="1" applyNumberFormat="1" applyFont="1" applyBorder="1" applyAlignment="1" applyProtection="1">
      <protection locked="0"/>
    </xf>
    <xf numFmtId="166" fontId="10" fillId="2" borderId="9" xfId="1" applyNumberFormat="1" applyFont="1" applyFill="1" applyBorder="1" applyAlignment="1" applyProtection="1">
      <alignment horizontal="right" wrapText="1"/>
    </xf>
    <xf numFmtId="166" fontId="10" fillId="0" borderId="10" xfId="1" applyNumberFormat="1" applyFont="1" applyBorder="1" applyAlignment="1" applyProtection="1">
      <alignment horizontal="right" wrapText="1"/>
      <protection locked="0"/>
    </xf>
    <xf numFmtId="166" fontId="10" fillId="0" borderId="6" xfId="1" applyNumberFormat="1" applyFont="1" applyBorder="1" applyAlignment="1" applyProtection="1">
      <alignment horizontal="right" wrapText="1"/>
      <protection locked="0"/>
    </xf>
    <xf numFmtId="166" fontId="10" fillId="2" borderId="4" xfId="1" applyNumberFormat="1" applyFont="1" applyFill="1" applyBorder="1" applyAlignment="1" applyProtection="1">
      <alignment horizontal="right" wrapText="1"/>
    </xf>
    <xf numFmtId="166" fontId="5" fillId="0" borderId="27" xfId="1" applyNumberFormat="1" applyFont="1" applyBorder="1" applyAlignment="1" applyProtection="1">
      <alignment wrapText="1"/>
      <protection locked="0"/>
    </xf>
    <xf numFmtId="164" fontId="5" fillId="0" borderId="27" xfId="1" applyNumberFormat="1" applyFont="1" applyBorder="1" applyAlignment="1" applyProtection="1">
      <alignment wrapText="1"/>
      <protection locked="0"/>
    </xf>
    <xf numFmtId="43" fontId="5" fillId="0" borderId="27" xfId="1" applyFont="1" applyBorder="1" applyAlignment="1" applyProtection="1">
      <alignment wrapText="1"/>
      <protection locked="0"/>
    </xf>
    <xf numFmtId="43" fontId="5" fillId="2" borderId="27" xfId="1" applyFont="1" applyFill="1" applyBorder="1" applyAlignment="1" applyProtection="1">
      <alignment wrapText="1"/>
    </xf>
    <xf numFmtId="43" fontId="6" fillId="0" borderId="27" xfId="0" applyNumberFormat="1" applyFont="1" applyBorder="1" applyAlignment="1" applyProtection="1">
      <alignment vertical="top"/>
      <protection locked="0"/>
    </xf>
    <xf numFmtId="43" fontId="5" fillId="2" borderId="1" xfId="1" applyFont="1" applyFill="1" applyBorder="1" applyAlignment="1" applyProtection="1">
      <alignment vertical="center" wrapText="1"/>
    </xf>
    <xf numFmtId="0" fontId="12" fillId="0" borderId="27" xfId="0" applyFont="1" applyBorder="1" applyAlignment="1" applyProtection="1">
      <alignment horizontal="right"/>
      <protection locked="0"/>
    </xf>
    <xf numFmtId="0" fontId="12" fillId="0" borderId="28" xfId="0" applyFont="1" applyBorder="1" applyAlignment="1" applyProtection="1">
      <alignment horizontal="right"/>
      <protection locked="0"/>
    </xf>
    <xf numFmtId="166" fontId="5" fillId="0" borderId="29" xfId="1" applyNumberFormat="1" applyFont="1" applyBorder="1" applyAlignment="1" applyProtection="1">
      <alignment wrapText="1"/>
      <protection locked="0"/>
    </xf>
    <xf numFmtId="164" fontId="5" fillId="0" borderId="29" xfId="1" applyNumberFormat="1" applyFont="1" applyBorder="1" applyAlignment="1" applyProtection="1">
      <alignment wrapText="1"/>
      <protection locked="0"/>
    </xf>
    <xf numFmtId="43" fontId="5" fillId="0" borderId="29" xfId="1" applyFont="1" applyBorder="1" applyAlignment="1" applyProtection="1">
      <alignment wrapText="1"/>
      <protection locked="0"/>
    </xf>
    <xf numFmtId="43" fontId="5" fillId="2" borderId="17" xfId="1" applyFont="1" applyFill="1" applyBorder="1" applyAlignment="1" applyProtection="1">
      <alignment wrapText="1"/>
    </xf>
    <xf numFmtId="43" fontId="6" fillId="0" borderId="29" xfId="0" applyNumberFormat="1" applyFont="1" applyBorder="1" applyAlignment="1" applyProtection="1">
      <alignment vertical="top"/>
      <protection locked="0"/>
    </xf>
    <xf numFmtId="41" fontId="12" fillId="0" borderId="0" xfId="1" applyNumberFormat="1" applyFont="1" applyAlignment="1" applyProtection="1">
      <protection locked="0"/>
    </xf>
    <xf numFmtId="0" fontId="25" fillId="0" borderId="14" xfId="0" applyFont="1" applyBorder="1" applyAlignment="1" applyProtection="1">
      <alignment horizontal="left" wrapText="1"/>
      <protection locked="0"/>
    </xf>
    <xf numFmtId="41" fontId="6" fillId="0" borderId="1" xfId="1" applyNumberFormat="1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right" wrapText="1"/>
      <protection locked="0"/>
    </xf>
    <xf numFmtId="0" fontId="24" fillId="0" borderId="13" xfId="0" applyFont="1" applyBorder="1" applyAlignment="1">
      <alignment vertical="top" wrapText="1"/>
    </xf>
    <xf numFmtId="0" fontId="24" fillId="0" borderId="7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center"/>
    </xf>
    <xf numFmtId="0" fontId="0" fillId="0" borderId="13" xfId="0" applyBorder="1"/>
    <xf numFmtId="0" fontId="0" fillId="0" borderId="7" xfId="0" applyBorder="1"/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27" fillId="0" borderId="18" xfId="0" applyFont="1" applyBorder="1" applyAlignment="1" applyProtection="1">
      <alignment horizontal="left" vertical="top" wrapText="1"/>
      <protection locked="0"/>
    </xf>
    <xf numFmtId="0" fontId="15" fillId="0" borderId="19" xfId="0" applyFont="1" applyBorder="1" applyAlignment="1" applyProtection="1">
      <alignment horizontal="left" vertical="top" wrapText="1"/>
      <protection locked="0"/>
    </xf>
    <xf numFmtId="0" fontId="19" fillId="0" borderId="18" xfId="0" applyFont="1" applyBorder="1" applyAlignment="1" applyProtection="1">
      <alignment horizontal="left" vertical="top" wrapText="1"/>
      <protection locked="0"/>
    </xf>
    <xf numFmtId="0" fontId="19" fillId="0" borderId="14" xfId="0" applyFont="1" applyBorder="1" applyAlignment="1" applyProtection="1">
      <alignment horizontal="left" vertical="top" wrapText="1"/>
      <protection locked="0"/>
    </xf>
    <xf numFmtId="0" fontId="19" fillId="0" borderId="19" xfId="0" applyFont="1" applyBorder="1" applyAlignment="1" applyProtection="1">
      <alignment horizontal="left" vertical="top" wrapText="1"/>
      <protection locked="0"/>
    </xf>
    <xf numFmtId="14" fontId="12" fillId="0" borderId="18" xfId="0" applyNumberFormat="1" applyFont="1" applyBorder="1" applyProtection="1">
      <protection locked="0"/>
    </xf>
    <xf numFmtId="0" fontId="12" fillId="0" borderId="19" xfId="0" applyFont="1" applyBorder="1" applyProtection="1">
      <protection locked="0"/>
    </xf>
    <xf numFmtId="14" fontId="12" fillId="0" borderId="18" xfId="0" applyNumberFormat="1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5" fillId="0" borderId="20" xfId="0" applyFont="1" applyBorder="1" applyAlignment="1" applyProtection="1">
      <alignment horizontal="left" vertical="top" wrapText="1"/>
      <protection locked="0"/>
    </xf>
    <xf numFmtId="0" fontId="15" fillId="0" borderId="21" xfId="0" applyFont="1" applyBorder="1" applyAlignment="1" applyProtection="1">
      <alignment horizontal="left" vertical="top" wrapText="1"/>
      <protection locked="0"/>
    </xf>
    <xf numFmtId="0" fontId="15" fillId="0" borderId="20" xfId="0" applyFont="1" applyBorder="1" applyAlignment="1" applyProtection="1">
      <alignment horizontal="left" vertical="top"/>
      <protection locked="0"/>
    </xf>
    <xf numFmtId="0" fontId="15" fillId="0" borderId="11" xfId="0" applyFont="1" applyBorder="1" applyAlignment="1" applyProtection="1">
      <alignment horizontal="left" vertical="top"/>
      <protection locked="0"/>
    </xf>
    <xf numFmtId="0" fontId="20" fillId="0" borderId="0" xfId="0" applyFont="1" applyAlignment="1" applyProtection="1">
      <alignment horizontal="center" vertical="top"/>
      <protection locked="0"/>
    </xf>
    <xf numFmtId="0" fontId="15" fillId="0" borderId="0" xfId="0" applyFont="1" applyAlignment="1" applyProtection="1">
      <alignment horizontal="center" vertical="top"/>
      <protection locked="0"/>
    </xf>
    <xf numFmtId="0" fontId="16" fillId="0" borderId="20" xfId="0" applyFont="1" applyBorder="1" applyAlignment="1" applyProtection="1">
      <alignment horizontal="center" vertical="top" wrapText="1"/>
      <protection locked="0"/>
    </xf>
    <xf numFmtId="0" fontId="16" fillId="0" borderId="21" xfId="0" applyFont="1" applyBorder="1" applyAlignment="1" applyProtection="1">
      <alignment horizontal="center" vertical="top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43" fontId="9" fillId="0" borderId="0" xfId="0" applyNumberFormat="1" applyFont="1" applyAlignment="1" applyProtection="1">
      <alignment vertical="top" wrapText="1"/>
      <protection locked="0"/>
    </xf>
    <xf numFmtId="43" fontId="6" fillId="0" borderId="0" xfId="0" applyNumberFormat="1" applyFont="1" applyAlignment="1" applyProtection="1">
      <alignment vertical="top" wrapText="1"/>
      <protection locked="0"/>
    </xf>
    <xf numFmtId="0" fontId="26" fillId="0" borderId="0" xfId="0" applyFont="1"/>
    <xf numFmtId="0" fontId="0" fillId="0" borderId="0" xfId="0"/>
    <xf numFmtId="0" fontId="19" fillId="0" borderId="12" xfId="0" applyFont="1" applyBorder="1" applyAlignment="1" applyProtection="1">
      <alignment vertical="top" wrapText="1"/>
      <protection locked="0"/>
    </xf>
    <xf numFmtId="0" fontId="21" fillId="0" borderId="12" xfId="0" applyFont="1" applyBorder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left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11" fillId="0" borderId="0" xfId="1" applyNumberFormat="1" applyFont="1" applyBorder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41" fontId="12" fillId="0" borderId="0" xfId="1" applyNumberFormat="1" applyFont="1" applyBorder="1" applyAlignment="1" applyProtection="1"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20</xdr:row>
      <xdr:rowOff>0</xdr:rowOff>
    </xdr:from>
    <xdr:to>
      <xdr:col>6</xdr:col>
      <xdr:colOff>95250</xdr:colOff>
      <xdr:row>20</xdr:row>
      <xdr:rowOff>0</xdr:rowOff>
    </xdr:to>
    <xdr:sp macro="" textlink="">
      <xdr:nvSpPr>
        <xdr:cNvPr id="2201" name="Rectangle 3">
          <a:extLst>
            <a:ext uri="{FF2B5EF4-FFF2-40B4-BE49-F238E27FC236}">
              <a16:creationId xmlns:a16="http://schemas.microsoft.com/office/drawing/2014/main" id="{C8DFBA17-6CF6-4B31-A32C-236E774C08C7}"/>
            </a:ext>
          </a:extLst>
        </xdr:cNvPr>
        <xdr:cNvSpPr>
          <a:spLocks noChangeArrowheads="1"/>
        </xdr:cNvSpPr>
      </xdr:nvSpPr>
      <xdr:spPr bwMode="auto">
        <a:xfrm>
          <a:off x="5514975" y="5772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466725</xdr:colOff>
      <xdr:row>8</xdr:row>
      <xdr:rowOff>133350</xdr:rowOff>
    </xdr:from>
    <xdr:to>
      <xdr:col>6</xdr:col>
      <xdr:colOff>95250</xdr:colOff>
      <xdr:row>8</xdr:row>
      <xdr:rowOff>228600</xdr:rowOff>
    </xdr:to>
    <xdr:sp macro="" textlink="">
      <xdr:nvSpPr>
        <xdr:cNvPr id="2202" name="Rectangle 4">
          <a:extLst>
            <a:ext uri="{FF2B5EF4-FFF2-40B4-BE49-F238E27FC236}">
              <a16:creationId xmlns:a16="http://schemas.microsoft.com/office/drawing/2014/main" id="{F8A50166-D96A-4CE7-A3A3-57D9091DD6AF}"/>
            </a:ext>
          </a:extLst>
        </xdr:cNvPr>
        <xdr:cNvSpPr>
          <a:spLocks noChangeArrowheads="1"/>
        </xdr:cNvSpPr>
      </xdr:nvSpPr>
      <xdr:spPr bwMode="auto">
        <a:xfrm>
          <a:off x="5514975" y="22479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285750</xdr:colOff>
      <xdr:row>38</xdr:row>
      <xdr:rowOff>190500</xdr:rowOff>
    </xdr:from>
    <xdr:to>
      <xdr:col>8</xdr:col>
      <xdr:colOff>104775</xdr:colOff>
      <xdr:row>38</xdr:row>
      <xdr:rowOff>285750</xdr:rowOff>
    </xdr:to>
    <xdr:sp macro="" textlink="">
      <xdr:nvSpPr>
        <xdr:cNvPr id="2203" name="Rectangle 8">
          <a:extLst>
            <a:ext uri="{FF2B5EF4-FFF2-40B4-BE49-F238E27FC236}">
              <a16:creationId xmlns:a16="http://schemas.microsoft.com/office/drawing/2014/main" id="{E0B01E61-A90F-4427-BFB1-6312B9BF119D}"/>
            </a:ext>
          </a:extLst>
        </xdr:cNvPr>
        <xdr:cNvSpPr>
          <a:spLocks noChangeArrowheads="1"/>
        </xdr:cNvSpPr>
      </xdr:nvSpPr>
      <xdr:spPr bwMode="auto">
        <a:xfrm>
          <a:off x="6648450" y="1155382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285750</xdr:colOff>
      <xdr:row>45</xdr:row>
      <xdr:rowOff>190500</xdr:rowOff>
    </xdr:from>
    <xdr:to>
      <xdr:col>8</xdr:col>
      <xdr:colOff>104775</xdr:colOff>
      <xdr:row>45</xdr:row>
      <xdr:rowOff>285750</xdr:rowOff>
    </xdr:to>
    <xdr:sp macro="" textlink="">
      <xdr:nvSpPr>
        <xdr:cNvPr id="2204" name="Rectangle 10">
          <a:extLst>
            <a:ext uri="{FF2B5EF4-FFF2-40B4-BE49-F238E27FC236}">
              <a16:creationId xmlns:a16="http://schemas.microsoft.com/office/drawing/2014/main" id="{BFFEEFB7-A797-4515-8547-CA8F2701F59E}"/>
            </a:ext>
          </a:extLst>
        </xdr:cNvPr>
        <xdr:cNvSpPr>
          <a:spLocks noChangeArrowheads="1"/>
        </xdr:cNvSpPr>
      </xdr:nvSpPr>
      <xdr:spPr bwMode="auto">
        <a:xfrm>
          <a:off x="6648450" y="1339215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1371600</xdr:colOff>
      <xdr:row>4</xdr:row>
      <xdr:rowOff>190500</xdr:rowOff>
    </xdr:to>
    <xdr:pic>
      <xdr:nvPicPr>
        <xdr:cNvPr id="2205" name="Picture 12" descr="MIND">
          <a:extLst>
            <a:ext uri="{FF2B5EF4-FFF2-40B4-BE49-F238E27FC236}">
              <a16:creationId xmlns:a16="http://schemas.microsoft.com/office/drawing/2014/main" id="{F0EC8B32-E092-40A0-9CCD-435D398B86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10287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80</xdr:row>
      <xdr:rowOff>47625</xdr:rowOff>
    </xdr:from>
    <xdr:to>
      <xdr:col>3</xdr:col>
      <xdr:colOff>285750</xdr:colOff>
      <xdr:row>81</xdr:row>
      <xdr:rowOff>104775</xdr:rowOff>
    </xdr:to>
    <xdr:pic>
      <xdr:nvPicPr>
        <xdr:cNvPr id="2206" name="Picture 6" descr="A close up of a piece of paper&#10;&#10;Description automatically generated">
          <a:extLst>
            <a:ext uri="{FF2B5EF4-FFF2-40B4-BE49-F238E27FC236}">
              <a16:creationId xmlns:a16="http://schemas.microsoft.com/office/drawing/2014/main" id="{44CF7974-2FBF-4E6C-A94F-A543CA294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21907500"/>
          <a:ext cx="9429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2"/>
  <sheetViews>
    <sheetView tabSelected="1" zoomScale="85" zoomScaleNormal="85" workbookViewId="0">
      <selection activeCell="A69" sqref="A69:A73"/>
    </sheetView>
  </sheetViews>
  <sheetFormatPr defaultColWidth="9.1796875" defaultRowHeight="12.5" x14ac:dyDescent="0.25"/>
  <cols>
    <col min="1" max="1" width="100" style="1" bestFit="1" customWidth="1"/>
    <col min="2" max="2" width="15.453125" style="52" customWidth="1"/>
    <col min="3" max="3" width="1.7265625" style="1" customWidth="1"/>
    <col min="4" max="4" width="15.453125" style="1" customWidth="1"/>
    <col min="5" max="5" width="1.453125" style="1" customWidth="1"/>
    <col min="6" max="6" width="15.453125" style="1" customWidth="1"/>
    <col min="7" max="7" width="1.453125" style="1" customWidth="1"/>
    <col min="8" max="8" width="15.453125" style="1" customWidth="1"/>
    <col min="9" max="9" width="1.453125" style="1" customWidth="1"/>
    <col min="10" max="10" width="14.7265625" style="1" customWidth="1"/>
    <col min="11" max="15" width="9.1796875" style="1"/>
    <col min="16" max="16" width="42.453125" style="1" bestFit="1" customWidth="1"/>
    <col min="17" max="16384" width="9.1796875" style="1"/>
  </cols>
  <sheetData>
    <row r="1" spans="1:10" ht="12.75" customHeight="1" x14ac:dyDescent="0.25">
      <c r="A1" s="188"/>
      <c r="B1" s="174"/>
      <c r="C1" s="175"/>
      <c r="D1" s="175"/>
      <c r="E1" s="175"/>
      <c r="F1" s="175"/>
      <c r="G1" s="172" t="s">
        <v>0</v>
      </c>
      <c r="H1" s="173"/>
      <c r="J1" s="160"/>
    </row>
    <row r="2" spans="1:10" ht="36" customHeight="1" x14ac:dyDescent="0.25">
      <c r="A2" s="189"/>
      <c r="B2" s="165" t="s">
        <v>1</v>
      </c>
      <c r="C2" s="166"/>
      <c r="D2" s="166"/>
      <c r="E2" s="166"/>
      <c r="F2" s="167"/>
      <c r="G2" s="163" t="s">
        <v>2</v>
      </c>
      <c r="H2" s="164"/>
      <c r="J2" s="161"/>
    </row>
    <row r="3" spans="1:10" ht="24" customHeight="1" x14ac:dyDescent="0.25">
      <c r="A3" s="189"/>
      <c r="B3" s="176" t="s">
        <v>3</v>
      </c>
      <c r="C3" s="177"/>
      <c r="D3" s="177"/>
      <c r="E3" s="177"/>
      <c r="F3" s="177"/>
      <c r="G3" s="177"/>
      <c r="H3" s="177"/>
      <c r="J3" s="161"/>
    </row>
    <row r="4" spans="1:10" ht="14.25" customHeight="1" x14ac:dyDescent="0.25">
      <c r="A4" s="189"/>
      <c r="B4" s="182" t="s">
        <v>4</v>
      </c>
      <c r="C4" s="183"/>
      <c r="D4" s="178" t="s">
        <v>5</v>
      </c>
      <c r="E4" s="179"/>
      <c r="F4" s="180" t="s">
        <v>6</v>
      </c>
      <c r="G4" s="178" t="s">
        <v>7</v>
      </c>
      <c r="H4" s="179"/>
      <c r="J4" s="161"/>
    </row>
    <row r="5" spans="1:10" ht="16.5" customHeight="1" x14ac:dyDescent="0.25">
      <c r="A5" s="189"/>
      <c r="B5" s="184"/>
      <c r="C5" s="185"/>
      <c r="D5" s="168">
        <v>45664</v>
      </c>
      <c r="E5" s="169"/>
      <c r="F5" s="181"/>
      <c r="G5" s="170">
        <v>46022</v>
      </c>
      <c r="H5" s="171"/>
      <c r="J5" s="162"/>
    </row>
    <row r="6" spans="1:10" x14ac:dyDescent="0.25">
      <c r="H6" s="65"/>
    </row>
    <row r="7" spans="1:10" ht="20" x14ac:dyDescent="0.4">
      <c r="A7" s="64" t="s">
        <v>8</v>
      </c>
      <c r="B7" s="67"/>
      <c r="C7" s="64"/>
      <c r="D7" s="64"/>
      <c r="E7" s="64"/>
      <c r="F7" s="64"/>
      <c r="G7" s="64"/>
      <c r="H7" s="64"/>
      <c r="I7" s="47"/>
      <c r="J7" s="48"/>
    </row>
    <row r="8" spans="1:10" ht="28" x14ac:dyDescent="0.3">
      <c r="A8" s="66"/>
      <c r="B8" s="53" t="s">
        <v>9</v>
      </c>
      <c r="C8" s="2"/>
      <c r="D8" s="2" t="s">
        <v>10</v>
      </c>
      <c r="E8" s="2"/>
      <c r="F8" s="2" t="s">
        <v>11</v>
      </c>
      <c r="G8" s="2"/>
      <c r="H8" s="2" t="s">
        <v>12</v>
      </c>
      <c r="I8" s="3"/>
      <c r="J8" s="43" t="s">
        <v>13</v>
      </c>
    </row>
    <row r="9" spans="1:10" ht="24.75" customHeight="1" x14ac:dyDescent="0.3">
      <c r="A9" s="4"/>
      <c r="B9" s="54" t="s">
        <v>14</v>
      </c>
      <c r="C9" s="6"/>
      <c r="D9" s="5" t="s">
        <v>14</v>
      </c>
      <c r="E9" s="6"/>
      <c r="F9" s="5" t="s">
        <v>14</v>
      </c>
      <c r="G9" s="6"/>
      <c r="H9" s="5" t="s">
        <v>14</v>
      </c>
      <c r="I9" s="7"/>
      <c r="J9" s="5" t="s">
        <v>14</v>
      </c>
    </row>
    <row r="10" spans="1:10" ht="20.149999999999999" customHeight="1" x14ac:dyDescent="0.3">
      <c r="A10" s="45" t="s">
        <v>15</v>
      </c>
      <c r="B10" s="55"/>
      <c r="C10" s="8"/>
      <c r="D10" s="8"/>
      <c r="E10" s="8"/>
      <c r="F10" s="8"/>
      <c r="G10" s="8"/>
      <c r="H10" s="8"/>
      <c r="I10" s="9"/>
    </row>
    <row r="11" spans="1:10" ht="20.149999999999999" customHeight="1" x14ac:dyDescent="0.25">
      <c r="A11" s="70" t="s">
        <v>16</v>
      </c>
      <c r="B11" s="117">
        <v>713.53</v>
      </c>
      <c r="C11" s="11"/>
      <c r="D11" s="10">
        <v>0</v>
      </c>
      <c r="E11" s="11"/>
      <c r="F11" s="10">
        <v>0</v>
      </c>
      <c r="G11" s="11"/>
      <c r="H11" s="139">
        <f>+B11</f>
        <v>713.53</v>
      </c>
      <c r="I11" s="7"/>
      <c r="J11" s="79">
        <v>710.99</v>
      </c>
    </row>
    <row r="12" spans="1:10" ht="20.149999999999999" customHeight="1" x14ac:dyDescent="0.25">
      <c r="A12" s="70" t="s">
        <v>57</v>
      </c>
      <c r="B12" s="117">
        <v>1.38</v>
      </c>
      <c r="C12" s="11"/>
      <c r="D12" s="10">
        <v>0</v>
      </c>
      <c r="E12" s="11"/>
      <c r="F12" s="10">
        <v>0</v>
      </c>
      <c r="G12" s="11"/>
      <c r="H12" s="139">
        <f t="shared" ref="H12:H14" si="0">F12+D12+B12</f>
        <v>1.38</v>
      </c>
      <c r="I12" s="7"/>
      <c r="J12" s="79">
        <v>0</v>
      </c>
    </row>
    <row r="13" spans="1:10" ht="20.149999999999999" customHeight="1" x14ac:dyDescent="0.25">
      <c r="A13" s="70" t="s">
        <v>58</v>
      </c>
      <c r="B13" s="117">
        <v>1.28</v>
      </c>
      <c r="C13" s="11"/>
      <c r="D13" s="10">
        <v>0</v>
      </c>
      <c r="E13" s="11"/>
      <c r="F13" s="10">
        <v>0</v>
      </c>
      <c r="G13" s="11"/>
      <c r="H13" s="139">
        <f t="shared" si="0"/>
        <v>1.28</v>
      </c>
      <c r="I13" s="7"/>
      <c r="J13" s="79">
        <v>0</v>
      </c>
    </row>
    <row r="14" spans="1:10" ht="20.149999999999999" customHeight="1" x14ac:dyDescent="0.25">
      <c r="A14" s="70"/>
      <c r="B14" s="117"/>
      <c r="C14" s="11"/>
      <c r="D14" s="10">
        <v>0</v>
      </c>
      <c r="E14" s="11"/>
      <c r="F14" s="10">
        <v>0</v>
      </c>
      <c r="G14" s="11"/>
      <c r="H14" s="139">
        <f t="shared" si="0"/>
        <v>0</v>
      </c>
      <c r="I14" s="7"/>
      <c r="J14" s="79">
        <v>0</v>
      </c>
    </row>
    <row r="15" spans="1:10" ht="17.25" customHeight="1" x14ac:dyDescent="0.35">
      <c r="A15" s="12" t="s">
        <v>17</v>
      </c>
      <c r="B15" s="118">
        <f>SUM(B11:B14)</f>
        <v>716.18999999999994</v>
      </c>
      <c r="C15" s="13"/>
      <c r="D15" s="36">
        <f>SUM(D11:D14)</f>
        <v>0</v>
      </c>
      <c r="E15" s="11"/>
      <c r="F15" s="36">
        <f>SUM(F11:F14)</f>
        <v>0</v>
      </c>
      <c r="G15" s="11"/>
      <c r="H15" s="80">
        <f>SUM(H11:H14)</f>
        <v>716.18999999999994</v>
      </c>
      <c r="I15" s="7"/>
      <c r="J15" s="80">
        <f>SUM(J11:J14)</f>
        <v>710.99</v>
      </c>
    </row>
    <row r="16" spans="1:10" ht="9.75" customHeight="1" x14ac:dyDescent="0.25">
      <c r="A16" s="7"/>
      <c r="B16" s="119"/>
      <c r="C16" s="7"/>
      <c r="D16" s="7"/>
      <c r="E16" s="7"/>
      <c r="F16" s="7"/>
      <c r="G16" s="7"/>
      <c r="H16" s="7"/>
      <c r="I16" s="7"/>
    </row>
    <row r="17" spans="1:10" ht="29.25" customHeight="1" x14ac:dyDescent="0.25">
      <c r="A17" s="69" t="s">
        <v>18</v>
      </c>
      <c r="B17" s="120">
        <v>0</v>
      </c>
      <c r="C17" s="15"/>
      <c r="D17" s="14">
        <v>0</v>
      </c>
      <c r="E17" s="15"/>
      <c r="F17" s="14">
        <v>0</v>
      </c>
      <c r="G17" s="16"/>
      <c r="H17" s="37">
        <f>F17+D17+B17</f>
        <v>0</v>
      </c>
      <c r="I17" s="7"/>
      <c r="J17" s="14">
        <v>0</v>
      </c>
    </row>
    <row r="18" spans="1:10" ht="8.25" customHeight="1" x14ac:dyDescent="0.3">
      <c r="A18" s="44"/>
      <c r="B18" s="121"/>
      <c r="C18" s="15"/>
      <c r="D18" s="49"/>
      <c r="E18" s="15"/>
      <c r="F18" s="49"/>
      <c r="G18" s="16"/>
      <c r="H18" s="50"/>
      <c r="I18" s="7"/>
    </row>
    <row r="19" spans="1:10" ht="20.149999999999999" customHeight="1" x14ac:dyDescent="0.35">
      <c r="A19" s="12" t="s">
        <v>19</v>
      </c>
      <c r="B19" s="122">
        <f>+B15+B17</f>
        <v>716.18999999999994</v>
      </c>
      <c r="C19" s="16"/>
      <c r="D19" s="51">
        <f>+D17+D15</f>
        <v>0</v>
      </c>
      <c r="E19" s="81"/>
      <c r="F19" s="51">
        <f>+F17+F15</f>
        <v>0</v>
      </c>
      <c r="G19" s="81"/>
      <c r="H19" s="51">
        <f>+H17+H15</f>
        <v>716.18999999999994</v>
      </c>
      <c r="I19" s="82"/>
      <c r="J19" s="51">
        <f>+J17+J15</f>
        <v>710.99</v>
      </c>
    </row>
    <row r="20" spans="1:10" ht="13" thickTop="1" x14ac:dyDescent="0.25">
      <c r="B20" s="123"/>
      <c r="D20" s="83"/>
      <c r="E20" s="83"/>
      <c r="F20" s="83"/>
      <c r="G20" s="83"/>
      <c r="H20" s="83"/>
      <c r="I20" s="83"/>
      <c r="J20" s="83"/>
    </row>
    <row r="21" spans="1:10" ht="18" customHeight="1" x14ac:dyDescent="0.25">
      <c r="A21" s="46" t="s">
        <v>20</v>
      </c>
      <c r="B21" s="124"/>
      <c r="C21" s="18"/>
      <c r="D21" s="84"/>
      <c r="E21" s="84"/>
      <c r="F21" s="84"/>
      <c r="G21" s="84"/>
      <c r="H21" s="186"/>
      <c r="I21" s="186"/>
      <c r="J21" s="84"/>
    </row>
    <row r="22" spans="1:10" ht="20.149999999999999" customHeight="1" x14ac:dyDescent="0.25">
      <c r="A22" s="114" t="s">
        <v>21</v>
      </c>
      <c r="B22" s="115"/>
      <c r="C22" s="19"/>
      <c r="D22" s="85"/>
      <c r="E22" s="86"/>
      <c r="F22" s="85">
        <v>0</v>
      </c>
      <c r="G22" s="86"/>
      <c r="H22" s="87">
        <f t="shared" ref="H22:H27" si="1">F22+D22+B22</f>
        <v>0</v>
      </c>
      <c r="I22" s="88"/>
      <c r="J22" s="85"/>
    </row>
    <row r="23" spans="1:10" ht="20.149999999999999" customHeight="1" x14ac:dyDescent="0.25">
      <c r="A23" s="114" t="s">
        <v>22</v>
      </c>
      <c r="B23" s="115"/>
      <c r="C23" s="19"/>
      <c r="D23" s="85">
        <v>0</v>
      </c>
      <c r="E23" s="86"/>
      <c r="F23" s="85"/>
      <c r="G23" s="86"/>
      <c r="H23" s="87">
        <v>0</v>
      </c>
      <c r="I23" s="88"/>
      <c r="J23" s="85"/>
    </row>
    <row r="24" spans="1:10" ht="20.149999999999999" customHeight="1" x14ac:dyDescent="0.25">
      <c r="A24" s="114" t="s">
        <v>23</v>
      </c>
      <c r="B24" s="115">
        <v>19.32</v>
      </c>
      <c r="C24" s="19"/>
      <c r="D24" s="85"/>
      <c r="E24" s="86"/>
      <c r="F24" s="85">
        <v>0</v>
      </c>
      <c r="G24" s="86"/>
      <c r="H24" s="87">
        <f t="shared" si="1"/>
        <v>19.32</v>
      </c>
      <c r="I24" s="88"/>
      <c r="J24" s="85">
        <v>0</v>
      </c>
    </row>
    <row r="25" spans="1:10" ht="18.75" customHeight="1" x14ac:dyDescent="0.25">
      <c r="A25" s="141" t="s">
        <v>56</v>
      </c>
      <c r="B25" s="134">
        <v>95.96</v>
      </c>
      <c r="C25" s="135"/>
      <c r="D25" s="136">
        <v>0</v>
      </c>
      <c r="E25" s="136"/>
      <c r="F25" s="136"/>
      <c r="G25" s="136"/>
      <c r="H25" s="137"/>
      <c r="I25" s="138"/>
      <c r="J25" s="136"/>
    </row>
    <row r="26" spans="1:10" ht="18.75" customHeight="1" x14ac:dyDescent="0.25">
      <c r="A26" s="140" t="s">
        <v>24</v>
      </c>
      <c r="B26" s="142"/>
      <c r="C26" s="143"/>
      <c r="D26" s="144">
        <v>0</v>
      </c>
      <c r="E26" s="144"/>
      <c r="F26" s="144"/>
      <c r="G26" s="144"/>
      <c r="H26" s="145">
        <f t="shared" si="1"/>
        <v>0</v>
      </c>
      <c r="I26" s="146"/>
      <c r="J26" s="144"/>
    </row>
    <row r="27" spans="1:10" ht="20.25" customHeight="1" x14ac:dyDescent="0.25">
      <c r="B27" s="116">
        <f>SUM(B22:B26)</f>
        <v>115.28</v>
      </c>
      <c r="C27" s="22"/>
      <c r="D27" s="89">
        <f>SUM(D25:D26)</f>
        <v>0</v>
      </c>
      <c r="E27" s="86"/>
      <c r="F27" s="89">
        <f>SUM(F22:F24)</f>
        <v>0</v>
      </c>
      <c r="G27" s="86"/>
      <c r="H27" s="87">
        <f t="shared" si="1"/>
        <v>115.28</v>
      </c>
      <c r="I27" s="88"/>
      <c r="J27" s="89">
        <f>SUM(J22:J24)</f>
        <v>0</v>
      </c>
    </row>
    <row r="28" spans="1:10" ht="20.149999999999999" customHeight="1" x14ac:dyDescent="0.25">
      <c r="A28" s="57" t="s">
        <v>25</v>
      </c>
      <c r="B28" s="125"/>
      <c r="C28" s="24"/>
      <c r="D28" s="90"/>
      <c r="E28" s="91"/>
      <c r="F28" s="91"/>
      <c r="G28" s="91"/>
      <c r="H28" s="91"/>
      <c r="I28" s="91"/>
      <c r="J28" s="91"/>
    </row>
    <row r="29" spans="1:10" ht="20.149999999999999" customHeight="1" x14ac:dyDescent="0.3">
      <c r="A29" s="17" t="s">
        <v>26</v>
      </c>
      <c r="B29" s="126">
        <v>0</v>
      </c>
      <c r="D29" s="92">
        <v>0</v>
      </c>
      <c r="E29" s="83"/>
      <c r="F29" s="93">
        <v>0</v>
      </c>
      <c r="G29" s="83"/>
      <c r="H29" s="87">
        <f>F29+D29+B29</f>
        <v>0</v>
      </c>
      <c r="I29" s="83"/>
      <c r="J29" s="93">
        <v>0</v>
      </c>
    </row>
    <row r="30" spans="1:10" ht="20.149999999999999" customHeight="1" x14ac:dyDescent="0.3">
      <c r="A30" s="17" t="s">
        <v>27</v>
      </c>
      <c r="B30" s="127"/>
      <c r="D30" s="94"/>
      <c r="E30" s="83"/>
      <c r="F30" s="94"/>
      <c r="G30" s="83"/>
      <c r="H30" s="94"/>
      <c r="I30" s="83"/>
      <c r="J30" s="83"/>
    </row>
    <row r="31" spans="1:10" ht="20.149999999999999" customHeight="1" x14ac:dyDescent="0.3">
      <c r="A31" s="57" t="s">
        <v>28</v>
      </c>
      <c r="B31" s="128">
        <f>+B29+B27</f>
        <v>115.28</v>
      </c>
      <c r="C31" s="25"/>
      <c r="D31" s="95">
        <f>+D29+D27</f>
        <v>0</v>
      </c>
      <c r="E31" s="96"/>
      <c r="F31" s="95">
        <f>+F29+F27</f>
        <v>0</v>
      </c>
      <c r="G31" s="96"/>
      <c r="H31" s="95">
        <f>+H29+H27</f>
        <v>115.28</v>
      </c>
      <c r="I31" s="97"/>
      <c r="J31" s="95">
        <f>+J29+J27</f>
        <v>0</v>
      </c>
    </row>
    <row r="32" spans="1:10" x14ac:dyDescent="0.25">
      <c r="B32" s="129"/>
      <c r="C32" s="26"/>
      <c r="D32" s="98"/>
      <c r="E32" s="98"/>
      <c r="F32" s="98"/>
      <c r="G32" s="98"/>
      <c r="H32" s="98"/>
      <c r="I32" s="99"/>
      <c r="J32" s="83"/>
    </row>
    <row r="33" spans="1:15" s="63" customFormat="1" ht="26.25" customHeight="1" x14ac:dyDescent="0.3">
      <c r="A33" s="59" t="s">
        <v>29</v>
      </c>
      <c r="B33" s="130">
        <f>+B19-B31</f>
        <v>600.91</v>
      </c>
      <c r="C33" s="28"/>
      <c r="D33" s="100">
        <f>+D19-D31</f>
        <v>0</v>
      </c>
      <c r="E33" s="101"/>
      <c r="F33" s="100">
        <f>+F19-F31</f>
        <v>0</v>
      </c>
      <c r="G33" s="101"/>
      <c r="H33" s="102">
        <f>+B33+D33</f>
        <v>600.91</v>
      </c>
      <c r="I33" s="99"/>
      <c r="J33" s="100"/>
    </row>
    <row r="34" spans="1:15" ht="14" x14ac:dyDescent="0.3">
      <c r="A34" s="68" t="s">
        <v>30</v>
      </c>
      <c r="B34" s="131">
        <v>0</v>
      </c>
      <c r="C34" s="28"/>
      <c r="D34" s="103">
        <v>0</v>
      </c>
      <c r="E34" s="101"/>
      <c r="F34" s="104">
        <v>0</v>
      </c>
      <c r="G34" s="101"/>
      <c r="H34" s="105"/>
      <c r="I34" s="99"/>
      <c r="J34" s="103"/>
    </row>
    <row r="35" spans="1:15" ht="13" x14ac:dyDescent="0.3">
      <c r="B35" s="132">
        <v>0</v>
      </c>
      <c r="C35" s="28"/>
      <c r="D35" s="106">
        <v>0</v>
      </c>
      <c r="E35" s="101"/>
      <c r="F35" s="107">
        <v>0</v>
      </c>
      <c r="G35" s="101"/>
      <c r="H35" s="108"/>
      <c r="I35" s="99"/>
      <c r="J35" s="106"/>
    </row>
    <row r="36" spans="1:15" ht="20.149999999999999" customHeight="1" x14ac:dyDescent="0.3">
      <c r="A36" s="190" t="s">
        <v>31</v>
      </c>
      <c r="B36" s="133">
        <f>+B33+B34+B35</f>
        <v>600.91</v>
      </c>
      <c r="C36" s="28"/>
      <c r="D36" s="109">
        <f>+D33+D34+D35</f>
        <v>0</v>
      </c>
      <c r="E36" s="101"/>
      <c r="F36" s="109">
        <f>+F33+F34+F35</f>
        <v>0</v>
      </c>
      <c r="G36" s="109">
        <f t="shared" ref="G36" si="2">+G33+G34+G35</f>
        <v>0</v>
      </c>
      <c r="H36" s="109">
        <f>+B36+D36+F36</f>
        <v>600.91</v>
      </c>
      <c r="I36" s="99"/>
      <c r="J36" s="109"/>
      <c r="O36" s="83"/>
    </row>
    <row r="37" spans="1:15" ht="20.149999999999999" customHeight="1" x14ac:dyDescent="0.25">
      <c r="A37" s="191"/>
      <c r="D37" s="83"/>
      <c r="E37" s="83"/>
      <c r="F37" s="83"/>
      <c r="G37" s="83"/>
      <c r="H37" s="83"/>
      <c r="I37" s="83"/>
      <c r="J37" s="83"/>
    </row>
    <row r="38" spans="1:15" ht="20.149999999999999" customHeight="1" x14ac:dyDescent="0.25">
      <c r="A38" s="191"/>
      <c r="B38" s="60"/>
      <c r="C38" s="59"/>
      <c r="D38" s="59"/>
      <c r="E38" s="59"/>
      <c r="F38" s="59"/>
      <c r="G38" s="59"/>
      <c r="H38" s="59"/>
      <c r="I38" s="61"/>
      <c r="J38" s="62"/>
    </row>
    <row r="39" spans="1:15" ht="33" customHeight="1" x14ac:dyDescent="0.3">
      <c r="B39" s="193" t="s">
        <v>32</v>
      </c>
      <c r="C39" s="193"/>
      <c r="D39" s="193"/>
      <c r="E39" s="31"/>
      <c r="F39" s="30" t="s">
        <v>33</v>
      </c>
      <c r="H39" s="30" t="s">
        <v>34</v>
      </c>
      <c r="I39" s="20"/>
      <c r="J39" s="30" t="s">
        <v>35</v>
      </c>
    </row>
    <row r="40" spans="1:15" ht="24" customHeight="1" x14ac:dyDescent="0.25">
      <c r="B40" s="194"/>
      <c r="C40" s="194"/>
      <c r="D40" s="194"/>
      <c r="E40" s="32"/>
      <c r="F40" s="29" t="s">
        <v>36</v>
      </c>
      <c r="H40" s="29" t="s">
        <v>36</v>
      </c>
      <c r="I40" s="20"/>
      <c r="J40" s="29" t="s">
        <v>36</v>
      </c>
    </row>
    <row r="41" spans="1:15" ht="30" customHeight="1" x14ac:dyDescent="0.25">
      <c r="B41" s="149"/>
      <c r="C41" s="149"/>
      <c r="D41" s="149"/>
      <c r="E41" s="39"/>
      <c r="F41" s="79">
        <v>0</v>
      </c>
      <c r="G41" s="99"/>
      <c r="H41" s="79"/>
      <c r="I41" s="99"/>
      <c r="J41" s="79">
        <v>0</v>
      </c>
    </row>
    <row r="42" spans="1:15" ht="15" customHeight="1" x14ac:dyDescent="0.25">
      <c r="B42" s="149" t="s">
        <v>37</v>
      </c>
      <c r="C42" s="149"/>
      <c r="D42" s="149"/>
      <c r="E42" s="39"/>
      <c r="F42" s="79">
        <f>+B36</f>
        <v>600.91</v>
      </c>
      <c r="G42" s="99"/>
      <c r="H42" s="79">
        <f>+D36</f>
        <v>0</v>
      </c>
      <c r="I42" s="99"/>
      <c r="J42" s="79">
        <v>0</v>
      </c>
    </row>
    <row r="43" spans="1:15" ht="20.149999999999999" customHeight="1" x14ac:dyDescent="0.25">
      <c r="A43" s="190" t="s">
        <v>38</v>
      </c>
      <c r="B43" s="149"/>
      <c r="C43" s="149"/>
      <c r="D43" s="149"/>
      <c r="E43" s="39"/>
      <c r="F43" s="110">
        <v>0</v>
      </c>
      <c r="G43" s="99"/>
      <c r="H43" s="110"/>
      <c r="I43" s="99"/>
      <c r="J43" s="110">
        <v>0</v>
      </c>
    </row>
    <row r="44" spans="1:15" ht="20.149999999999999" customHeight="1" x14ac:dyDescent="0.25">
      <c r="A44" s="191"/>
      <c r="B44" s="195" t="s">
        <v>39</v>
      </c>
      <c r="C44" s="195"/>
      <c r="D44" s="195"/>
      <c r="E44" s="58"/>
      <c r="F44" s="111">
        <f>+F42</f>
        <v>600.91</v>
      </c>
      <c r="G44" s="112"/>
      <c r="H44" s="111">
        <f>SUM(H41:H43)</f>
        <v>0</v>
      </c>
      <c r="I44" s="187"/>
      <c r="J44" s="111">
        <f>SUM(J41:J43)</f>
        <v>0</v>
      </c>
    </row>
    <row r="45" spans="1:15" ht="20.149999999999999" customHeight="1" x14ac:dyDescent="0.25">
      <c r="A45" s="191"/>
      <c r="B45" s="150" t="s">
        <v>40</v>
      </c>
      <c r="C45" s="150"/>
      <c r="D45" s="150"/>
      <c r="E45" s="38"/>
      <c r="F45" s="113" t="str">
        <f>IF(ROUND(F44,0)&lt;&gt;ROUND(B36,0),"Agreement Error","OK")</f>
        <v>OK</v>
      </c>
      <c r="G45" s="99"/>
      <c r="H45" s="113" t="str">
        <f>IF(ROUND(H44,0)&lt;&gt;ROUND(D36,0),"Agreement Error","OK")</f>
        <v>OK</v>
      </c>
      <c r="I45" s="187"/>
      <c r="J45" s="113" t="str">
        <f>IF(ROUND(J44,0)&lt;&gt;ROUND(F36,0),"Agreement Error","OK")</f>
        <v>OK</v>
      </c>
    </row>
    <row r="46" spans="1:15" ht="29.25" customHeight="1" x14ac:dyDescent="0.25">
      <c r="A46" s="191"/>
      <c r="B46" s="150"/>
      <c r="C46" s="150"/>
      <c r="D46" s="150"/>
      <c r="E46" s="38"/>
      <c r="F46" s="30" t="s">
        <v>33</v>
      </c>
      <c r="H46" s="30" t="s">
        <v>34</v>
      </c>
      <c r="I46" s="20"/>
      <c r="J46" s="30" t="s">
        <v>35</v>
      </c>
    </row>
    <row r="47" spans="1:15" ht="20.149999999999999" customHeight="1" x14ac:dyDescent="0.3">
      <c r="A47" s="191"/>
      <c r="B47" s="148" t="s">
        <v>41</v>
      </c>
      <c r="C47" s="148"/>
      <c r="D47" s="148"/>
      <c r="E47" s="38"/>
      <c r="F47" s="29" t="s">
        <v>36</v>
      </c>
      <c r="H47" s="29" t="s">
        <v>36</v>
      </c>
      <c r="I47" s="20"/>
      <c r="J47" s="29" t="s">
        <v>36</v>
      </c>
    </row>
    <row r="48" spans="1:15" ht="20.149999999999999" customHeight="1" x14ac:dyDescent="0.25">
      <c r="A48" s="191"/>
      <c r="B48" s="149"/>
      <c r="C48" s="149"/>
      <c r="D48" s="149"/>
      <c r="E48" s="41"/>
      <c r="F48" s="40">
        <v>0</v>
      </c>
      <c r="G48" s="20"/>
      <c r="H48" s="40">
        <v>0</v>
      </c>
      <c r="I48" s="20"/>
      <c r="J48" s="40">
        <v>0</v>
      </c>
    </row>
    <row r="49" spans="1:10" x14ac:dyDescent="0.25">
      <c r="B49" s="149"/>
      <c r="C49" s="149"/>
      <c r="D49" s="149"/>
      <c r="E49" s="41"/>
      <c r="F49" s="40">
        <v>0</v>
      </c>
      <c r="G49" s="20"/>
      <c r="H49" s="40">
        <v>0</v>
      </c>
      <c r="I49" s="20"/>
      <c r="J49" s="40">
        <v>0</v>
      </c>
    </row>
    <row r="50" spans="1:10" x14ac:dyDescent="0.25">
      <c r="B50" s="149"/>
      <c r="C50" s="149"/>
      <c r="D50" s="149"/>
      <c r="E50" s="41"/>
      <c r="F50" s="40">
        <v>0</v>
      </c>
      <c r="G50" s="20"/>
      <c r="H50" s="40">
        <v>0</v>
      </c>
      <c r="I50" s="20"/>
      <c r="J50" s="40">
        <v>0</v>
      </c>
    </row>
    <row r="51" spans="1:10" ht="20.149999999999999" customHeight="1" x14ac:dyDescent="0.25">
      <c r="A51" s="190" t="s">
        <v>42</v>
      </c>
      <c r="B51" s="149"/>
      <c r="C51" s="149"/>
      <c r="D51" s="149"/>
      <c r="E51" s="41"/>
      <c r="F51" s="40">
        <v>0</v>
      </c>
      <c r="G51" s="20"/>
      <c r="H51" s="40">
        <v>0</v>
      </c>
      <c r="I51" s="20"/>
      <c r="J51" s="40">
        <v>0</v>
      </c>
    </row>
    <row r="52" spans="1:10" ht="20.149999999999999" customHeight="1" x14ac:dyDescent="0.25">
      <c r="A52" s="191"/>
      <c r="B52" s="149"/>
      <c r="C52" s="149"/>
      <c r="D52" s="149"/>
      <c r="E52" s="41"/>
      <c r="F52" s="40">
        <v>0</v>
      </c>
      <c r="G52" s="20"/>
      <c r="H52" s="40">
        <v>0</v>
      </c>
      <c r="I52" s="20"/>
      <c r="J52" s="40">
        <v>0</v>
      </c>
    </row>
    <row r="53" spans="1:10" ht="20.149999999999999" customHeight="1" x14ac:dyDescent="0.25">
      <c r="A53" s="191"/>
      <c r="B53" s="149"/>
      <c r="C53" s="149"/>
      <c r="D53" s="149"/>
      <c r="E53" s="41"/>
      <c r="F53" s="40">
        <v>0</v>
      </c>
      <c r="G53" s="20"/>
      <c r="H53" s="40">
        <v>0</v>
      </c>
      <c r="I53" s="20"/>
      <c r="J53" s="40">
        <v>0</v>
      </c>
    </row>
    <row r="54" spans="1:10" ht="20.149999999999999" customHeight="1" x14ac:dyDescent="0.25">
      <c r="A54" s="191"/>
      <c r="B54" s="147"/>
      <c r="C54" s="147"/>
      <c r="D54" s="147"/>
      <c r="E54" s="33"/>
      <c r="G54" s="192"/>
      <c r="I54" s="192"/>
    </row>
    <row r="55" spans="1:10" ht="28.5" customHeight="1" x14ac:dyDescent="0.3">
      <c r="A55" s="191"/>
      <c r="B55" s="148" t="s">
        <v>41</v>
      </c>
      <c r="C55" s="148"/>
      <c r="D55" s="148"/>
      <c r="E55" s="34"/>
      <c r="F55" s="5" t="s">
        <v>43</v>
      </c>
      <c r="G55" s="192"/>
      <c r="H55" s="5" t="s">
        <v>44</v>
      </c>
      <c r="I55" s="192"/>
      <c r="J55" s="5" t="s">
        <v>45</v>
      </c>
    </row>
    <row r="56" spans="1:10" x14ac:dyDescent="0.25">
      <c r="B56" s="149"/>
      <c r="C56" s="149"/>
      <c r="D56" s="149"/>
      <c r="E56" s="41"/>
      <c r="F56" s="23"/>
      <c r="G56" s="20"/>
      <c r="H56" s="40">
        <v>0</v>
      </c>
      <c r="I56" s="20"/>
      <c r="J56" s="40">
        <v>0</v>
      </c>
    </row>
    <row r="57" spans="1:10" x14ac:dyDescent="0.25">
      <c r="B57" s="149"/>
      <c r="C57" s="149"/>
      <c r="D57" s="149"/>
      <c r="E57" s="41"/>
      <c r="F57" s="21"/>
      <c r="G57" s="20"/>
      <c r="H57" s="40">
        <v>0</v>
      </c>
      <c r="I57" s="20"/>
      <c r="J57" s="40">
        <v>0</v>
      </c>
    </row>
    <row r="58" spans="1:10" ht="20.149999999999999" customHeight="1" x14ac:dyDescent="0.25">
      <c r="A58" s="190" t="s">
        <v>46</v>
      </c>
      <c r="B58" s="149"/>
      <c r="C58" s="149"/>
      <c r="D58" s="149"/>
      <c r="E58" s="41"/>
      <c r="F58" s="21"/>
      <c r="G58" s="20"/>
      <c r="H58" s="40">
        <v>0</v>
      </c>
      <c r="I58" s="20"/>
      <c r="J58" s="40">
        <v>0</v>
      </c>
    </row>
    <row r="59" spans="1:10" ht="20.149999999999999" customHeight="1" x14ac:dyDescent="0.25">
      <c r="A59" s="191"/>
      <c r="B59" s="149"/>
      <c r="C59" s="149"/>
      <c r="D59" s="149"/>
      <c r="E59" s="41"/>
      <c r="F59" s="21"/>
      <c r="G59" s="20"/>
      <c r="H59" s="40">
        <v>0</v>
      </c>
      <c r="I59" s="20"/>
      <c r="J59" s="40">
        <v>0</v>
      </c>
    </row>
    <row r="60" spans="1:10" ht="20.149999999999999" customHeight="1" x14ac:dyDescent="0.25">
      <c r="A60" s="191"/>
      <c r="B60" s="149"/>
      <c r="C60" s="149"/>
      <c r="D60" s="149"/>
      <c r="E60" s="41"/>
      <c r="F60" s="21"/>
      <c r="G60" s="20"/>
      <c r="H60" s="40">
        <v>0</v>
      </c>
      <c r="I60" s="20"/>
      <c r="J60" s="40">
        <v>0</v>
      </c>
    </row>
    <row r="61" spans="1:10" ht="20.149999999999999" customHeight="1" x14ac:dyDescent="0.25">
      <c r="A61" s="191"/>
      <c r="B61" s="197"/>
      <c r="C61" s="197"/>
      <c r="D61" s="197"/>
      <c r="E61" s="20"/>
      <c r="G61" s="20"/>
      <c r="I61" s="20"/>
      <c r="J61" s="29"/>
    </row>
    <row r="62" spans="1:10" ht="24" customHeight="1" x14ac:dyDescent="0.3">
      <c r="A62" s="191"/>
      <c r="B62" s="148" t="s">
        <v>41</v>
      </c>
      <c r="C62" s="148"/>
      <c r="D62" s="148"/>
      <c r="E62" s="35"/>
      <c r="F62" s="5" t="s">
        <v>43</v>
      </c>
      <c r="G62" s="20"/>
      <c r="H62" s="5" t="s">
        <v>44</v>
      </c>
      <c r="I62" s="20"/>
      <c r="J62" s="5" t="s">
        <v>45</v>
      </c>
    </row>
    <row r="63" spans="1:10" ht="20.149999999999999" customHeight="1" x14ac:dyDescent="0.25">
      <c r="A63" s="191"/>
      <c r="B63" s="149"/>
      <c r="C63" s="149"/>
      <c r="D63" s="149"/>
      <c r="E63" s="41"/>
      <c r="F63" s="21"/>
      <c r="G63" s="20"/>
      <c r="H63" s="40">
        <v>0</v>
      </c>
      <c r="I63" s="20"/>
      <c r="J63" s="40">
        <v>0</v>
      </c>
    </row>
    <row r="64" spans="1:10" ht="20.149999999999999" customHeight="1" x14ac:dyDescent="0.25">
      <c r="A64" s="191"/>
      <c r="B64" s="149"/>
      <c r="C64" s="149"/>
      <c r="D64" s="149"/>
      <c r="E64" s="41"/>
      <c r="F64" s="21"/>
      <c r="G64" s="20"/>
      <c r="H64" s="40">
        <v>0</v>
      </c>
      <c r="I64" s="20"/>
      <c r="J64" s="40">
        <v>0</v>
      </c>
    </row>
    <row r="65" spans="1:10" ht="20.149999999999999" customHeight="1" x14ac:dyDescent="0.25">
      <c r="A65" s="191"/>
      <c r="B65" s="149"/>
      <c r="C65" s="149"/>
      <c r="D65" s="149"/>
      <c r="E65" s="41"/>
      <c r="F65" s="21"/>
      <c r="G65" s="20"/>
      <c r="H65" s="40">
        <v>0</v>
      </c>
      <c r="I65" s="20"/>
      <c r="J65" s="40">
        <v>0</v>
      </c>
    </row>
    <row r="66" spans="1:10" ht="20.149999999999999" customHeight="1" x14ac:dyDescent="0.25">
      <c r="A66" s="191"/>
      <c r="B66" s="149"/>
      <c r="C66" s="149"/>
      <c r="D66" s="149"/>
      <c r="E66" s="41"/>
      <c r="F66" s="21"/>
      <c r="G66" s="20"/>
      <c r="H66" s="40">
        <v>0</v>
      </c>
      <c r="I66" s="20"/>
      <c r="J66" s="40">
        <v>0</v>
      </c>
    </row>
    <row r="67" spans="1:10" ht="10.5" customHeight="1" x14ac:dyDescent="0.25">
      <c r="B67" s="149"/>
      <c r="C67" s="149"/>
      <c r="D67" s="149"/>
      <c r="E67" s="41"/>
      <c r="F67" s="21"/>
      <c r="G67" s="20"/>
      <c r="H67" s="40">
        <v>0</v>
      </c>
      <c r="I67" s="20"/>
      <c r="J67" s="40">
        <v>0</v>
      </c>
    </row>
    <row r="68" spans="1:10" x14ac:dyDescent="0.25">
      <c r="B68" s="149"/>
      <c r="C68" s="149"/>
      <c r="D68" s="149"/>
      <c r="E68" s="41"/>
      <c r="F68" s="21"/>
      <c r="G68" s="20"/>
      <c r="H68" s="40">
        <v>0</v>
      </c>
      <c r="I68" s="20"/>
      <c r="J68" s="40">
        <v>0</v>
      </c>
    </row>
    <row r="69" spans="1:10" ht="20.149999999999999" customHeight="1" x14ac:dyDescent="0.25">
      <c r="A69" s="190" t="s">
        <v>47</v>
      </c>
      <c r="B69" s="149"/>
      <c r="C69" s="149"/>
      <c r="D69" s="149"/>
      <c r="E69" s="41"/>
      <c r="F69" s="21"/>
      <c r="G69" s="20"/>
      <c r="H69" s="40">
        <v>0</v>
      </c>
      <c r="I69" s="20"/>
      <c r="J69" s="40">
        <v>0</v>
      </c>
    </row>
    <row r="70" spans="1:10" ht="20.149999999999999" customHeight="1" x14ac:dyDescent="0.25">
      <c r="A70" s="191"/>
      <c r="B70" s="149"/>
      <c r="C70" s="149"/>
      <c r="D70" s="149"/>
      <c r="E70" s="41"/>
      <c r="F70" s="21"/>
      <c r="G70" s="20"/>
      <c r="H70" s="40">
        <v>0</v>
      </c>
      <c r="I70" s="20"/>
      <c r="J70" s="40">
        <v>0</v>
      </c>
    </row>
    <row r="71" spans="1:10" ht="20.149999999999999" customHeight="1" x14ac:dyDescent="0.25">
      <c r="A71" s="191"/>
      <c r="B71" s="149"/>
      <c r="C71" s="149"/>
      <c r="D71" s="149"/>
      <c r="E71" s="41"/>
      <c r="F71" s="21"/>
      <c r="G71" s="20"/>
      <c r="H71" s="40">
        <v>0</v>
      </c>
      <c r="I71" s="20"/>
      <c r="J71" s="40">
        <v>0</v>
      </c>
    </row>
    <row r="72" spans="1:10" ht="20.149999999999999" customHeight="1" x14ac:dyDescent="0.25">
      <c r="A72" s="191"/>
      <c r="B72" s="147"/>
      <c r="C72" s="147"/>
      <c r="D72" s="147"/>
      <c r="E72" s="196"/>
      <c r="G72" s="196"/>
      <c r="H72" s="29"/>
      <c r="I72" s="192"/>
      <c r="J72" s="29"/>
    </row>
    <row r="73" spans="1:10" ht="24.75" customHeight="1" x14ac:dyDescent="0.3">
      <c r="A73" s="191"/>
      <c r="B73" s="148" t="s">
        <v>41</v>
      </c>
      <c r="C73" s="148"/>
      <c r="D73" s="148"/>
      <c r="E73" s="196"/>
      <c r="F73" s="29" t="s">
        <v>48</v>
      </c>
      <c r="G73" s="196"/>
      <c r="H73" s="29" t="s">
        <v>49</v>
      </c>
      <c r="I73" s="192"/>
      <c r="J73" s="29" t="s">
        <v>50</v>
      </c>
    </row>
    <row r="74" spans="1:10" x14ac:dyDescent="0.25">
      <c r="A74" s="27"/>
      <c r="B74" s="149"/>
      <c r="C74" s="149"/>
      <c r="D74" s="149"/>
      <c r="E74" s="41"/>
      <c r="F74" s="21"/>
      <c r="G74" s="20"/>
      <c r="H74" s="40">
        <v>0</v>
      </c>
      <c r="I74" s="20"/>
      <c r="J74" s="42"/>
    </row>
    <row r="75" spans="1:10" x14ac:dyDescent="0.25">
      <c r="A75" s="71" t="s">
        <v>51</v>
      </c>
      <c r="B75" s="149"/>
      <c r="C75" s="149"/>
      <c r="D75" s="149"/>
      <c r="E75" s="41"/>
      <c r="F75" s="21"/>
      <c r="G75" s="20"/>
      <c r="H75" s="40">
        <v>0</v>
      </c>
      <c r="I75" s="20"/>
      <c r="J75" s="42"/>
    </row>
    <row r="76" spans="1:10" ht="24" customHeight="1" x14ac:dyDescent="0.25">
      <c r="A76" s="72"/>
      <c r="B76" s="149"/>
      <c r="C76" s="149"/>
      <c r="D76" s="149"/>
      <c r="E76" s="41"/>
      <c r="F76" s="21"/>
      <c r="G76" s="20"/>
      <c r="H76" s="40">
        <v>0</v>
      </c>
      <c r="I76" s="20"/>
      <c r="J76" s="42"/>
    </row>
    <row r="77" spans="1:10" ht="24" customHeight="1" x14ac:dyDescent="0.25">
      <c r="A77" s="72"/>
      <c r="B77" s="149"/>
      <c r="C77" s="149"/>
      <c r="D77" s="149"/>
      <c r="E77" s="41"/>
      <c r="F77" s="21"/>
      <c r="G77" s="20"/>
      <c r="H77" s="40">
        <v>0</v>
      </c>
      <c r="I77" s="20"/>
      <c r="J77" s="42"/>
    </row>
    <row r="78" spans="1:10" x14ac:dyDescent="0.25">
      <c r="B78" s="149"/>
      <c r="C78" s="149"/>
      <c r="D78" s="149"/>
      <c r="E78" s="41"/>
      <c r="F78" s="21"/>
      <c r="G78" s="20"/>
      <c r="H78" s="40">
        <v>0</v>
      </c>
      <c r="I78" s="20"/>
      <c r="J78" s="42"/>
    </row>
    <row r="79" spans="1:10" x14ac:dyDescent="0.25">
      <c r="B79" s="56"/>
      <c r="C79" s="20"/>
      <c r="D79" s="20"/>
      <c r="E79" s="20"/>
      <c r="F79" s="20"/>
      <c r="G79" s="20"/>
      <c r="H79" s="20"/>
      <c r="I79" s="20"/>
    </row>
    <row r="80" spans="1:10" ht="28" x14ac:dyDescent="0.3">
      <c r="B80" s="157" t="s">
        <v>52</v>
      </c>
      <c r="C80" s="157"/>
      <c r="D80" s="157"/>
      <c r="E80" s="76"/>
      <c r="F80" s="153" t="s">
        <v>53</v>
      </c>
      <c r="G80" s="153"/>
      <c r="H80" s="153"/>
      <c r="I80" s="76"/>
      <c r="J80" s="77" t="s">
        <v>54</v>
      </c>
    </row>
    <row r="81" spans="2:10" x14ac:dyDescent="0.25">
      <c r="B81" s="158"/>
      <c r="C81" s="159"/>
      <c r="D81" s="159"/>
      <c r="E81" s="74"/>
      <c r="F81" s="154" t="s">
        <v>55</v>
      </c>
      <c r="G81" s="155"/>
      <c r="H81" s="155"/>
      <c r="J81" s="78">
        <v>46142</v>
      </c>
    </row>
    <row r="82" spans="2:10" ht="14" x14ac:dyDescent="0.3">
      <c r="B82" s="151"/>
      <c r="C82" s="152"/>
      <c r="D82" s="152"/>
      <c r="E82" s="75"/>
      <c r="F82" s="156"/>
      <c r="G82" s="156"/>
      <c r="H82" s="156"/>
      <c r="J82" s="73"/>
    </row>
  </sheetData>
  <mergeCells count="71">
    <mergeCell ref="A51:A55"/>
    <mergeCell ref="E72:E73"/>
    <mergeCell ref="B54:D54"/>
    <mergeCell ref="B55:D55"/>
    <mergeCell ref="B56:D56"/>
    <mergeCell ref="B57:D57"/>
    <mergeCell ref="B58:D58"/>
    <mergeCell ref="B62:D62"/>
    <mergeCell ref="B69:D69"/>
    <mergeCell ref="B70:D70"/>
    <mergeCell ref="B53:D53"/>
    <mergeCell ref="B68:D68"/>
    <mergeCell ref="B63:D63"/>
    <mergeCell ref="B64:D64"/>
    <mergeCell ref="B65:D65"/>
    <mergeCell ref="B71:D71"/>
    <mergeCell ref="B76:D76"/>
    <mergeCell ref="B78:D78"/>
    <mergeCell ref="B74:D74"/>
    <mergeCell ref="B75:D75"/>
    <mergeCell ref="B77:D77"/>
    <mergeCell ref="I72:I73"/>
    <mergeCell ref="A43:A48"/>
    <mergeCell ref="B39:D39"/>
    <mergeCell ref="B40:D40"/>
    <mergeCell ref="B44:D44"/>
    <mergeCell ref="B45:D45"/>
    <mergeCell ref="B48:D48"/>
    <mergeCell ref="B49:D49"/>
    <mergeCell ref="A58:A66"/>
    <mergeCell ref="I54:I55"/>
    <mergeCell ref="G54:G55"/>
    <mergeCell ref="G72:G73"/>
    <mergeCell ref="B59:D59"/>
    <mergeCell ref="B60:D60"/>
    <mergeCell ref="B61:D61"/>
    <mergeCell ref="A69:A73"/>
    <mergeCell ref="H21:I21"/>
    <mergeCell ref="I44:I45"/>
    <mergeCell ref="A1:A5"/>
    <mergeCell ref="B41:D41"/>
    <mergeCell ref="B42:D42"/>
    <mergeCell ref="B43:D43"/>
    <mergeCell ref="A36:A38"/>
    <mergeCell ref="J1:J5"/>
    <mergeCell ref="G2:H2"/>
    <mergeCell ref="B2:F2"/>
    <mergeCell ref="D5:E5"/>
    <mergeCell ref="G5:H5"/>
    <mergeCell ref="G1:H1"/>
    <mergeCell ref="B1:F1"/>
    <mergeCell ref="B3:H3"/>
    <mergeCell ref="D4:E4"/>
    <mergeCell ref="G4:H4"/>
    <mergeCell ref="F4:F5"/>
    <mergeCell ref="B4:C5"/>
    <mergeCell ref="B82:D82"/>
    <mergeCell ref="F80:H80"/>
    <mergeCell ref="F81:H81"/>
    <mergeCell ref="F82:H82"/>
    <mergeCell ref="B80:D80"/>
    <mergeCell ref="B81:D81"/>
    <mergeCell ref="B72:D72"/>
    <mergeCell ref="B73:D73"/>
    <mergeCell ref="B67:D67"/>
    <mergeCell ref="B46:D46"/>
    <mergeCell ref="B50:D50"/>
    <mergeCell ref="B51:D51"/>
    <mergeCell ref="B52:D52"/>
    <mergeCell ref="B66:D66"/>
    <mergeCell ref="B47:D47"/>
  </mergeCells>
  <phoneticPr fontId="14" type="noConversion"/>
  <printOptions horizontalCentered="1" verticalCentered="1"/>
  <pageMargins left="0.35433070866141736" right="0.31496062992125984" top="0.47244094488188981" bottom="0.47244094488188981" header="0.47244094488188981" footer="0.51181102362204722"/>
  <pageSetup paperSize="9" scale="81" fitToHeight="3" orientation="portrait" r:id="rId1"/>
  <headerFooter alignWithMargins="0">
    <oddFooter>&amp;LCCXX R&amp;P accounts (SS)&amp;C&amp;P&amp;R&amp;D</oddFooter>
  </headerFooter>
  <rowBreaks count="1" manualBreakCount="1">
    <brk id="3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DA060BEF-773C-40B0-AF6E-BF284BC3F4A7}"/>
</file>

<file path=customXml/itemProps2.xml><?xml version="1.0" encoding="utf-8"?>
<ds:datastoreItem xmlns:ds="http://schemas.openxmlformats.org/officeDocument/2006/customXml" ds:itemID="{67ACBD20-FEEF-4251-8166-DCE41AD80823}"/>
</file>

<file path=customXml/itemProps3.xml><?xml version="1.0" encoding="utf-8"?>
<ds:datastoreItem xmlns:ds="http://schemas.openxmlformats.org/officeDocument/2006/customXml" ds:itemID="{327384B5-F661-4D46-B79C-FCBB60A398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R&amp;P Accounts</vt:lpstr>
      <vt:lpstr>'R&amp;P Accounts'!Print_Area</vt:lpstr>
    </vt:vector>
  </TitlesOfParts>
  <Manager/>
  <Company>Charity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Spreadsheet version of CC16a</dc:title>
  <dc:subject/>
  <dc:creator>kashford</dc:creator>
  <cp:keywords/>
  <dc:description/>
  <cp:lastModifiedBy>Vincent Mzembe</cp:lastModifiedBy>
  <cp:revision/>
  <dcterms:created xsi:type="dcterms:W3CDTF">2005-06-24T06:24:46Z</dcterms:created>
  <dcterms:modified xsi:type="dcterms:W3CDTF">2026-08-11T12:44:15Z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2005-10-07T15:38:05Z</vt:filetime>
  </property>
  <property fmtid="{D5CDD505-2E9C-101B-9397-08002B2CF9AE}" pid="4" name="Objective-Id">
    <vt:lpwstr>A131235</vt:lpwstr>
  </property>
  <property fmtid="{D5CDD505-2E9C-101B-9397-08002B2CF9AE}" pid="5" name="Objective-IsApproved">
    <vt:lpwstr>No</vt:lpwstr>
  </property>
  <property fmtid="{D5CDD505-2E9C-101B-9397-08002B2CF9AE}" pid="6" name="Objective-IsPublished">
    <vt:lpwstr>No</vt:lpwstr>
  </property>
  <property fmtid="{D5CDD505-2E9C-101B-9397-08002B2CF9AE}" pid="7" name="Objective-DatePublished">
    <vt:lpwstr/>
  </property>
  <property fmtid="{D5CDD505-2E9C-101B-9397-08002B2CF9AE}" pid="8" name="Objective-ModificationStamp">
    <vt:filetime>2006-03-27T14:31:10Z</vt:filetime>
  </property>
  <property fmtid="{D5CDD505-2E9C-101B-9397-08002B2CF9AE}" pid="9" name="Objective-Owner">
    <vt:lpwstr>Ashford Ken</vt:lpwstr>
  </property>
  <property fmtid="{D5CDD505-2E9C-101B-9397-08002B2CF9AE}" pid="10" name="Objective-Path">
    <vt:lpwstr>CeRIS Global Folder:Charity Policy, Law and Practice:Charity Funding &amp;  Financial Issues:Charity Financial Issues:Statement of Recommended Practice (SoRP):Accountancy Advice:SORP 2005:Pro Forma Receipts and Payments Pack:</vt:lpwstr>
  </property>
  <property fmtid="{D5CDD505-2E9C-101B-9397-08002B2CF9AE}" pid="11" name="Objective-Parent">
    <vt:lpwstr>Pro Forma Receipts and Payments Pack</vt:lpwstr>
  </property>
  <property fmtid="{D5CDD505-2E9C-101B-9397-08002B2CF9AE}" pid="12" name="Objective-State">
    <vt:lpwstr>Being Edited</vt:lpwstr>
  </property>
  <property fmtid="{D5CDD505-2E9C-101B-9397-08002B2CF9AE}" pid="13" name="Objective-Title">
    <vt:lpwstr>CC16a R&amp;P accounts final spreadsheet</vt:lpwstr>
  </property>
  <property fmtid="{D5CDD505-2E9C-101B-9397-08002B2CF9AE}" pid="14" name="Objective-Version">
    <vt:lpwstr>3.1</vt:lpwstr>
  </property>
  <property fmtid="{D5CDD505-2E9C-101B-9397-08002B2CF9AE}" pid="15" name="Objective-VersionComment">
    <vt:lpwstr/>
  </property>
  <property fmtid="{D5CDD505-2E9C-101B-9397-08002B2CF9AE}" pid="16" name="Objective-VersionNumber">
    <vt:i4>4</vt:i4>
  </property>
  <property fmtid="{D5CDD505-2E9C-101B-9397-08002B2CF9AE}" pid="17" name="Objective-FileNumber">
    <vt:lpwstr>qA335092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Fileplan ID [system]">
    <vt:lpwstr>fA0;fA33;fA735;fA2017832;fA748;fA2114;qA335092;fA2034378;A131235</vt:lpwstr>
  </property>
  <property fmtid="{D5CDD505-2E9C-101B-9397-08002B2CF9AE}" pid="21" name="Objective-Title [system]">
    <vt:lpwstr/>
  </property>
  <property fmtid="{D5CDD505-2E9C-101B-9397-08002B2CF9AE}" pid="22" name="Objective-Creator [system]">
    <vt:lpwstr/>
  </property>
  <property fmtid="{D5CDD505-2E9C-101B-9397-08002B2CF9AE}" pid="23" name="Objective-Addressee [system]">
    <vt:lpwstr/>
  </property>
  <property fmtid="{D5CDD505-2E9C-101B-9397-08002B2CF9AE}" pid="24" name="Objective-Date Acquired [system]">
    <vt:lpwstr>&lt;not set&gt;</vt:lpwstr>
  </property>
  <property fmtid="{D5CDD505-2E9C-101B-9397-08002B2CF9AE}" pid="25" name="Objective-Decision [system]">
    <vt:lpwstr/>
  </property>
  <property fmtid="{D5CDD505-2E9C-101B-9397-08002B2CF9AE}" pid="26" name="Objective-Advice [system]">
    <vt:lpwstr/>
  </property>
  <property fmtid="{D5CDD505-2E9C-101B-9397-08002B2CF9AE}" pid="27" name="Objective-Complaint [system]">
    <vt:lpwstr/>
  </property>
  <property fmtid="{D5CDD505-2E9C-101B-9397-08002B2CF9AE}" pid="28" name="Objective-Sets Precedent [system]">
    <vt:lpwstr/>
  </property>
  <property fmtid="{D5CDD505-2E9C-101B-9397-08002B2CF9AE}" pid="29" name="Objective-Requesting MP [system]">
    <vt:lpwstr/>
  </property>
  <property fmtid="{D5CDD505-2E9C-101B-9397-08002B2CF9AE}" pid="30" name="Objective-Responsible Officer [system]">
    <vt:lpwstr/>
  </property>
  <property fmtid="{D5CDD505-2E9C-101B-9397-08002B2CF9AE}" pid="31" name="Objective-Language [system]">
    <vt:lpwstr>English</vt:lpwstr>
  </property>
  <property fmtid="{D5CDD505-2E9C-101B-9397-08002B2CF9AE}" pid="32" name="Objective-Classification Expiry Date [system]">
    <vt:lpwstr>&lt;not set&gt;</vt:lpwstr>
  </property>
  <property fmtid="{D5CDD505-2E9C-101B-9397-08002B2CF9AE}" pid="33" name="Objective-Disclosability to DPA Data Subject [system]">
    <vt:lpwstr>Yes</vt:lpwstr>
  </property>
  <property fmtid="{D5CDD505-2E9C-101B-9397-08002B2CF9AE}" pid="34" name="Objective-DPA Data Subject Access Exemption [system]">
    <vt:lpwstr/>
  </property>
  <property fmtid="{D5CDD505-2E9C-101B-9397-08002B2CF9AE}" pid="35" name="Objective-FOI Disclosabiltiy Indicator [system]">
    <vt:lpwstr>Yes</vt:lpwstr>
  </property>
  <property fmtid="{D5CDD505-2E9C-101B-9397-08002B2CF9AE}" pid="36" name="Objective-FOI Exemption [system]">
    <vt:lpwstr/>
  </property>
  <property fmtid="{D5CDD505-2E9C-101B-9397-08002B2CF9AE}" pid="37" name="Objective-FOI Disclosability Last Review [system]">
    <vt:lpwstr>&lt;not set&gt;</vt:lpwstr>
  </property>
  <property fmtid="{D5CDD505-2E9C-101B-9397-08002B2CF9AE}" pid="38" name="Objective-FOI Release Details [system]">
    <vt:lpwstr/>
  </property>
  <property fmtid="{D5CDD505-2E9C-101B-9397-08002B2CF9AE}" pid="39" name="Objective-FOI Release Date [system]">
    <vt:lpwstr>&lt;not set&gt;</vt:lpwstr>
  </property>
  <property fmtid="{D5CDD505-2E9C-101B-9397-08002B2CF9AE}" pid="40" name="Objective-Review Progress Status [system]">
    <vt:lpwstr/>
  </property>
  <property fmtid="{D5CDD505-2E9C-101B-9397-08002B2CF9AE}" pid="41" name="Objective-EIR Disclosabiltiy Indicator [system]">
    <vt:lpwstr>Yes</vt:lpwstr>
  </property>
  <property fmtid="{D5CDD505-2E9C-101B-9397-08002B2CF9AE}" pid="42" name="Objective-EIR Exemption [system]">
    <vt:lpwstr/>
  </property>
  <property fmtid="{D5CDD505-2E9C-101B-9397-08002B2CF9AE}" pid="43" name="Objective-Authorising Statute [system]">
    <vt:lpwstr/>
  </property>
  <property fmtid="{D5CDD505-2E9C-101B-9397-08002B2CF9AE}" pid="44" name="Objective-Personal Data Acquisition Purpose [system]">
    <vt:lpwstr/>
  </property>
  <property fmtid="{D5CDD505-2E9C-101B-9397-08002B2CF9AE}" pid="45" name="Objective-Security Descriptor [system]">
    <vt:lpwstr/>
  </property>
  <property fmtid="{D5CDD505-2E9C-101B-9397-08002B2CF9AE}" pid="46" name="ContentTypeId">
    <vt:lpwstr>0x010100CD04853568B40F4E8366B3070197220F</vt:lpwstr>
  </property>
</Properties>
</file>