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522699\Desktop\Julie\Scouts\"/>
    </mc:Choice>
  </mc:AlternateContent>
  <xr:revisionPtr revIDLastSave="0" documentId="13_ncr:1_{7A3D6A87-646A-4469-A868-1745123F8A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" l="1"/>
  <c r="C81" i="1"/>
  <c r="C83" i="1" s="1"/>
  <c r="I81" i="1"/>
  <c r="I83" i="1" l="1"/>
</calcChain>
</file>

<file path=xl/sharedStrings.xml><?xml version="1.0" encoding="utf-8"?>
<sst xmlns="http://schemas.openxmlformats.org/spreadsheetml/2006/main" count="123" uniqueCount="104">
  <si>
    <t>Year Starting January</t>
  </si>
  <si>
    <t>Incoming's</t>
  </si>
  <si>
    <t>Expenses</t>
  </si>
  <si>
    <t>Feb</t>
  </si>
  <si>
    <t>Total INCOMINGS</t>
  </si>
  <si>
    <t>TOTAL EXPENSES</t>
  </si>
  <si>
    <t>Total incomings plus opening balance</t>
  </si>
  <si>
    <t>Total expenditure plus Closing Balances</t>
  </si>
  <si>
    <t xml:space="preserve">Jan Subs </t>
  </si>
  <si>
    <t xml:space="preserve">USB Stick </t>
  </si>
  <si>
    <t xml:space="preserve">Jan </t>
  </si>
  <si>
    <t xml:space="preserve">Scout shop invoice  </t>
  </si>
  <si>
    <t xml:space="preserve">Scout shop </t>
  </si>
  <si>
    <t>Feb(Collecting cans )</t>
  </si>
  <si>
    <t xml:space="preserve">Feb  </t>
  </si>
  <si>
    <t xml:space="preserve">Jan other(Hoodie) </t>
  </si>
  <si>
    <t>Capitation Calder district</t>
  </si>
  <si>
    <t xml:space="preserve">Withdrawal </t>
  </si>
  <si>
    <t xml:space="preserve">Magic show </t>
  </si>
  <si>
    <t xml:space="preserve">Feb other Hoodie </t>
  </si>
  <si>
    <t xml:space="preserve">Feb easy fundraising </t>
  </si>
  <si>
    <t xml:space="preserve">Amazon purchase </t>
  </si>
  <si>
    <t>=</t>
  </si>
  <si>
    <t xml:space="preserve">B&amp;M purchase </t>
  </si>
  <si>
    <t xml:space="preserve"> </t>
  </si>
  <si>
    <t xml:space="preserve">Lidl purchase Easter eggs </t>
  </si>
  <si>
    <t xml:space="preserve">Go outdoors (stove) </t>
  </si>
  <si>
    <t xml:space="preserve">Tesco (cooking) </t>
  </si>
  <si>
    <t xml:space="preserve">March Subs   </t>
  </si>
  <si>
    <t>April Subs</t>
  </si>
  <si>
    <t xml:space="preserve">Day trip breaker outgoing lochgoilhead  </t>
  </si>
  <si>
    <t xml:space="preserve">Payment to Katrina McPake for B n q purchase paid via bank transfer </t>
  </si>
  <si>
    <t xml:space="preserve">Payment to Christopher Mills for Tesco  purchase paid via bank transfer </t>
  </si>
  <si>
    <t xml:space="preserve">May Easy  fundraising </t>
  </si>
  <si>
    <t xml:space="preserve">Badge payment to Calder scouts district council </t>
  </si>
  <si>
    <t>March</t>
  </si>
  <si>
    <t xml:space="preserve">April </t>
  </si>
  <si>
    <t xml:space="preserve">May </t>
  </si>
  <si>
    <t xml:space="preserve">Payment to Katrina McPake for Tesco purchase  purchase paid via bank transfer </t>
  </si>
  <si>
    <t xml:space="preserve">Tesco (ink) </t>
  </si>
  <si>
    <t xml:space="preserve">Payment to Katrina McPake for home Bargins  purchase  purchase paid via bank transfer </t>
  </si>
  <si>
    <t xml:space="preserve">Costco purchase activity </t>
  </si>
  <si>
    <t xml:space="preserve">May subs </t>
  </si>
  <si>
    <t xml:space="preserve">May ( day out ) </t>
  </si>
  <si>
    <t xml:space="preserve">April (day out) </t>
  </si>
  <si>
    <t>Payment to Christopher Mills for Morrison's  purchase paid via bank transfer</t>
  </si>
  <si>
    <t>Payment to Morag Rennie  for tesco   purchase paid via bank transfer</t>
  </si>
  <si>
    <t xml:space="preserve">Morrisons store </t>
  </si>
  <si>
    <t xml:space="preserve">Farm foods </t>
  </si>
  <si>
    <t xml:space="preserve">Booker Ltd </t>
  </si>
  <si>
    <t xml:space="preserve">June Subs </t>
  </si>
  <si>
    <t>June(Collecting cans )</t>
  </si>
  <si>
    <t xml:space="preserve">June sale of works </t>
  </si>
  <si>
    <t>July Subs</t>
  </si>
  <si>
    <t xml:space="preserve">June </t>
  </si>
  <si>
    <t xml:space="preserve">July 18th sale of works </t>
  </si>
  <si>
    <t>July</t>
  </si>
  <si>
    <t xml:space="preserve">Instaprint flyer and Leaflets </t>
  </si>
  <si>
    <t xml:space="preserve">Home bargains </t>
  </si>
  <si>
    <t>WH Smith</t>
  </si>
  <si>
    <t>Temu</t>
  </si>
  <si>
    <t xml:space="preserve">August Subs </t>
  </si>
  <si>
    <t xml:space="preserve">August Easy  fundraising14/08 </t>
  </si>
  <si>
    <t>TSA charity funding 08/08</t>
  </si>
  <si>
    <t>Transfer to 9th Airdrie for camp</t>
  </si>
  <si>
    <t>September subs</t>
  </si>
  <si>
    <t>Aug</t>
  </si>
  <si>
    <t xml:space="preserve">Sep </t>
  </si>
  <si>
    <t>Jan- dec 2025</t>
  </si>
  <si>
    <t>2nd AIRDRIE SCOUT GROUP</t>
  </si>
  <si>
    <t xml:space="preserve">Blance Sheet </t>
  </si>
  <si>
    <t>Tesco ( Fruit )</t>
  </si>
  <si>
    <t>Lidl purchase ( Fruit)</t>
  </si>
  <si>
    <t xml:space="preserve">Online scout Manager </t>
  </si>
  <si>
    <t>Oct</t>
  </si>
  <si>
    <t>October Subs</t>
  </si>
  <si>
    <t>ref</t>
  </si>
  <si>
    <t>Payment to Morag Rennie  for Hallowen Party  paid via bank transfer</t>
  </si>
  <si>
    <t>Nov</t>
  </si>
  <si>
    <t>Imgaine that performing arts ( Depoist )</t>
  </si>
  <si>
    <t>Imgaine that performing arts (final Balance )</t>
  </si>
  <si>
    <t xml:space="preserve">Lidl purchase </t>
  </si>
  <si>
    <t>Payment to Irene Davison  for OSM purchase paid via bank transfer</t>
  </si>
  <si>
    <t xml:space="preserve">Crafts by by Frazer  Money was sent to Frazer on 10th Nov 2025 </t>
  </si>
  <si>
    <t>November Subs</t>
  </si>
  <si>
    <t>TSA charity funding 07/11</t>
  </si>
  <si>
    <t>Nov Easy  fundraising 13/11</t>
  </si>
  <si>
    <t>Tesco ( selection Boxes )</t>
  </si>
  <si>
    <t xml:space="preserve">Prestig E Flowers ( For Leader ) </t>
  </si>
  <si>
    <t>DEC</t>
  </si>
  <si>
    <t>Bank Withdrawal  ( for Bingo night Float )</t>
  </si>
  <si>
    <t>Tesco ( Bingo Night )</t>
  </si>
  <si>
    <t>Tesco (Bingo Night )</t>
  </si>
  <si>
    <t>Payment to Christopher Mills for Tesco   purchase paid via bank transfer</t>
  </si>
  <si>
    <t xml:space="preserve">Tesco Puchase wrong card used money paid back </t>
  </si>
  <si>
    <t xml:space="preserve">Morrsions Store wrong card used money paid back </t>
  </si>
  <si>
    <t>Transfer in to cover incorrect spend 15/12</t>
  </si>
  <si>
    <t>*</t>
  </si>
  <si>
    <t>Bingo night including Float 29/12</t>
  </si>
  <si>
    <t>Collecting cans 29/12</t>
  </si>
  <si>
    <t xml:space="preserve">December Subs </t>
  </si>
  <si>
    <t>Closing balance Bank</t>
  </si>
  <si>
    <t xml:space="preserve">Closing Balance Cash in hand </t>
  </si>
  <si>
    <t>Opening Balance and Cash In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</si>
</sst>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£-809]* #,##0.00_-;\-[$£-809]* #,##0.00_-;_-[$£-809]* &quot;-&quot;??_-;_-@_-"/>
    <numFmt numFmtId="165" formatCode="_([$£-809]* #,##0.00_);_([$£-809]* \(#,##0.00\);_([$£-809]* &quot;-&quot;??_);_(@_)"/>
    <numFmt numFmtId="166" formatCode="[$-809]General"/>
    <numFmt numFmtId="167" formatCode="[$£-809]#,##0.00;[Red]&quot;-&quot;[$£-809]#,##0.00"/>
    <numFmt numFmtId="168" formatCode="&quot;£&quot;#,##0.0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8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66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7" fontId="7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166" fontId="9" fillId="0" borderId="0" xfId="4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11" fillId="0" borderId="0" xfId="0" applyNumberFormat="1" applyFont="1"/>
    <xf numFmtId="0" fontId="14" fillId="0" borderId="0" xfId="0" applyFont="1"/>
    <xf numFmtId="0" fontId="11" fillId="0" borderId="0" xfId="1" applyFont="1"/>
    <xf numFmtId="165" fontId="15" fillId="0" borderId="0" xfId="2" applyNumberFormat="1" applyFont="1"/>
    <xf numFmtId="164" fontId="15" fillId="0" borderId="0" xfId="2" applyFont="1"/>
    <xf numFmtId="0" fontId="15" fillId="0" borderId="0" xfId="1" applyFont="1"/>
    <xf numFmtId="164" fontId="15" fillId="0" borderId="0" xfId="1" applyNumberFormat="1" applyFont="1"/>
    <xf numFmtId="14" fontId="11" fillId="0" borderId="0" xfId="1" applyNumberFormat="1" applyFont="1"/>
    <xf numFmtId="16" fontId="11" fillId="0" borderId="0" xfId="1" applyNumberFormat="1" applyFont="1"/>
    <xf numFmtId="164" fontId="11" fillId="0" borderId="0" xfId="2" applyFont="1"/>
    <xf numFmtId="0" fontId="13" fillId="0" borderId="0" xfId="1" applyFont="1"/>
    <xf numFmtId="14" fontId="13" fillId="0" borderId="0" xfId="0" applyNumberFormat="1" applyFont="1"/>
    <xf numFmtId="0" fontId="12" fillId="0" borderId="0" xfId="0" applyFont="1" applyAlignment="1">
      <alignment wrapText="1"/>
    </xf>
    <xf numFmtId="165" fontId="12" fillId="0" borderId="0" xfId="0" applyNumberFormat="1" applyFont="1"/>
    <xf numFmtId="16" fontId="13" fillId="0" borderId="0" xfId="0" applyNumberFormat="1" applyFont="1"/>
    <xf numFmtId="164" fontId="12" fillId="0" borderId="0" xfId="2" applyFont="1"/>
    <xf numFmtId="165" fontId="12" fillId="0" borderId="0" xfId="2" applyNumberFormat="1" applyFont="1"/>
    <xf numFmtId="14" fontId="12" fillId="0" borderId="0" xfId="0" applyNumberFormat="1" applyFont="1"/>
    <xf numFmtId="164" fontId="12" fillId="0" borderId="0" xfId="0" applyNumberFormat="1" applyFont="1"/>
    <xf numFmtId="0" fontId="12" fillId="2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164" fontId="15" fillId="0" borderId="0" xfId="2" applyFont="1" applyFill="1"/>
    <xf numFmtId="164" fontId="12" fillId="0" borderId="0" xfId="2" applyFont="1" applyFill="1"/>
    <xf numFmtId="168" fontId="0" fillId="0" borderId="0" xfId="0" applyNumberFormat="1"/>
    <xf numFmtId="168" fontId="12" fillId="0" borderId="0" xfId="0" applyNumberFormat="1" applyFont="1"/>
    <xf numFmtId="168" fontId="13" fillId="0" borderId="0" xfId="0" applyNumberFormat="1" applyFont="1"/>
    <xf numFmtId="0" fontId="11" fillId="0" borderId="0" xfId="0" applyFont="1" applyAlignment="1">
      <alignment wrapText="1"/>
    </xf>
    <xf numFmtId="166" fontId="8" fillId="0" borderId="0" xfId="4" applyFont="1" applyAlignment="1">
      <alignment horizontal="center"/>
    </xf>
  </cellXfs>
  <cellStyles count="9">
    <cellStyle name="Currency 2" xfId="2" xr:uid="{00000000-0005-0000-0000-000000000000}"/>
    <cellStyle name="Excel Built-in Normal" xfId="4" xr:uid="{524BCD8B-6B79-44D9-A3DA-012794B55D4D}"/>
    <cellStyle name="Heading" xfId="5" xr:uid="{5610B0D6-9B63-46FB-98ED-08F4EA7DFCB6}"/>
    <cellStyle name="Heading1" xfId="6" xr:uid="{2C93D678-708F-4008-BBEF-9216F071C1A5}"/>
    <cellStyle name="Normal" xfId="0" builtinId="0"/>
    <cellStyle name="Normal 2" xfId="1" xr:uid="{00000000-0005-0000-0000-000002000000}"/>
    <cellStyle name="Normal 3" xfId="3" xr:uid="{2ACBC1AD-9C5A-44B6-B28E-9DEA436743E0}"/>
    <cellStyle name="Result" xfId="7" xr:uid="{2C82EE43-602A-4470-8999-DC7DE333FFB0}"/>
    <cellStyle name="Result2" xfId="8" xr:uid="{C0201159-F047-4B46-AA2F-A70FF0E20A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3</xdr:row>
      <xdr:rowOff>142875</xdr:rowOff>
    </xdr:from>
    <xdr:ext cx="907560" cy="280080"/>
    <xdr:pic>
      <xdr:nvPicPr>
        <xdr:cNvPr id="2" name="Picture 1">
          <a:extLst>
            <a:ext uri="{FF2B5EF4-FFF2-40B4-BE49-F238E27FC236}">
              <a16:creationId xmlns:a16="http://schemas.microsoft.com/office/drawing/2014/main" id="{AA424D1F-93B1-455E-97E8-A9B312B3E57F}"/>
            </a:ext>
            <a:ext uri="{147F2762-F138-4A5C-976F-8EAC2B608ADB}">
              <a16:predDERef xmlns:a16="http://schemas.microsoft.com/office/drawing/2014/main" pred="{7B4656D9-86F9-EF42-A611-1EEBD512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00050" y="981075"/>
          <a:ext cx="907560" cy="280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1247775</xdr:colOff>
      <xdr:row>1</xdr:row>
      <xdr:rowOff>419100</xdr:rowOff>
    </xdr:from>
    <xdr:ext cx="870119" cy="653760"/>
    <xdr:pic>
      <xdr:nvPicPr>
        <xdr:cNvPr id="3" name="Picture 2">
          <a:extLst>
            <a:ext uri="{FF2B5EF4-FFF2-40B4-BE49-F238E27FC236}">
              <a16:creationId xmlns:a16="http://schemas.microsoft.com/office/drawing/2014/main" id="{A70197DA-528C-4D05-90CC-CA1F7194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2981325" y="609600"/>
          <a:ext cx="870119" cy="6537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676275</xdr:colOff>
      <xdr:row>3</xdr:row>
      <xdr:rowOff>123825</xdr:rowOff>
    </xdr:from>
    <xdr:ext cx="971280" cy="285480"/>
    <xdr:pic>
      <xdr:nvPicPr>
        <xdr:cNvPr id="4" name="Picture 3">
          <a:extLst>
            <a:ext uri="{FF2B5EF4-FFF2-40B4-BE49-F238E27FC236}">
              <a16:creationId xmlns:a16="http://schemas.microsoft.com/office/drawing/2014/main" id="{724986F4-19D0-4C61-B2D0-7C39C6D1B384}"/>
            </a:ext>
            <a:ext uri="{147F2762-F138-4A5C-976F-8EAC2B608ADB}">
              <a16:predDERef xmlns:a16="http://schemas.microsoft.com/office/drawing/2014/main" pred="{9964874C-E96D-D945-8155-DFC4FC63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010150" y="962025"/>
          <a:ext cx="971280" cy="28548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6"/>
  <sheetViews>
    <sheetView tabSelected="1" topLeftCell="A69" zoomScale="65" zoomScaleNormal="65" workbookViewId="0">
      <selection activeCell="H14" sqref="H14"/>
    </sheetView>
  </sheetViews>
  <sheetFormatPr defaultRowHeight="14.5" x14ac:dyDescent="0.35"/>
  <cols>
    <col min="1" max="1" width="26" customWidth="1"/>
    <col min="2" max="2" width="59.54296875" customWidth="1"/>
    <col min="3" max="3" width="21.453125" customWidth="1"/>
    <col min="4" max="4" width="10.81640625" customWidth="1"/>
    <col min="5" max="5" width="17.26953125" customWidth="1"/>
    <col min="6" max="6" width="15.81640625" customWidth="1"/>
    <col min="8" max="8" width="44.453125" customWidth="1"/>
    <col min="9" max="9" width="18.81640625" customWidth="1"/>
    <col min="20" max="20" width="17.453125" customWidth="1"/>
    <col min="21" max="21" width="19" customWidth="1"/>
  </cols>
  <sheetData>
    <row r="1" spans="1:15" x14ac:dyDescent="0.35">
      <c r="A1" s="1"/>
      <c r="C1" s="2" t="s">
        <v>68</v>
      </c>
    </row>
    <row r="2" spans="1:15" ht="37" x14ac:dyDescent="0.85">
      <c r="A2" s="35" t="s">
        <v>69</v>
      </c>
      <c r="B2" s="35"/>
      <c r="C2" s="35"/>
      <c r="D2" s="35"/>
      <c r="E2" s="35"/>
      <c r="F2" s="35"/>
    </row>
    <row r="3" spans="1:15" x14ac:dyDescent="0.35">
      <c r="A3" s="3"/>
      <c r="B3" s="3"/>
      <c r="C3" s="3"/>
      <c r="D3" s="3"/>
      <c r="E3" s="3"/>
      <c r="F3" s="3"/>
    </row>
    <row r="4" spans="1:15" x14ac:dyDescent="0.35">
      <c r="A4" s="1"/>
      <c r="C4" s="2"/>
    </row>
    <row r="5" spans="1:15" x14ac:dyDescent="0.35">
      <c r="A5" s="1"/>
      <c r="C5" s="2"/>
    </row>
    <row r="6" spans="1:15" x14ac:dyDescent="0.35">
      <c r="A6" s="1"/>
      <c r="C6" s="2"/>
    </row>
    <row r="7" spans="1:15" ht="15.5" x14ac:dyDescent="0.35">
      <c r="A7" s="5" t="s">
        <v>70</v>
      </c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ht="15.5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5" ht="31" x14ac:dyDescent="0.35">
      <c r="A9" s="34" t="s">
        <v>103</v>
      </c>
      <c r="B9" s="8">
        <v>7297.82</v>
      </c>
      <c r="C9" s="6"/>
      <c r="D9" s="6"/>
      <c r="E9" s="7" t="s">
        <v>68</v>
      </c>
      <c r="F9" s="6"/>
      <c r="G9" s="6"/>
      <c r="H9" s="6"/>
      <c r="I9" s="6"/>
      <c r="J9" s="6"/>
      <c r="K9" s="6"/>
      <c r="L9" s="6"/>
      <c r="M9" s="6"/>
    </row>
    <row r="10" spans="1:15" ht="15.5" x14ac:dyDescent="0.35">
      <c r="A10" s="5" t="s">
        <v>0</v>
      </c>
      <c r="B10" s="5">
        <v>2025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5" ht="15.5" x14ac:dyDescent="0.35">
      <c r="A11" s="9" t="s">
        <v>1</v>
      </c>
      <c r="B11" s="6"/>
      <c r="C11" s="6"/>
      <c r="D11" s="6"/>
      <c r="E11" s="6"/>
      <c r="F11" s="9" t="s">
        <v>2</v>
      </c>
      <c r="G11" s="6"/>
      <c r="H11" s="6"/>
      <c r="I11" s="6"/>
      <c r="J11" s="6"/>
      <c r="K11" s="6"/>
      <c r="L11" s="6"/>
      <c r="M11" s="6"/>
    </row>
    <row r="12" spans="1:15" ht="15.5" x14ac:dyDescent="0.35">
      <c r="A12" s="9"/>
      <c r="B12" s="6"/>
      <c r="C12" s="6"/>
      <c r="D12" s="6"/>
      <c r="E12" s="6"/>
      <c r="F12" s="9"/>
      <c r="G12" s="6"/>
      <c r="H12" s="6"/>
      <c r="I12" s="6"/>
      <c r="J12" s="6"/>
      <c r="K12" s="6"/>
      <c r="L12" s="6"/>
      <c r="M12" s="6"/>
    </row>
    <row r="13" spans="1:15" ht="15.5" x14ac:dyDescent="0.35">
      <c r="A13" s="5"/>
      <c r="B13" s="10" t="s">
        <v>8</v>
      </c>
      <c r="C13" s="11">
        <v>255</v>
      </c>
      <c r="D13" s="12"/>
      <c r="E13" s="10" t="s">
        <v>10</v>
      </c>
      <c r="F13" s="13"/>
      <c r="G13" s="13"/>
      <c r="H13" s="13" t="s">
        <v>24</v>
      </c>
      <c r="I13" s="14"/>
      <c r="J13" s="6" t="s">
        <v>76</v>
      </c>
      <c r="K13" s="6"/>
      <c r="L13" s="6"/>
      <c r="M13" s="6"/>
      <c r="N13" s="4"/>
      <c r="O13" s="4"/>
    </row>
    <row r="14" spans="1:15" ht="15.5" x14ac:dyDescent="0.35">
      <c r="A14" s="5"/>
      <c r="B14" s="10" t="s">
        <v>15</v>
      </c>
      <c r="C14" s="11">
        <v>35</v>
      </c>
      <c r="D14" s="12"/>
      <c r="E14" s="10"/>
      <c r="F14" s="15">
        <v>45685</v>
      </c>
      <c r="G14" s="13"/>
      <c r="H14" s="13" t="s">
        <v>12</v>
      </c>
      <c r="I14" s="14">
        <v>34.49</v>
      </c>
      <c r="J14" s="6">
        <v>1</v>
      </c>
      <c r="K14" s="6"/>
      <c r="L14" s="6"/>
      <c r="M14" s="6"/>
      <c r="N14" s="4"/>
      <c r="O14" s="4"/>
    </row>
    <row r="15" spans="1:15" ht="15.5" x14ac:dyDescent="0.35">
      <c r="A15" s="6"/>
      <c r="B15" s="10" t="s">
        <v>3</v>
      </c>
      <c r="C15" s="11">
        <v>275</v>
      </c>
      <c r="D15" s="12"/>
      <c r="E15" s="10" t="s">
        <v>14</v>
      </c>
      <c r="F15" s="15">
        <v>45689</v>
      </c>
      <c r="G15" s="13"/>
      <c r="H15" s="13" t="s">
        <v>9</v>
      </c>
      <c r="I15" s="14">
        <v>6.99</v>
      </c>
      <c r="J15" s="6">
        <v>2</v>
      </c>
      <c r="K15" s="6"/>
      <c r="L15" s="6"/>
      <c r="M15" s="6"/>
      <c r="N15" s="4"/>
      <c r="O15" s="4"/>
    </row>
    <row r="16" spans="1:15" ht="15.5" x14ac:dyDescent="0.35">
      <c r="A16" s="6"/>
      <c r="B16" s="10" t="s">
        <v>13</v>
      </c>
      <c r="C16" s="11">
        <v>65.5</v>
      </c>
      <c r="D16" s="12"/>
      <c r="E16" s="10"/>
      <c r="F16" s="15">
        <v>45706</v>
      </c>
      <c r="G16" s="13"/>
      <c r="H16" s="13" t="s">
        <v>11</v>
      </c>
      <c r="I16" s="12">
        <v>3.45</v>
      </c>
      <c r="J16" s="6">
        <v>3</v>
      </c>
      <c r="K16" s="6"/>
      <c r="L16" s="6"/>
      <c r="M16" s="6"/>
      <c r="N16" s="4"/>
      <c r="O16" s="4"/>
    </row>
    <row r="17" spans="1:15" ht="15.5" x14ac:dyDescent="0.35">
      <c r="A17" s="6"/>
      <c r="B17" s="10" t="s">
        <v>19</v>
      </c>
      <c r="C17" s="11">
        <v>45</v>
      </c>
      <c r="D17" s="12"/>
      <c r="E17" s="10"/>
      <c r="F17" s="15">
        <v>45715</v>
      </c>
      <c r="G17" s="13"/>
      <c r="H17" s="13" t="s">
        <v>16</v>
      </c>
      <c r="I17" s="12">
        <v>1067</v>
      </c>
      <c r="J17" s="6">
        <v>4</v>
      </c>
      <c r="K17" s="6"/>
      <c r="L17" s="6"/>
      <c r="M17" s="6"/>
      <c r="N17" s="4"/>
      <c r="O17" s="4"/>
    </row>
    <row r="18" spans="1:15" ht="15.5" x14ac:dyDescent="0.35">
      <c r="A18" s="6"/>
      <c r="B18" s="10" t="s">
        <v>20</v>
      </c>
      <c r="C18" s="11">
        <v>35.78</v>
      </c>
      <c r="D18" s="12"/>
      <c r="E18" s="10" t="s">
        <v>17</v>
      </c>
      <c r="F18" s="15">
        <v>45715</v>
      </c>
      <c r="G18" s="13"/>
      <c r="H18" s="13" t="s">
        <v>18</v>
      </c>
      <c r="I18" s="12">
        <v>150</v>
      </c>
      <c r="J18" s="6">
        <v>5</v>
      </c>
      <c r="K18" s="6"/>
      <c r="L18" s="6"/>
      <c r="M18" s="6"/>
      <c r="N18" s="4"/>
      <c r="O18" s="4"/>
    </row>
    <row r="19" spans="1:15" ht="15.5" x14ac:dyDescent="0.35">
      <c r="A19" s="6"/>
      <c r="B19" s="10" t="s">
        <v>28</v>
      </c>
      <c r="C19" s="11">
        <v>295</v>
      </c>
      <c r="D19" s="12"/>
      <c r="E19" s="10"/>
      <c r="F19" s="15">
        <v>45716</v>
      </c>
      <c r="G19" s="13"/>
      <c r="H19" s="13" t="s">
        <v>21</v>
      </c>
      <c r="I19" s="12">
        <v>25.98</v>
      </c>
      <c r="J19" s="6">
        <v>6</v>
      </c>
      <c r="K19" s="6"/>
      <c r="L19" s="6"/>
      <c r="M19" s="6"/>
      <c r="N19" s="4"/>
      <c r="O19" s="4"/>
    </row>
    <row r="20" spans="1:15" ht="15.5" x14ac:dyDescent="0.35">
      <c r="A20" s="6"/>
      <c r="B20" s="10" t="s">
        <v>29</v>
      </c>
      <c r="C20" s="11">
        <v>315</v>
      </c>
      <c r="D20" s="12"/>
      <c r="E20" s="10" t="s">
        <v>35</v>
      </c>
      <c r="F20" s="15">
        <v>45725</v>
      </c>
      <c r="G20" s="13"/>
      <c r="H20" s="13" t="s">
        <v>23</v>
      </c>
      <c r="I20" s="12">
        <v>4.25</v>
      </c>
      <c r="J20" s="6">
        <v>7</v>
      </c>
      <c r="K20" s="6"/>
      <c r="L20" s="6"/>
      <c r="M20" s="6"/>
      <c r="N20" s="4"/>
      <c r="O20" s="4"/>
    </row>
    <row r="21" spans="1:15" ht="15.5" x14ac:dyDescent="0.35">
      <c r="A21" s="6"/>
      <c r="B21" s="16" t="s">
        <v>44</v>
      </c>
      <c r="C21" s="11">
        <v>105</v>
      </c>
      <c r="D21" s="12"/>
      <c r="E21" s="10"/>
      <c r="F21" s="15">
        <v>45726</v>
      </c>
      <c r="G21" s="13"/>
      <c r="H21" s="13" t="s">
        <v>11</v>
      </c>
      <c r="I21" s="12">
        <v>118.5</v>
      </c>
      <c r="J21" s="6">
        <v>8</v>
      </c>
      <c r="K21" s="6"/>
      <c r="L21" s="6"/>
      <c r="M21" s="6"/>
      <c r="N21" s="4"/>
      <c r="O21" s="4"/>
    </row>
    <row r="22" spans="1:15" ht="15.5" x14ac:dyDescent="0.35">
      <c r="A22" s="6"/>
      <c r="B22" s="10" t="s">
        <v>42</v>
      </c>
      <c r="C22" s="11">
        <v>302</v>
      </c>
      <c r="D22" s="12"/>
      <c r="E22" s="10"/>
      <c r="F22" s="15">
        <v>45730</v>
      </c>
      <c r="G22" s="13"/>
      <c r="H22" s="13" t="s">
        <v>11</v>
      </c>
      <c r="I22" s="12">
        <v>14.8</v>
      </c>
      <c r="J22" s="6">
        <v>9</v>
      </c>
      <c r="K22" s="6"/>
      <c r="L22" s="6"/>
      <c r="M22" s="6"/>
      <c r="N22" s="4"/>
      <c r="O22" s="4"/>
    </row>
    <row r="23" spans="1:15" ht="15.5" x14ac:dyDescent="0.35">
      <c r="A23" s="6"/>
      <c r="B23" s="10" t="s">
        <v>43</v>
      </c>
      <c r="C23" s="11">
        <v>175</v>
      </c>
      <c r="D23" s="12"/>
      <c r="E23" s="10"/>
      <c r="F23" s="15">
        <v>45734</v>
      </c>
      <c r="G23" s="13"/>
      <c r="H23" s="13" t="s">
        <v>25</v>
      </c>
      <c r="I23" s="12">
        <v>98</v>
      </c>
      <c r="J23" s="6">
        <v>10</v>
      </c>
      <c r="K23" s="6"/>
      <c r="L23" s="6"/>
      <c r="M23" s="6"/>
      <c r="N23" s="4"/>
      <c r="O23" s="4"/>
    </row>
    <row r="24" spans="1:15" ht="15.5" x14ac:dyDescent="0.35">
      <c r="A24" s="6"/>
      <c r="B24" s="10" t="s">
        <v>33</v>
      </c>
      <c r="C24" s="11">
        <v>61.63</v>
      </c>
      <c r="D24" s="12"/>
      <c r="E24" s="17"/>
      <c r="F24" s="15">
        <v>45742</v>
      </c>
      <c r="G24" s="13"/>
      <c r="H24" s="13" t="s">
        <v>11</v>
      </c>
      <c r="I24" s="12">
        <v>92.65</v>
      </c>
      <c r="J24" s="6">
        <v>11</v>
      </c>
      <c r="K24" s="6"/>
      <c r="L24" s="6"/>
      <c r="M24" s="6"/>
      <c r="N24" s="4"/>
      <c r="O24" s="4"/>
    </row>
    <row r="25" spans="1:15" ht="15.5" x14ac:dyDescent="0.35">
      <c r="A25" s="6"/>
      <c r="B25" s="18" t="s">
        <v>50</v>
      </c>
      <c r="C25" s="11">
        <v>289</v>
      </c>
      <c r="D25" s="12"/>
      <c r="E25" s="10" t="s">
        <v>36</v>
      </c>
      <c r="F25" s="15">
        <v>45749</v>
      </c>
      <c r="G25" s="13"/>
      <c r="H25" s="13" t="s">
        <v>26</v>
      </c>
      <c r="I25" s="12">
        <v>15</v>
      </c>
      <c r="J25" s="6">
        <v>12</v>
      </c>
      <c r="K25" s="6"/>
      <c r="L25" s="6"/>
      <c r="M25" s="6"/>
      <c r="N25" s="4"/>
      <c r="O25" s="4"/>
    </row>
    <row r="26" spans="1:15" ht="15.5" x14ac:dyDescent="0.35">
      <c r="A26" s="6"/>
      <c r="B26" s="10" t="s">
        <v>51</v>
      </c>
      <c r="C26" s="11">
        <v>54.12</v>
      </c>
      <c r="D26" s="12"/>
      <c r="E26" s="10"/>
      <c r="F26" s="15">
        <v>45749</v>
      </c>
      <c r="G26" s="13"/>
      <c r="H26" s="13" t="s">
        <v>27</v>
      </c>
      <c r="I26" s="12">
        <v>15.55</v>
      </c>
      <c r="J26" s="6">
        <v>13</v>
      </c>
      <c r="K26" s="6"/>
      <c r="L26" s="6"/>
      <c r="M26" s="6"/>
      <c r="N26" s="4"/>
      <c r="O26" s="4"/>
    </row>
    <row r="27" spans="1:15" ht="15.5" x14ac:dyDescent="0.35">
      <c r="A27" s="6"/>
      <c r="B27" s="7" t="s">
        <v>52</v>
      </c>
      <c r="C27" s="11">
        <v>5</v>
      </c>
      <c r="D27" s="12"/>
      <c r="E27" s="10"/>
      <c r="F27" s="15">
        <v>45750</v>
      </c>
      <c r="G27" s="13"/>
      <c r="H27" s="13" t="s">
        <v>11</v>
      </c>
      <c r="I27" s="12">
        <v>4.5</v>
      </c>
      <c r="J27" s="6">
        <v>14</v>
      </c>
      <c r="K27" s="6"/>
      <c r="L27" s="6"/>
      <c r="M27" s="6"/>
      <c r="N27" s="4"/>
      <c r="O27" s="4"/>
    </row>
    <row r="28" spans="1:15" ht="15.5" x14ac:dyDescent="0.35">
      <c r="A28" s="6"/>
      <c r="B28" s="7" t="s">
        <v>53</v>
      </c>
      <c r="C28" s="11">
        <v>276</v>
      </c>
      <c r="D28" s="12"/>
      <c r="E28" s="7"/>
      <c r="F28" s="19">
        <v>45405</v>
      </c>
      <c r="G28" s="6"/>
      <c r="H28" s="20" t="s">
        <v>30</v>
      </c>
      <c r="I28" s="21">
        <v>180</v>
      </c>
      <c r="J28" s="6">
        <v>15</v>
      </c>
      <c r="K28" s="6"/>
      <c r="L28" s="6"/>
      <c r="M28" s="6"/>
      <c r="N28" s="4"/>
      <c r="O28" s="4"/>
    </row>
    <row r="29" spans="1:15" ht="15.5" x14ac:dyDescent="0.35">
      <c r="A29" s="6"/>
      <c r="B29" s="7" t="s">
        <v>55</v>
      </c>
      <c r="C29" s="21">
        <v>62</v>
      </c>
      <c r="D29" s="12"/>
      <c r="E29" s="7"/>
      <c r="F29" s="19">
        <v>45407</v>
      </c>
      <c r="G29" s="6"/>
      <c r="H29" s="20" t="s">
        <v>11</v>
      </c>
      <c r="I29" s="21">
        <v>15.15</v>
      </c>
      <c r="J29" s="6">
        <v>16</v>
      </c>
      <c r="K29" s="6"/>
      <c r="L29" s="6"/>
      <c r="M29" s="6"/>
      <c r="N29" s="4"/>
      <c r="O29" s="4"/>
    </row>
    <row r="30" spans="1:15" ht="31" x14ac:dyDescent="0.35">
      <c r="A30" s="6"/>
      <c r="B30" s="10" t="s">
        <v>61</v>
      </c>
      <c r="C30" s="12">
        <v>237</v>
      </c>
      <c r="D30" s="12"/>
      <c r="E30" s="7"/>
      <c r="F30" s="19">
        <v>45772</v>
      </c>
      <c r="G30" s="6"/>
      <c r="H30" s="20" t="s">
        <v>31</v>
      </c>
      <c r="I30" s="21">
        <v>23.41</v>
      </c>
      <c r="J30" s="6">
        <v>17</v>
      </c>
      <c r="K30" s="6"/>
      <c r="L30" s="6"/>
      <c r="M30" s="6"/>
      <c r="N30" s="4"/>
      <c r="O30" s="4"/>
    </row>
    <row r="31" spans="1:15" ht="31" x14ac:dyDescent="0.35">
      <c r="A31" s="6"/>
      <c r="B31" s="10" t="s">
        <v>62</v>
      </c>
      <c r="C31" s="12">
        <v>57.73</v>
      </c>
      <c r="D31" s="12"/>
      <c r="E31" s="7" t="s">
        <v>37</v>
      </c>
      <c r="F31" s="19">
        <v>45783</v>
      </c>
      <c r="G31" s="6"/>
      <c r="H31" s="20" t="s">
        <v>32</v>
      </c>
      <c r="I31" s="21">
        <v>12.24</v>
      </c>
      <c r="J31" s="6">
        <v>18</v>
      </c>
      <c r="K31" s="6"/>
      <c r="L31" s="6"/>
      <c r="M31" s="6"/>
      <c r="N31" s="4"/>
      <c r="O31" s="4"/>
    </row>
    <row r="32" spans="1:15" ht="15.5" x14ac:dyDescent="0.35">
      <c r="A32" s="6"/>
      <c r="B32" s="22" t="s">
        <v>63</v>
      </c>
      <c r="C32" s="12">
        <v>110</v>
      </c>
      <c r="D32" s="12"/>
      <c r="E32" s="7"/>
      <c r="F32" s="19">
        <v>45780</v>
      </c>
      <c r="G32" s="6"/>
      <c r="H32" s="13" t="s">
        <v>11</v>
      </c>
      <c r="I32" s="21">
        <v>3.8</v>
      </c>
      <c r="J32" s="6">
        <v>19</v>
      </c>
      <c r="K32" s="6"/>
      <c r="L32" s="6"/>
      <c r="M32" s="6"/>
      <c r="N32" s="4"/>
      <c r="O32" s="4"/>
    </row>
    <row r="33" spans="1:15" ht="15.5" x14ac:dyDescent="0.35">
      <c r="A33" s="6"/>
      <c r="B33" s="7" t="s">
        <v>65</v>
      </c>
      <c r="C33" s="29">
        <v>353</v>
      </c>
      <c r="D33" s="12"/>
      <c r="E33" s="7"/>
      <c r="F33" s="19">
        <v>45791</v>
      </c>
      <c r="G33" s="6"/>
      <c r="H33" s="20" t="s">
        <v>34</v>
      </c>
      <c r="I33" s="21">
        <v>32</v>
      </c>
      <c r="J33" s="6">
        <v>20</v>
      </c>
      <c r="K33" s="6"/>
      <c r="L33" s="6"/>
      <c r="M33" s="6"/>
      <c r="N33" s="4"/>
      <c r="O33" s="4"/>
    </row>
    <row r="34" spans="1:15" ht="15.5" x14ac:dyDescent="0.35">
      <c r="A34" s="6"/>
      <c r="B34" s="7" t="s">
        <v>75</v>
      </c>
      <c r="C34" s="29">
        <v>328</v>
      </c>
      <c r="D34" s="12"/>
      <c r="E34" s="7"/>
      <c r="F34" s="19">
        <v>45791</v>
      </c>
      <c r="G34" s="6"/>
      <c r="H34" s="13" t="s">
        <v>11</v>
      </c>
      <c r="I34" s="21">
        <v>18.190000000000001</v>
      </c>
      <c r="J34" s="6">
        <v>21</v>
      </c>
      <c r="K34" s="6"/>
      <c r="L34" s="6"/>
      <c r="M34" s="6"/>
      <c r="N34" s="4"/>
      <c r="O34" s="4"/>
    </row>
    <row r="35" spans="1:15" ht="15.75" customHeight="1" x14ac:dyDescent="0.35">
      <c r="A35" s="6"/>
      <c r="B35" s="22" t="s">
        <v>85</v>
      </c>
      <c r="C35" s="29">
        <v>500</v>
      </c>
      <c r="D35" s="12"/>
      <c r="E35" s="7"/>
      <c r="F35" s="19">
        <v>45797</v>
      </c>
      <c r="G35" s="6"/>
      <c r="H35" s="20" t="s">
        <v>38</v>
      </c>
      <c r="I35" s="21">
        <v>8.5</v>
      </c>
      <c r="J35" s="6">
        <v>22</v>
      </c>
      <c r="K35" s="6"/>
      <c r="L35" s="6"/>
      <c r="M35" s="6"/>
      <c r="N35" s="4"/>
      <c r="O35" s="4"/>
    </row>
    <row r="36" spans="1:15" ht="15.5" x14ac:dyDescent="0.35">
      <c r="A36" s="6"/>
      <c r="B36" s="10" t="s">
        <v>86</v>
      </c>
      <c r="C36" s="29">
        <v>35.97</v>
      </c>
      <c r="D36" s="12"/>
      <c r="E36" s="7"/>
      <c r="F36" s="19">
        <v>45797</v>
      </c>
      <c r="G36" s="6"/>
      <c r="H36" s="13" t="s">
        <v>11</v>
      </c>
      <c r="I36" s="21">
        <v>59.4</v>
      </c>
      <c r="J36" s="6">
        <v>23</v>
      </c>
      <c r="K36" s="6"/>
      <c r="L36" s="6"/>
      <c r="M36" s="6"/>
      <c r="N36" s="4"/>
      <c r="O36" s="4"/>
    </row>
    <row r="37" spans="1:15" ht="15.5" x14ac:dyDescent="0.35">
      <c r="A37" s="6"/>
      <c r="B37" s="7" t="s">
        <v>96</v>
      </c>
      <c r="C37" s="30">
        <v>17.93</v>
      </c>
      <c r="D37" s="23"/>
      <c r="E37" s="7"/>
      <c r="F37" s="19">
        <v>45797</v>
      </c>
      <c r="G37" s="6"/>
      <c r="H37" s="6" t="s">
        <v>39</v>
      </c>
      <c r="I37" s="24">
        <v>28</v>
      </c>
      <c r="J37" s="6">
        <v>24</v>
      </c>
      <c r="K37" s="6"/>
      <c r="L37" s="6"/>
      <c r="M37" s="6"/>
      <c r="N37" s="4"/>
      <c r="O37" s="4"/>
    </row>
    <row r="38" spans="1:15" ht="31" x14ac:dyDescent="0.35">
      <c r="A38" s="6"/>
      <c r="B38" s="7" t="s">
        <v>84</v>
      </c>
      <c r="C38" s="30">
        <v>248</v>
      </c>
      <c r="D38" s="23"/>
      <c r="E38" s="7"/>
      <c r="F38" s="19">
        <v>45803</v>
      </c>
      <c r="G38" s="6"/>
      <c r="H38" s="20" t="s">
        <v>40</v>
      </c>
      <c r="I38" s="24">
        <v>6.32</v>
      </c>
      <c r="J38" s="6">
        <v>25</v>
      </c>
      <c r="K38" s="6"/>
      <c r="L38" s="6"/>
      <c r="M38" s="6"/>
      <c r="N38" s="4"/>
      <c r="O38" s="4"/>
    </row>
    <row r="39" spans="1:15" ht="15.5" x14ac:dyDescent="0.35">
      <c r="A39" s="6"/>
      <c r="B39" s="7" t="s">
        <v>98</v>
      </c>
      <c r="C39" s="30">
        <v>667.45</v>
      </c>
      <c r="D39" s="23"/>
      <c r="E39" s="7" t="s">
        <v>54</v>
      </c>
      <c r="F39" s="19">
        <v>45817</v>
      </c>
      <c r="G39" s="6"/>
      <c r="H39" s="20" t="s">
        <v>41</v>
      </c>
      <c r="I39" s="24">
        <v>59.99</v>
      </c>
      <c r="J39" s="6">
        <v>26</v>
      </c>
      <c r="K39" s="6"/>
      <c r="L39" s="6"/>
      <c r="M39" s="6"/>
      <c r="N39" s="4"/>
      <c r="O39" s="4"/>
    </row>
    <row r="40" spans="1:15" ht="15.5" x14ac:dyDescent="0.35">
      <c r="A40" s="6"/>
      <c r="B40" s="2" t="s">
        <v>99</v>
      </c>
      <c r="C40" s="30">
        <v>45.41</v>
      </c>
      <c r="D40" s="23"/>
      <c r="E40" s="7"/>
      <c r="F40" s="19">
        <v>45821</v>
      </c>
      <c r="G40" s="6"/>
      <c r="H40" s="13" t="s">
        <v>11</v>
      </c>
      <c r="I40" s="24">
        <v>53.85</v>
      </c>
      <c r="J40" s="6">
        <v>27</v>
      </c>
      <c r="K40" s="6"/>
      <c r="L40" s="6"/>
      <c r="M40" s="6"/>
      <c r="N40" s="4"/>
      <c r="O40" s="4"/>
    </row>
    <row r="41" spans="1:15" ht="15.5" x14ac:dyDescent="0.35">
      <c r="A41" s="6"/>
      <c r="B41" s="7" t="s">
        <v>100</v>
      </c>
      <c r="C41" s="30">
        <v>265</v>
      </c>
      <c r="D41" s="23"/>
      <c r="E41" s="7"/>
      <c r="F41" s="19">
        <v>45826</v>
      </c>
      <c r="G41" s="6"/>
      <c r="H41" s="6" t="s">
        <v>48</v>
      </c>
      <c r="I41" s="24">
        <v>5.97</v>
      </c>
      <c r="J41" s="6">
        <v>28</v>
      </c>
      <c r="K41" s="6"/>
      <c r="L41" s="6"/>
      <c r="M41" s="6"/>
      <c r="N41" s="4"/>
      <c r="O41" s="4"/>
    </row>
    <row r="42" spans="1:15" ht="15.5" x14ac:dyDescent="0.35">
      <c r="A42" s="6"/>
      <c r="B42" s="7"/>
      <c r="C42" s="23"/>
      <c r="D42" s="23"/>
      <c r="E42" s="7"/>
      <c r="F42" s="19">
        <v>45827</v>
      </c>
      <c r="G42" s="6"/>
      <c r="H42" s="6" t="s">
        <v>47</v>
      </c>
      <c r="I42" s="24">
        <v>1.98</v>
      </c>
      <c r="J42" s="6">
        <v>29</v>
      </c>
      <c r="K42" s="6"/>
      <c r="L42" s="6"/>
      <c r="M42" s="6"/>
      <c r="N42" s="4"/>
      <c r="O42" s="4"/>
    </row>
    <row r="43" spans="1:15" ht="15.5" x14ac:dyDescent="0.35">
      <c r="A43" s="6"/>
      <c r="B43" s="6"/>
      <c r="C43" s="23"/>
      <c r="D43" s="23"/>
      <c r="E43" s="7"/>
      <c r="F43" s="19">
        <v>45827</v>
      </c>
      <c r="G43" s="6"/>
      <c r="H43" s="6" t="s">
        <v>48</v>
      </c>
      <c r="I43" s="24">
        <v>7.46</v>
      </c>
      <c r="J43" s="6">
        <v>30</v>
      </c>
      <c r="K43" s="6"/>
      <c r="L43" s="6"/>
      <c r="M43" s="6"/>
      <c r="N43" s="4"/>
      <c r="O43" s="4"/>
    </row>
    <row r="44" spans="1:15" ht="15.5" x14ac:dyDescent="0.35">
      <c r="A44" s="6"/>
      <c r="B44" s="6"/>
      <c r="C44" s="23"/>
      <c r="D44" s="23"/>
      <c r="E44" s="7"/>
      <c r="F44" s="19">
        <v>45827</v>
      </c>
      <c r="G44" s="6"/>
      <c r="H44" s="6" t="s">
        <v>49</v>
      </c>
      <c r="I44" s="24">
        <v>59.03</v>
      </c>
      <c r="J44" s="6">
        <v>31</v>
      </c>
      <c r="K44" s="6"/>
      <c r="L44" s="6"/>
      <c r="M44" s="6"/>
      <c r="N44" s="4"/>
      <c r="O44" s="4"/>
    </row>
    <row r="45" spans="1:15" ht="31" x14ac:dyDescent="0.35">
      <c r="A45" s="6"/>
      <c r="B45" s="6"/>
      <c r="C45" s="23"/>
      <c r="D45" s="23"/>
      <c r="E45" s="7"/>
      <c r="F45" s="19">
        <v>45828</v>
      </c>
      <c r="G45" s="6"/>
      <c r="H45" s="20" t="s">
        <v>45</v>
      </c>
      <c r="I45" s="24">
        <v>45.5</v>
      </c>
      <c r="J45" s="6">
        <v>32</v>
      </c>
      <c r="K45" s="6"/>
      <c r="L45" s="6"/>
      <c r="M45" s="6"/>
      <c r="N45" s="4"/>
      <c r="O45" s="4"/>
    </row>
    <row r="46" spans="1:15" ht="31" x14ac:dyDescent="0.35">
      <c r="A46" s="6"/>
      <c r="B46" s="6"/>
      <c r="C46" s="23"/>
      <c r="D46" s="23"/>
      <c r="E46" s="7"/>
      <c r="F46" s="19">
        <v>45835</v>
      </c>
      <c r="G46" s="6"/>
      <c r="H46" s="20" t="s">
        <v>46</v>
      </c>
      <c r="I46" s="24">
        <v>19.5</v>
      </c>
      <c r="J46" s="6">
        <v>33</v>
      </c>
      <c r="K46" s="6"/>
      <c r="L46" s="6"/>
      <c r="M46" s="6"/>
      <c r="N46" s="4"/>
      <c r="O46" s="4"/>
    </row>
    <row r="47" spans="1:15" ht="15.5" x14ac:dyDescent="0.35">
      <c r="A47" s="6"/>
      <c r="B47" s="6"/>
      <c r="C47" s="23"/>
      <c r="D47" s="23"/>
      <c r="E47" s="7" t="s">
        <v>56</v>
      </c>
      <c r="F47" s="19">
        <v>45860</v>
      </c>
      <c r="G47" s="6"/>
      <c r="H47" s="6" t="s">
        <v>57</v>
      </c>
      <c r="I47" s="24">
        <v>28.41</v>
      </c>
      <c r="J47" s="6">
        <v>34</v>
      </c>
      <c r="K47" s="6"/>
      <c r="L47" s="6"/>
      <c r="M47" s="6"/>
      <c r="N47" s="4"/>
      <c r="O47" s="4"/>
    </row>
    <row r="48" spans="1:15" ht="15.5" x14ac:dyDescent="0.35">
      <c r="A48" s="6"/>
      <c r="B48" s="6"/>
      <c r="C48" s="23"/>
      <c r="D48" s="23"/>
      <c r="E48" s="7" t="s">
        <v>66</v>
      </c>
      <c r="F48" s="19">
        <v>45880</v>
      </c>
      <c r="G48" s="6"/>
      <c r="H48" s="6" t="s">
        <v>60</v>
      </c>
      <c r="I48" s="24">
        <v>39.79</v>
      </c>
      <c r="J48" s="6">
        <v>35</v>
      </c>
      <c r="K48" s="6"/>
      <c r="L48" s="6"/>
      <c r="M48" s="6"/>
      <c r="N48" s="4"/>
      <c r="O48" s="4"/>
    </row>
    <row r="49" spans="1:15" ht="15.5" x14ac:dyDescent="0.35">
      <c r="A49" s="6"/>
      <c r="B49" s="6"/>
      <c r="C49" s="23"/>
      <c r="D49" s="23"/>
      <c r="E49" s="7"/>
      <c r="F49" s="19">
        <v>45898</v>
      </c>
      <c r="G49" s="6"/>
      <c r="H49" s="13" t="s">
        <v>21</v>
      </c>
      <c r="I49" s="24">
        <v>158.47</v>
      </c>
      <c r="J49" s="6">
        <v>36</v>
      </c>
      <c r="K49" s="6"/>
      <c r="L49" s="6"/>
      <c r="M49" s="6"/>
      <c r="N49" s="4"/>
      <c r="O49" s="4"/>
    </row>
    <row r="50" spans="1:15" ht="15.5" x14ac:dyDescent="0.35">
      <c r="A50" s="6"/>
      <c r="B50" s="6"/>
      <c r="C50" s="23"/>
      <c r="D50" s="23"/>
      <c r="E50" s="7" t="s">
        <v>67</v>
      </c>
      <c r="F50" s="19">
        <v>45901</v>
      </c>
      <c r="G50" s="6"/>
      <c r="H50" s="13" t="s">
        <v>21</v>
      </c>
      <c r="I50" s="24">
        <v>17.55</v>
      </c>
      <c r="J50" s="6">
        <v>37</v>
      </c>
      <c r="K50" s="6"/>
      <c r="L50" s="6"/>
      <c r="M50" s="6"/>
      <c r="N50" s="4"/>
      <c r="O50" s="4"/>
    </row>
    <row r="51" spans="1:15" ht="15.5" x14ac:dyDescent="0.35">
      <c r="A51" s="6"/>
      <c r="B51" s="6"/>
      <c r="C51" s="23"/>
      <c r="D51" s="23"/>
      <c r="E51" s="7"/>
      <c r="F51" s="19">
        <v>45901</v>
      </c>
      <c r="G51" s="6"/>
      <c r="H51" s="6" t="s">
        <v>58</v>
      </c>
      <c r="I51" s="24">
        <v>28.26</v>
      </c>
      <c r="J51" s="6">
        <v>38</v>
      </c>
      <c r="K51" s="6"/>
      <c r="L51" s="6"/>
      <c r="M51" s="6"/>
      <c r="N51" s="4"/>
      <c r="O51" s="4"/>
    </row>
    <row r="52" spans="1:15" ht="15.5" x14ac:dyDescent="0.35">
      <c r="A52" s="6"/>
      <c r="B52" s="6"/>
      <c r="C52" s="23"/>
      <c r="D52" s="23"/>
      <c r="E52" s="7"/>
      <c r="F52" s="19">
        <v>411143</v>
      </c>
      <c r="G52" s="6"/>
      <c r="H52" s="6" t="s">
        <v>59</v>
      </c>
      <c r="I52" s="24">
        <v>23.95</v>
      </c>
      <c r="J52" s="6">
        <v>39</v>
      </c>
      <c r="K52" s="6"/>
      <c r="L52" s="6"/>
      <c r="M52" s="6"/>
      <c r="N52" s="4"/>
      <c r="O52" s="4"/>
    </row>
    <row r="53" spans="1:15" ht="15.5" x14ac:dyDescent="0.35">
      <c r="A53" s="6"/>
      <c r="B53" s="6"/>
      <c r="C53" s="23"/>
      <c r="D53" s="23"/>
      <c r="E53" s="7"/>
      <c r="F53" s="19">
        <v>45903</v>
      </c>
      <c r="G53" s="6"/>
      <c r="H53" s="6" t="s">
        <v>23</v>
      </c>
      <c r="I53" s="24">
        <v>18</v>
      </c>
      <c r="J53" s="6">
        <v>40</v>
      </c>
      <c r="K53" s="6"/>
      <c r="L53" s="6"/>
      <c r="M53" s="6"/>
      <c r="N53" s="4"/>
      <c r="O53" s="4"/>
    </row>
    <row r="54" spans="1:15" ht="15.5" x14ac:dyDescent="0.35">
      <c r="A54" s="6"/>
      <c r="B54" s="6"/>
      <c r="C54" s="23"/>
      <c r="D54" s="23"/>
      <c r="E54" s="7"/>
      <c r="F54" s="19">
        <v>45913</v>
      </c>
      <c r="G54" s="6"/>
      <c r="H54" s="20" t="s">
        <v>64</v>
      </c>
      <c r="I54" s="24">
        <v>140</v>
      </c>
      <c r="J54" s="6">
        <v>41</v>
      </c>
      <c r="K54" s="6"/>
      <c r="L54" s="6"/>
      <c r="M54" s="6"/>
      <c r="N54" s="4"/>
      <c r="O54" s="4"/>
    </row>
    <row r="55" spans="1:15" ht="15.5" x14ac:dyDescent="0.35">
      <c r="A55" s="6"/>
      <c r="B55" s="6"/>
      <c r="C55" s="23"/>
      <c r="D55" s="23"/>
      <c r="E55" s="7"/>
      <c r="F55" s="19">
        <v>45917</v>
      </c>
      <c r="G55" s="6"/>
      <c r="H55" s="20" t="s">
        <v>73</v>
      </c>
      <c r="I55" s="24">
        <v>100</v>
      </c>
      <c r="J55" s="6">
        <v>42</v>
      </c>
      <c r="K55" s="6"/>
      <c r="L55" s="6"/>
      <c r="M55" s="6"/>
      <c r="N55" s="4"/>
      <c r="O55" s="4"/>
    </row>
    <row r="56" spans="1:15" ht="31" x14ac:dyDescent="0.35">
      <c r="A56" s="6"/>
      <c r="B56" s="6"/>
      <c r="C56" s="23"/>
      <c r="D56" s="23"/>
      <c r="E56" s="7"/>
      <c r="F56" s="19">
        <v>45925</v>
      </c>
      <c r="G56" s="6"/>
      <c r="H56" s="27" t="s">
        <v>83</v>
      </c>
      <c r="I56" s="24">
        <v>40</v>
      </c>
      <c r="J56" s="6">
        <v>43</v>
      </c>
      <c r="K56" s="6" t="s">
        <v>97</v>
      </c>
      <c r="L56" s="6"/>
      <c r="M56" s="6"/>
      <c r="N56" s="4"/>
      <c r="O56" s="4"/>
    </row>
    <row r="57" spans="1:15" s="4" customFormat="1" ht="15.5" x14ac:dyDescent="0.35">
      <c r="F57" s="19">
        <v>45931</v>
      </c>
      <c r="G57" s="6"/>
      <c r="H57" s="20" t="s">
        <v>79</v>
      </c>
      <c r="I57" s="24">
        <v>270</v>
      </c>
      <c r="J57" s="6">
        <v>44</v>
      </c>
    </row>
    <row r="58" spans="1:15" ht="15.5" x14ac:dyDescent="0.35">
      <c r="A58" s="6"/>
      <c r="B58" s="6"/>
      <c r="C58" s="23"/>
      <c r="D58" s="23"/>
      <c r="E58" s="7" t="s">
        <v>74</v>
      </c>
      <c r="F58" s="19">
        <v>45931</v>
      </c>
      <c r="G58" s="6"/>
      <c r="H58" s="20" t="s">
        <v>71</v>
      </c>
      <c r="I58" s="24">
        <v>9.77</v>
      </c>
      <c r="J58" s="6">
        <v>45</v>
      </c>
      <c r="K58" s="6"/>
      <c r="L58" s="6"/>
      <c r="M58" s="6"/>
      <c r="N58" s="4"/>
      <c r="O58" s="4"/>
    </row>
    <row r="59" spans="1:15" ht="15.5" x14ac:dyDescent="0.35">
      <c r="A59" s="6"/>
      <c r="B59" s="6"/>
      <c r="C59" s="23"/>
      <c r="D59" s="23"/>
      <c r="E59" s="6"/>
      <c r="F59" s="19">
        <v>45931</v>
      </c>
      <c r="G59" s="6"/>
      <c r="H59" s="20" t="s">
        <v>72</v>
      </c>
      <c r="I59" s="24">
        <v>2.35</v>
      </c>
      <c r="J59" s="6">
        <v>46</v>
      </c>
      <c r="K59" s="6"/>
      <c r="L59" s="6"/>
      <c r="M59" s="6"/>
      <c r="N59" s="4"/>
      <c r="O59" s="4"/>
    </row>
    <row r="60" spans="1:15" ht="15.5" x14ac:dyDescent="0.35">
      <c r="A60" s="6"/>
      <c r="B60" s="6"/>
      <c r="C60" s="23"/>
      <c r="D60" s="23"/>
      <c r="E60" s="6"/>
      <c r="F60" s="19">
        <v>45933</v>
      </c>
      <c r="G60" s="6"/>
      <c r="H60" s="20" t="s">
        <v>81</v>
      </c>
      <c r="I60" s="24">
        <v>4.21</v>
      </c>
      <c r="J60" s="6">
        <v>47</v>
      </c>
      <c r="K60" s="6"/>
      <c r="L60" s="6"/>
      <c r="M60" s="6"/>
      <c r="N60" s="4"/>
      <c r="O60" s="4"/>
    </row>
    <row r="61" spans="1:15" ht="15.5" x14ac:dyDescent="0.35">
      <c r="A61" s="6"/>
      <c r="B61" s="6"/>
      <c r="C61" s="23"/>
      <c r="D61" s="23"/>
      <c r="E61" s="6"/>
      <c r="F61" s="19">
        <v>45944</v>
      </c>
      <c r="G61" s="6"/>
      <c r="H61" s="13" t="s">
        <v>11</v>
      </c>
      <c r="I61" s="24">
        <v>200.2</v>
      </c>
      <c r="J61" s="6">
        <v>48</v>
      </c>
      <c r="K61" s="6"/>
      <c r="L61" s="6"/>
      <c r="M61" s="6"/>
      <c r="N61" s="4"/>
      <c r="O61" s="4"/>
    </row>
    <row r="62" spans="1:15" ht="15.5" x14ac:dyDescent="0.35">
      <c r="A62" s="6"/>
      <c r="B62" s="6"/>
      <c r="C62" s="23"/>
      <c r="D62" s="23"/>
      <c r="E62" s="6"/>
      <c r="F62" s="19">
        <v>45959</v>
      </c>
      <c r="G62" s="6"/>
      <c r="H62" s="13" t="s">
        <v>11</v>
      </c>
      <c r="I62" s="24">
        <v>87.85</v>
      </c>
      <c r="J62" s="6">
        <v>49</v>
      </c>
      <c r="K62" s="6"/>
      <c r="L62" s="6"/>
      <c r="M62" s="6"/>
      <c r="N62" s="4"/>
      <c r="O62" s="4"/>
    </row>
    <row r="63" spans="1:15" ht="31" x14ac:dyDescent="0.35">
      <c r="A63" s="6"/>
      <c r="B63" s="6"/>
      <c r="C63" s="23"/>
      <c r="D63" s="23"/>
      <c r="E63" s="6"/>
      <c r="F63" s="19">
        <v>45959</v>
      </c>
      <c r="G63" s="6"/>
      <c r="H63" s="20" t="s">
        <v>77</v>
      </c>
      <c r="I63" s="24">
        <v>87</v>
      </c>
      <c r="J63" s="6">
        <v>50</v>
      </c>
      <c r="K63" s="6"/>
      <c r="L63" s="6"/>
      <c r="M63" s="6"/>
      <c r="N63" s="4"/>
      <c r="O63" s="4"/>
    </row>
    <row r="64" spans="1:15" ht="15.5" x14ac:dyDescent="0.35">
      <c r="A64" s="6"/>
      <c r="B64" s="6"/>
      <c r="C64" s="23"/>
      <c r="D64" s="23"/>
      <c r="E64" s="7" t="s">
        <v>78</v>
      </c>
      <c r="F64" s="19">
        <v>45962</v>
      </c>
      <c r="G64" s="6"/>
      <c r="H64" s="20" t="s">
        <v>80</v>
      </c>
      <c r="I64" s="24">
        <v>270</v>
      </c>
      <c r="J64" s="6">
        <v>51</v>
      </c>
      <c r="K64" s="6"/>
      <c r="L64" s="6"/>
      <c r="M64" s="6"/>
      <c r="N64" s="4"/>
      <c r="O64" s="4"/>
    </row>
    <row r="65" spans="1:15" ht="31" x14ac:dyDescent="0.35">
      <c r="A65" s="6"/>
      <c r="B65" s="6"/>
      <c r="C65" s="23"/>
      <c r="D65" s="23"/>
      <c r="E65" s="6"/>
      <c r="F65" s="19">
        <v>45973</v>
      </c>
      <c r="G65" s="6"/>
      <c r="H65" s="20" t="s">
        <v>82</v>
      </c>
      <c r="I65" s="24">
        <v>10</v>
      </c>
      <c r="J65" s="6">
        <v>52</v>
      </c>
      <c r="K65" s="6"/>
      <c r="L65" s="6"/>
      <c r="M65" s="6"/>
      <c r="N65" s="4"/>
      <c r="O65" s="4"/>
    </row>
    <row r="66" spans="1:15" ht="15.5" x14ac:dyDescent="0.35">
      <c r="A66" s="6"/>
      <c r="B66" s="6"/>
      <c r="C66" s="23"/>
      <c r="D66" s="23"/>
      <c r="E66" s="6"/>
      <c r="F66" s="19">
        <v>45985</v>
      </c>
      <c r="G66" s="6"/>
      <c r="H66" s="6" t="s">
        <v>87</v>
      </c>
      <c r="I66" s="24">
        <v>96.25</v>
      </c>
      <c r="J66" s="6">
        <v>53</v>
      </c>
      <c r="K66" s="6"/>
      <c r="L66" s="6"/>
      <c r="M66" s="6"/>
      <c r="N66" s="4"/>
      <c r="O66" s="4"/>
    </row>
    <row r="67" spans="1:15" ht="15.5" x14ac:dyDescent="0.35">
      <c r="A67" s="6"/>
      <c r="B67" s="6"/>
      <c r="C67" s="23"/>
      <c r="D67" s="23"/>
      <c r="E67" s="6"/>
      <c r="F67" s="19">
        <v>45989</v>
      </c>
      <c r="G67" s="6"/>
      <c r="H67" s="13" t="s">
        <v>11</v>
      </c>
      <c r="I67" s="24">
        <v>12.15</v>
      </c>
      <c r="J67" s="6">
        <v>54</v>
      </c>
      <c r="K67" s="6"/>
      <c r="L67" s="6"/>
      <c r="M67" s="6"/>
      <c r="N67" s="4"/>
      <c r="O67" s="4"/>
    </row>
    <row r="68" spans="1:15" ht="15.5" x14ac:dyDescent="0.35">
      <c r="A68" s="6"/>
      <c r="B68" s="6"/>
      <c r="C68" s="23"/>
      <c r="D68" s="23"/>
      <c r="E68" s="7" t="s">
        <v>89</v>
      </c>
      <c r="F68" s="19">
        <v>45993</v>
      </c>
      <c r="G68" s="6"/>
      <c r="H68" s="20" t="s">
        <v>88</v>
      </c>
      <c r="I68" s="24">
        <v>37.93</v>
      </c>
      <c r="J68" s="6">
        <v>55</v>
      </c>
      <c r="K68" s="6"/>
      <c r="L68" s="6"/>
      <c r="M68" s="6"/>
      <c r="N68" s="4"/>
      <c r="O68" s="4"/>
    </row>
    <row r="69" spans="1:15" ht="15.5" x14ac:dyDescent="0.35">
      <c r="A69" s="6"/>
      <c r="B69" s="6"/>
      <c r="C69" s="23"/>
      <c r="D69" s="23"/>
      <c r="E69" s="7"/>
      <c r="F69" s="19">
        <v>46001</v>
      </c>
      <c r="G69" s="6"/>
      <c r="H69" s="20" t="s">
        <v>90</v>
      </c>
      <c r="I69" s="24">
        <v>150</v>
      </c>
      <c r="J69" s="6">
        <v>56</v>
      </c>
      <c r="K69" s="6"/>
      <c r="L69" s="6"/>
      <c r="M69" s="6"/>
      <c r="N69" s="4"/>
      <c r="O69" s="4"/>
    </row>
    <row r="70" spans="1:15" ht="15.5" x14ac:dyDescent="0.35">
      <c r="A70" s="6"/>
      <c r="B70" s="6"/>
      <c r="C70" s="23"/>
      <c r="D70" s="23"/>
      <c r="E70" s="7"/>
      <c r="F70" s="19">
        <v>46002</v>
      </c>
      <c r="G70" s="6"/>
      <c r="H70" s="20" t="s">
        <v>91</v>
      </c>
      <c r="I70" s="24">
        <v>4</v>
      </c>
      <c r="J70" s="6">
        <v>57</v>
      </c>
      <c r="K70" s="6"/>
      <c r="L70" s="6"/>
      <c r="M70" s="6"/>
      <c r="N70" s="4"/>
      <c r="O70" s="4"/>
    </row>
    <row r="71" spans="1:15" ht="31" x14ac:dyDescent="0.35">
      <c r="A71" s="6"/>
      <c r="B71" s="6"/>
      <c r="C71" s="23"/>
      <c r="D71" s="23"/>
      <c r="E71" s="7"/>
      <c r="F71" s="19">
        <v>46002</v>
      </c>
      <c r="G71" s="6"/>
      <c r="H71" s="28" t="s">
        <v>94</v>
      </c>
      <c r="I71" s="24">
        <v>6.85</v>
      </c>
      <c r="J71" s="6">
        <v>58</v>
      </c>
      <c r="K71" s="6"/>
      <c r="L71" s="6"/>
      <c r="M71" s="6"/>
      <c r="N71" s="4"/>
      <c r="O71" s="4"/>
    </row>
    <row r="72" spans="1:15" ht="31" x14ac:dyDescent="0.35">
      <c r="A72" s="6"/>
      <c r="B72" s="6"/>
      <c r="C72" s="23"/>
      <c r="D72" s="23"/>
      <c r="E72" s="7"/>
      <c r="F72" s="19">
        <v>46002</v>
      </c>
      <c r="G72" s="6"/>
      <c r="H72" s="28" t="s">
        <v>95</v>
      </c>
      <c r="I72" s="24">
        <v>11.08</v>
      </c>
      <c r="J72" s="6">
        <v>59</v>
      </c>
      <c r="K72" s="6"/>
      <c r="L72" s="6"/>
      <c r="M72" s="6"/>
      <c r="N72" s="4"/>
      <c r="O72" s="4"/>
    </row>
    <row r="73" spans="1:15" ht="15.5" x14ac:dyDescent="0.35">
      <c r="A73" s="6"/>
      <c r="B73" s="6"/>
      <c r="C73" s="23"/>
      <c r="D73" s="23"/>
      <c r="E73" s="7"/>
      <c r="F73" s="19">
        <v>46002</v>
      </c>
      <c r="G73" s="6"/>
      <c r="H73" s="20" t="s">
        <v>92</v>
      </c>
      <c r="I73" s="24">
        <v>21.49</v>
      </c>
      <c r="J73" s="6">
        <v>60</v>
      </c>
      <c r="K73" s="6"/>
      <c r="L73" s="6"/>
      <c r="M73" s="6"/>
      <c r="N73" s="4"/>
      <c r="O73" s="4"/>
    </row>
    <row r="74" spans="1:15" ht="15.5" x14ac:dyDescent="0.35">
      <c r="A74" s="6"/>
      <c r="B74" s="6"/>
      <c r="C74" s="23"/>
      <c r="D74" s="23"/>
      <c r="E74" s="7"/>
      <c r="F74" s="19">
        <v>46002</v>
      </c>
      <c r="G74" s="6"/>
      <c r="H74" s="20" t="s">
        <v>92</v>
      </c>
      <c r="I74" s="24">
        <v>13.5</v>
      </c>
      <c r="J74" s="6">
        <v>61</v>
      </c>
      <c r="K74" s="6"/>
      <c r="L74" s="6"/>
      <c r="M74" s="6"/>
      <c r="N74" s="4"/>
      <c r="O74" s="4"/>
    </row>
    <row r="75" spans="1:15" ht="31" x14ac:dyDescent="0.35">
      <c r="A75" s="6"/>
      <c r="B75" s="6"/>
      <c r="C75" s="23"/>
      <c r="D75" s="23"/>
      <c r="E75" s="6"/>
      <c r="F75" s="19">
        <v>46006</v>
      </c>
      <c r="G75" s="6"/>
      <c r="H75" s="20" t="s">
        <v>93</v>
      </c>
      <c r="I75" s="24">
        <v>28</v>
      </c>
      <c r="J75" s="6">
        <v>62</v>
      </c>
      <c r="K75" s="6"/>
      <c r="L75" s="6"/>
      <c r="M75" s="6"/>
      <c r="N75" s="4"/>
      <c r="O75" s="4"/>
    </row>
    <row r="76" spans="1:15" ht="15.5" x14ac:dyDescent="0.35">
      <c r="A76" s="6"/>
      <c r="B76" s="6"/>
      <c r="C76" s="23"/>
      <c r="D76" s="23"/>
      <c r="E76" s="6"/>
      <c r="F76" s="25"/>
      <c r="G76" s="6"/>
      <c r="H76" s="20"/>
      <c r="I76" s="24"/>
      <c r="J76" s="6"/>
      <c r="K76" s="6"/>
      <c r="L76" s="6"/>
      <c r="M76" s="6"/>
      <c r="N76" s="4"/>
      <c r="O76" s="4"/>
    </row>
    <row r="77" spans="1:15" ht="15.5" x14ac:dyDescent="0.35">
      <c r="A77" s="6"/>
      <c r="B77" s="6"/>
      <c r="C77" s="23"/>
      <c r="D77" s="23"/>
      <c r="E77" s="6"/>
      <c r="F77" s="25"/>
      <c r="G77" s="6"/>
      <c r="H77" s="20"/>
      <c r="I77" s="24"/>
      <c r="J77" s="6"/>
      <c r="K77" s="6"/>
      <c r="L77" s="6"/>
      <c r="M77" s="6"/>
      <c r="N77" s="4"/>
      <c r="O77" s="4"/>
    </row>
    <row r="78" spans="1:15" ht="15.5" x14ac:dyDescent="0.35">
      <c r="A78" s="6"/>
      <c r="B78" s="6"/>
      <c r="C78" s="23"/>
      <c r="D78" s="23"/>
      <c r="E78" s="6"/>
      <c r="F78" s="25"/>
      <c r="G78" s="6"/>
      <c r="H78" s="20"/>
      <c r="I78" s="24"/>
      <c r="J78" s="6"/>
      <c r="K78" s="6"/>
      <c r="L78" s="6"/>
      <c r="M78" s="6"/>
      <c r="N78" s="4"/>
      <c r="O78" s="4"/>
    </row>
    <row r="79" spans="1:15" ht="15.5" x14ac:dyDescent="0.35">
      <c r="A79" s="6"/>
      <c r="B79" s="6"/>
      <c r="C79" s="23"/>
      <c r="D79" s="23"/>
      <c r="E79" s="6"/>
      <c r="F79" s="6"/>
      <c r="G79" s="6"/>
      <c r="H79" s="6"/>
      <c r="I79" s="24"/>
      <c r="J79" s="6"/>
      <c r="K79" s="6"/>
      <c r="L79" s="6"/>
      <c r="M79" s="6"/>
      <c r="N79" s="4"/>
      <c r="O79" s="4"/>
    </row>
    <row r="80" spans="1:15" ht="15.5" x14ac:dyDescent="0.35">
      <c r="A80" s="6"/>
      <c r="B80" s="6"/>
      <c r="C80" s="23"/>
      <c r="D80" s="23"/>
      <c r="E80" s="6"/>
      <c r="F80" s="6"/>
      <c r="G80" s="6"/>
      <c r="H80" s="6"/>
      <c r="I80" s="24"/>
      <c r="J80" s="6"/>
      <c r="K80" s="6"/>
      <c r="L80" s="6"/>
      <c r="M80" s="6"/>
      <c r="N80" s="4"/>
      <c r="O80" s="4"/>
    </row>
    <row r="81" spans="1:21" ht="15.5" x14ac:dyDescent="0.35">
      <c r="A81" s="5" t="s">
        <v>4</v>
      </c>
      <c r="B81" s="6"/>
      <c r="C81" s="8">
        <f>SUM(C13:C45)</f>
        <v>5516.52</v>
      </c>
      <c r="D81" s="8"/>
      <c r="E81" s="6"/>
      <c r="F81" s="5" t="s">
        <v>5</v>
      </c>
      <c r="G81" s="6"/>
      <c r="H81" s="6"/>
      <c r="I81" s="8">
        <f>SUM(I13:I79)</f>
        <v>4208.51</v>
      </c>
      <c r="J81" s="6"/>
      <c r="K81" s="6"/>
      <c r="L81" s="6"/>
      <c r="M81" s="6"/>
      <c r="N81" s="4"/>
      <c r="O81" s="4"/>
    </row>
    <row r="82" spans="1:21" ht="15.5" x14ac:dyDescent="0.35">
      <c r="A82" s="5" t="s">
        <v>6</v>
      </c>
      <c r="B82" s="6"/>
      <c r="C82" s="26"/>
      <c r="D82" s="26"/>
      <c r="E82" s="6"/>
      <c r="F82" s="5" t="s">
        <v>7</v>
      </c>
      <c r="G82" s="6"/>
      <c r="H82" s="6"/>
      <c r="I82" s="6"/>
      <c r="J82" s="6"/>
      <c r="K82" s="6"/>
      <c r="L82" s="6"/>
      <c r="M82" s="6"/>
      <c r="N82" s="4"/>
      <c r="O82" s="4"/>
    </row>
    <row r="83" spans="1:21" ht="15.5" x14ac:dyDescent="0.35">
      <c r="A83" s="6"/>
      <c r="B83" s="6"/>
      <c r="C83" s="8">
        <f>SUM(B9+C81)</f>
        <v>12814.34</v>
      </c>
      <c r="D83" s="8"/>
      <c r="E83" s="6"/>
      <c r="F83" s="6"/>
      <c r="G83" s="6"/>
      <c r="H83" s="6"/>
      <c r="I83" s="8">
        <f>SUM(C83-I81)</f>
        <v>8605.83</v>
      </c>
      <c r="J83" s="6"/>
      <c r="K83" s="6"/>
      <c r="L83" s="6"/>
      <c r="M83" s="6"/>
      <c r="N83" s="4"/>
      <c r="O83" s="4"/>
      <c r="U83" s="31"/>
    </row>
    <row r="84" spans="1:21" ht="15.5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4"/>
      <c r="O84" s="4"/>
    </row>
    <row r="85" spans="1:21" ht="15.5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4"/>
      <c r="O85" s="4"/>
    </row>
    <row r="86" spans="1:21" ht="15.5" x14ac:dyDescent="0.35">
      <c r="A86" s="6"/>
      <c r="B86" s="6"/>
      <c r="C86" s="6"/>
      <c r="D86" s="6"/>
      <c r="E86" s="6"/>
      <c r="F86" s="6"/>
      <c r="G86" s="6"/>
      <c r="H86" s="6" t="s">
        <v>101</v>
      </c>
      <c r="I86" s="31">
        <v>8526.35</v>
      </c>
      <c r="J86" s="6"/>
      <c r="K86" s="6"/>
      <c r="L86" s="6"/>
      <c r="M86" s="6"/>
      <c r="N86" s="4"/>
      <c r="O86" s="4"/>
    </row>
    <row r="87" spans="1:21" ht="15.5" x14ac:dyDescent="0.35">
      <c r="A87" s="6"/>
      <c r="B87" s="6"/>
      <c r="C87" s="6"/>
      <c r="D87" s="6"/>
      <c r="E87" s="6"/>
      <c r="F87" s="6"/>
      <c r="G87" s="6"/>
      <c r="H87" s="6" t="s">
        <v>102</v>
      </c>
      <c r="I87" s="32">
        <v>79.48</v>
      </c>
      <c r="J87" s="6"/>
      <c r="K87" s="6"/>
      <c r="L87" s="6"/>
      <c r="M87" s="6"/>
      <c r="N87" s="4"/>
      <c r="O87" s="4"/>
    </row>
    <row r="88" spans="1:21" ht="15.5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4"/>
      <c r="O88" s="4"/>
    </row>
    <row r="89" spans="1:21" ht="15.5" x14ac:dyDescent="0.35">
      <c r="A89" s="6"/>
      <c r="B89" s="6"/>
      <c r="C89" s="6"/>
      <c r="D89" s="6"/>
      <c r="E89" s="6"/>
      <c r="F89" s="6"/>
      <c r="G89" s="6"/>
      <c r="H89" s="7" t="s">
        <v>103</v>
      </c>
      <c r="I89" s="33">
        <f>SUM(I86:I88)</f>
        <v>8605.83</v>
      </c>
      <c r="J89" s="6"/>
      <c r="K89" s="6"/>
      <c r="L89" s="6"/>
      <c r="M89" s="6"/>
      <c r="N89" s="4"/>
      <c r="O89" s="4"/>
    </row>
    <row r="90" spans="1:21" ht="15.5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4"/>
      <c r="O90" s="4"/>
    </row>
    <row r="91" spans="1:21" ht="15.5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4"/>
      <c r="O91" s="4"/>
    </row>
    <row r="92" spans="1:21" ht="15.5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4"/>
      <c r="O92" s="4"/>
    </row>
    <row r="93" spans="1:21" ht="15.5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4"/>
      <c r="O93" s="4"/>
    </row>
    <row r="94" spans="1:21" ht="15.5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4"/>
      <c r="O94" s="4"/>
    </row>
    <row r="95" spans="1:21" ht="15.5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4"/>
      <c r="O95" s="4"/>
    </row>
    <row r="96" spans="1:21" ht="15.5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4"/>
      <c r="O96" s="4"/>
    </row>
    <row r="97" spans="1:15" ht="15.5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4"/>
      <c r="O97" s="4"/>
    </row>
    <row r="98" spans="1:15" ht="15.5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4"/>
      <c r="O98" s="4"/>
    </row>
    <row r="99" spans="1:15" ht="15.5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4"/>
      <c r="O99" s="4"/>
    </row>
    <row r="100" spans="1:15" ht="15.5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4"/>
      <c r="O100" s="4"/>
    </row>
    <row r="101" spans="1:15" ht="15.5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4"/>
      <c r="O101" s="4"/>
    </row>
    <row r="102" spans="1:15" ht="15.5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4"/>
      <c r="O102" s="4"/>
    </row>
    <row r="103" spans="1:15" ht="15.5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4"/>
      <c r="O103" s="4"/>
    </row>
    <row r="104" spans="1:15" ht="15.5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4"/>
      <c r="O104" s="4"/>
    </row>
    <row r="105" spans="1:15" ht="15.5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4"/>
      <c r="O105" s="4"/>
    </row>
    <row r="106" spans="1:15" ht="15.5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4"/>
      <c r="O106" s="4"/>
    </row>
    <row r="107" spans="1:15" ht="15.5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4"/>
      <c r="O107" s="4"/>
    </row>
    <row r="108" spans="1:15" ht="15.5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5" ht="15.5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5" ht="15.5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6" spans="7:7" x14ac:dyDescent="0.35">
      <c r="G116" t="s">
        <v>22</v>
      </c>
    </row>
  </sheetData>
  <autoFilter ref="H1:H116" xr:uid="{00000000-0001-0000-0000-000000000000}"/>
  <mergeCells count="1"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8A10DF1A-C7E0-46EF-B57F-A2B9DF86DCAA}"/>
</file>

<file path=customXml/itemProps2.xml><?xml version="1.0" encoding="utf-8"?>
<ds:datastoreItem xmlns:ds="http://schemas.openxmlformats.org/officeDocument/2006/customXml" ds:itemID="{ED30BD97-0315-4463-9B8B-D6A9BC57B2DB}"/>
</file>

<file path=customXml/itemProps3.xml><?xml version="1.0" encoding="utf-8"?>
<ds:datastoreItem xmlns:ds="http://schemas.openxmlformats.org/officeDocument/2006/customXml" ds:itemID="{EAB4E6F0-06FC-4C97-85DE-6123A2E9F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owner1</dc:creator>
  <cp:lastModifiedBy>Julie McMillan</cp:lastModifiedBy>
  <dcterms:created xsi:type="dcterms:W3CDTF">2016-03-16T15:23:48Z</dcterms:created>
  <dcterms:modified xsi:type="dcterms:W3CDTF">2026-05-23T16:07:32Z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5515b1-d194-4c62-9847-b9371b304101_Enabled">
    <vt:lpwstr>true</vt:lpwstr>
  </property>
  <property fmtid="{D5CDD505-2E9C-101B-9397-08002B2CF9AE}" pid="3" name="MSIP_Label_d65515b1-d194-4c62-9847-b9371b304101_SetDate">
    <vt:lpwstr>2025-10-08T14:48:55Z</vt:lpwstr>
  </property>
  <property fmtid="{D5CDD505-2E9C-101B-9397-08002B2CF9AE}" pid="4" name="MSIP_Label_d65515b1-d194-4c62-9847-b9371b304101_Method">
    <vt:lpwstr>Standard</vt:lpwstr>
  </property>
  <property fmtid="{D5CDD505-2E9C-101B-9397-08002B2CF9AE}" pid="5" name="MSIP_Label_d65515b1-d194-4c62-9847-b9371b304101_Name">
    <vt:lpwstr>d65515b1-d194-4c62-9847-b9371b304101</vt:lpwstr>
  </property>
  <property fmtid="{D5CDD505-2E9C-101B-9397-08002B2CF9AE}" pid="6" name="MSIP_Label_d65515b1-d194-4c62-9847-b9371b304101_SiteId">
    <vt:lpwstr>0f4fe3c0-2a87-4022-a491-0886f6bd32dd</vt:lpwstr>
  </property>
  <property fmtid="{D5CDD505-2E9C-101B-9397-08002B2CF9AE}" pid="7" name="MSIP_Label_d65515b1-d194-4c62-9847-b9371b304101_ActionId">
    <vt:lpwstr>baf277bf-0b9f-4602-8068-117060d96b55</vt:lpwstr>
  </property>
  <property fmtid="{D5CDD505-2E9C-101B-9397-08002B2CF9AE}" pid="8" name="MSIP_Label_d65515b1-d194-4c62-9847-b9371b304101_ContentBits">
    <vt:lpwstr>0</vt:lpwstr>
  </property>
  <property fmtid="{D5CDD505-2E9C-101B-9397-08002B2CF9AE}" pid="9" name="MSIP_Label_d65515b1-d194-4c62-9847-b9371b304101_Tag">
    <vt:lpwstr>10, 3, 0, 1</vt:lpwstr>
  </property>
  <property fmtid="{D5CDD505-2E9C-101B-9397-08002B2CF9AE}" pid="10" name="ContentTypeId">
    <vt:lpwstr>0x010100CD04853568B40F4E8366B3070197220F</vt:lpwstr>
  </property>
</Properties>
</file>