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f28e6d7fd7ff83/Documents/"/>
    </mc:Choice>
  </mc:AlternateContent>
  <xr:revisionPtr revIDLastSave="447" documentId="8_{0ABEFB09-63C9-49AB-BA51-61F405A89180}" xr6:coauthVersionLast="47" xr6:coauthVersionMax="47" xr10:uidLastSave="{5C4FCB57-B9BB-4646-BDBA-BD342922899D}"/>
  <bookViews>
    <workbookView xWindow="-120" yWindow="-120" windowWidth="20730" windowHeight="11040" xr2:uid="{33F3ED09-67B2-492C-86D7-1697FAE136C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M2" i="1"/>
  <c r="D2" i="1"/>
  <c r="F72" i="1" l="1"/>
</calcChain>
</file>

<file path=xl/sharedStrings.xml><?xml version="1.0" encoding="utf-8"?>
<sst xmlns="http://schemas.openxmlformats.org/spreadsheetml/2006/main" count="122" uniqueCount="118">
  <si>
    <t>UNIT NAME</t>
  </si>
  <si>
    <t xml:space="preserve">CHARITY NUMBER  </t>
  </si>
  <si>
    <t>PAYMENTS SHEET FOR THE PERIOD  FROM</t>
  </si>
  <si>
    <t>TO</t>
  </si>
  <si>
    <t>AMOUNT PAID</t>
  </si>
  <si>
    <t>Contra Deposit to Bank</t>
  </si>
  <si>
    <t>Census/Subs</t>
  </si>
  <si>
    <t>Fundraising Expenses</t>
  </si>
  <si>
    <t>Guiding Activities &amp; Events</t>
  </si>
  <si>
    <t>Publicity</t>
  </si>
  <si>
    <t>Sales Costs</t>
  </si>
  <si>
    <t>General Admin Costs</t>
  </si>
  <si>
    <t>Donations Made</t>
  </si>
  <si>
    <t>Payment Voucher Number</t>
  </si>
  <si>
    <t>Cheque Number</t>
  </si>
  <si>
    <t>BANK</t>
  </si>
  <si>
    <t>CASH</t>
  </si>
  <si>
    <t>Camps &amp; Visits</t>
  </si>
  <si>
    <t>Room Hire</t>
  </si>
  <si>
    <t>Badges &amp; Materials</t>
  </si>
  <si>
    <t>Other</t>
  </si>
  <si>
    <t>DATE</t>
  </si>
  <si>
    <t>DESCRIPTION</t>
  </si>
  <si>
    <t>1</t>
  </si>
  <si>
    <t>Decathlon new start bags</t>
  </si>
  <si>
    <t>2</t>
  </si>
  <si>
    <t>Guide shop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</si>
  <si>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</si>
  <si>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</si>
  <si>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</si>
  <si>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</si>
  <si>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</si>
  <si>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</si>
  <si>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</si>
  <si>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</si>
  <si>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</si>
  <si>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</si>
  <si>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</si>
  <si>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Guide shop Scotland</t>
  </si>
  <si>
    <t>14</t>
  </si>
  <si>
    <t>Amazon straws</t>
  </si>
  <si>
    <t>15</t>
  </si>
  <si>
    <t>16</t>
  </si>
  <si>
    <t>17</t>
  </si>
  <si>
    <t>Baker Ross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</si>
  <si>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</si>
  <si>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</si>
  <si>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</si>
  <si>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</si>
  <si>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</si>
  <si>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</si>
  <si>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</si>
  <si>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</si>
  <si>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</si>
  <si>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</si>
  <si>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</si>
  <si>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</si>
  <si>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</si>
  <si>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</si>
  <si>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</si>
  <si>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</si>
  <si>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</si>
  <si>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Ink</t>
  </si>
  <si>
    <t>TOTALS</t>
  </si>
  <si>
    <t>Proof of Balance</t>
  </si>
  <si>
    <t>Let's go construct deposit</t>
  </si>
  <si>
    <t>Amazon name badges</t>
  </si>
  <si>
    <t>Deaf Blind Scotland hall rent</t>
  </si>
  <si>
    <t>Amazon paint</t>
  </si>
  <si>
    <t>apples</t>
  </si>
  <si>
    <t>Doughnuts</t>
  </si>
  <si>
    <t>Let's go construct final payment</t>
  </si>
  <si>
    <t>Leaf wreaths</t>
  </si>
  <si>
    <t>Asda cakes</t>
  </si>
  <si>
    <t>Amazon Christmas</t>
  </si>
  <si>
    <t>Amazon white card</t>
  </si>
  <si>
    <t>Decathlon bags</t>
  </si>
  <si>
    <t>Christmas biscuits</t>
  </si>
  <si>
    <t>shortbread/wafers</t>
  </si>
  <si>
    <t>Census 24xbrownies/4 leaders#7</t>
  </si>
  <si>
    <t>Amazon gift bags</t>
  </si>
  <si>
    <t>Amazon Easter</t>
  </si>
  <si>
    <t>The Works Easter</t>
  </si>
  <si>
    <t>Caulders plants</t>
  </si>
  <si>
    <t xml:space="preserve">Easter eggs </t>
  </si>
  <si>
    <t>Craft Daft deposit</t>
  </si>
  <si>
    <t>Deaf Blind Scotland hall hire</t>
  </si>
  <si>
    <t>Newspaper</t>
  </si>
  <si>
    <t>Bank service charge (cheque)</t>
  </si>
  <si>
    <t>Amazon beads</t>
  </si>
  <si>
    <t>Craft Daft balance</t>
  </si>
  <si>
    <t>Home Bargains party</t>
  </si>
  <si>
    <t>Repayment of subs</t>
  </si>
  <si>
    <t>Asda party</t>
  </si>
  <si>
    <t>Let's Go Construct  balance</t>
  </si>
  <si>
    <t xml:space="preserve">1st June </t>
  </si>
  <si>
    <t>tesco -elastic</t>
  </si>
  <si>
    <t>35</t>
  </si>
  <si>
    <t>6th June 26</t>
  </si>
  <si>
    <t>ink</t>
  </si>
  <si>
    <t>B/state #1</t>
  </si>
  <si>
    <t>B/state #2</t>
  </si>
  <si>
    <t>Morrisons string</t>
  </si>
  <si>
    <t>Asda balloons</t>
  </si>
  <si>
    <t>Sainsburys Cups</t>
  </si>
  <si>
    <t>B/state #3</t>
  </si>
  <si>
    <t>B/state #4</t>
  </si>
  <si>
    <t>B/State #5</t>
  </si>
  <si>
    <t>Halloween craft H/Bargains</t>
  </si>
  <si>
    <t>B/state #6</t>
  </si>
  <si>
    <t>Amazon mothers day framesEaster pots</t>
  </si>
  <si>
    <t>B/state #7</t>
  </si>
  <si>
    <t>B/state #8</t>
  </si>
  <si>
    <t>B/state #9</t>
  </si>
  <si>
    <t>B/state #10</t>
  </si>
  <si>
    <t>B/state #11</t>
  </si>
  <si>
    <t>1st July 2025</t>
  </si>
  <si>
    <t>30th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</si>
</sst>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"/>
  </numFmts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0000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2" xfId="0" applyNumberFormat="1" applyBorder="1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1" fillId="0" borderId="0" xfId="0" applyFont="1"/>
    <xf numFmtId="164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left"/>
    </xf>
    <xf numFmtId="4" fontId="1" fillId="0" borderId="0" xfId="0" applyNumberFormat="1" applyFont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9" xfId="0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 wrapText="1"/>
    </xf>
    <xf numFmtId="4" fontId="0" fillId="0" borderId="7" xfId="0" applyNumberFormat="1" applyBorder="1" applyAlignment="1">
      <alignment horizontal="right"/>
    </xf>
    <xf numFmtId="4" fontId="0" fillId="0" borderId="0" xfId="0" applyNumberFormat="1" applyAlignment="1">
      <alignment horizontal="center"/>
    </xf>
    <xf numFmtId="4" fontId="0" fillId="0" borderId="9" xfId="0" applyNumberFormat="1" applyBorder="1" applyAlignment="1">
      <alignment horizontal="center" wrapText="1"/>
    </xf>
    <xf numFmtId="4" fontId="0" fillId="0" borderId="0" xfId="0" applyNumberFormat="1" applyAlignment="1">
      <alignment horizontal="center" wrapText="1"/>
    </xf>
    <xf numFmtId="4" fontId="0" fillId="0" borderId="3" xfId="0" applyNumberFormat="1" applyBorder="1" applyAlignment="1">
      <alignment horizontal="center" wrapText="1"/>
    </xf>
    <xf numFmtId="4" fontId="5" fillId="0" borderId="9" xfId="0" applyNumberFormat="1" applyFont="1" applyBorder="1" applyAlignment="1">
      <alignment horizontal="right" wrapText="1"/>
    </xf>
    <xf numFmtId="4" fontId="5" fillId="0" borderId="9" xfId="0" applyNumberFormat="1" applyFont="1" applyBorder="1" applyAlignment="1">
      <alignment horizontal="center" wrapText="1"/>
    </xf>
    <xf numFmtId="4" fontId="6" fillId="0" borderId="9" xfId="0" applyNumberFormat="1" applyFont="1" applyBorder="1" applyAlignment="1">
      <alignment horizontal="right" wrapText="1"/>
    </xf>
    <xf numFmtId="4" fontId="5" fillId="0" borderId="9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right"/>
    </xf>
    <xf numFmtId="164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wrapText="1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" fontId="0" fillId="0" borderId="9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9" xfId="0" applyNumberFormat="1" applyBorder="1" applyAlignment="1" applyProtection="1">
      <alignment horizontal="right"/>
      <protection locked="0"/>
    </xf>
    <xf numFmtId="49" fontId="0" fillId="0" borderId="3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 vertical="center"/>
      <protection locked="0"/>
    </xf>
    <xf numFmtId="164" fontId="6" fillId="0" borderId="9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wrapText="1"/>
      <protection locked="0"/>
    </xf>
    <xf numFmtId="49" fontId="6" fillId="0" borderId="9" xfId="0" applyNumberFormat="1" applyFont="1" applyBorder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" fontId="6" fillId="0" borderId="9" xfId="0" applyNumberFormat="1" applyFont="1" applyBorder="1" applyProtection="1">
      <protection locked="0"/>
    </xf>
    <xf numFmtId="4" fontId="6" fillId="0" borderId="0" xfId="0" applyNumberFormat="1" applyFont="1" applyProtection="1">
      <protection locked="0"/>
    </xf>
    <xf numFmtId="4" fontId="6" fillId="0" borderId="3" xfId="0" applyNumberFormat="1" applyFont="1" applyBorder="1" applyProtection="1">
      <protection locked="0"/>
    </xf>
    <xf numFmtId="4" fontId="6" fillId="0" borderId="9" xfId="0" applyNumberFormat="1" applyFont="1" applyBorder="1" applyAlignment="1" applyProtection="1">
      <alignment horizontal="right"/>
      <protection locked="0"/>
    </xf>
    <xf numFmtId="164" fontId="0" fillId="0" borderId="9" xfId="0" applyNumberFormat="1" applyBorder="1" applyAlignment="1" applyProtection="1">
      <alignment horizontal="center" vertical="center"/>
      <protection locked="0"/>
    </xf>
    <xf numFmtId="4" fontId="0" fillId="0" borderId="9" xfId="0" applyNumberForma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17" fontId="0" fillId="0" borderId="9" xfId="0" applyNumberFormat="1" applyBorder="1" applyAlignment="1" applyProtection="1">
      <alignment horizontal="center"/>
      <protection locked="0"/>
    </xf>
    <xf numFmtId="164" fontId="0" fillId="0" borderId="10" xfId="0" applyNumberFormat="1" applyBorder="1" applyAlignment="1" applyProtection="1">
      <alignment horizontal="center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4" fontId="0" fillId="0" borderId="10" xfId="0" applyNumberFormat="1" applyBorder="1" applyProtection="1">
      <protection locked="0"/>
    </xf>
    <xf numFmtId="164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4" fontId="0" fillId="2" borderId="4" xfId="0" applyNumberFormat="1" applyFill="1" applyBorder="1"/>
    <xf numFmtId="4" fontId="0" fillId="2" borderId="4" xfId="0" applyNumberForma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2" borderId="0" xfId="0" applyNumberFormat="1" applyFill="1"/>
    <xf numFmtId="4" fontId="1" fillId="0" borderId="7" xfId="0" applyNumberFormat="1" applyFont="1" applyBorder="1" applyAlignment="1">
      <alignment horizontal="center" wrapText="1"/>
    </xf>
    <xf numFmtId="4" fontId="1" fillId="0" borderId="9" xfId="0" applyNumberFormat="1" applyFont="1" applyBorder="1" applyAlignment="1">
      <alignment horizontal="center" wrapText="1"/>
    </xf>
    <xf numFmtId="4" fontId="1" fillId="0" borderId="10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 wrapText="1"/>
    </xf>
    <xf numFmtId="4" fontId="2" fillId="0" borderId="10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rownies\2024-25%20Accounts%20(4LB)%20passworded.xlsx" TargetMode="External"/><Relationship Id="rId1" Type="http://schemas.openxmlformats.org/officeDocument/2006/relationships/externalLinkPath" Target="file:///D:\Brownies\2024-25%20Accounts%20(4LB)%20password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dget"/>
      <sheetName val="Subs"/>
      <sheetName val="Bank Rec"/>
      <sheetName val="Details 1"/>
      <sheetName val="Summary"/>
      <sheetName val="Receipts"/>
      <sheetName val="Payments"/>
      <sheetName val="Gift Aid Register"/>
      <sheetName val="Trustee Report"/>
      <sheetName val="Examination Certificate"/>
      <sheetName val="Details 2"/>
      <sheetName val="Bank details"/>
    </sheetNames>
    <sheetDataSet>
      <sheetData sheetId="0" refreshError="1"/>
      <sheetData sheetId="1" refreshError="1"/>
      <sheetData sheetId="2" refreshError="1"/>
      <sheetData sheetId="3">
        <row r="3">
          <cell r="D3" t="str">
            <v>4th Lenzie Brownies</v>
          </cell>
        </row>
        <row r="5">
          <cell r="E5">
            <v>48306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E71B-D540-45CC-8881-C02DC2465E3B}">
  <dimension ref="A1:Q72"/>
  <sheetViews>
    <sheetView tabSelected="1" workbookViewId="0">
      <selection activeCell="P4" sqref="P4"/>
    </sheetView>
  </sheetViews>
  <sheetFormatPr defaultRowHeight="15" x14ac:dyDescent="0.25"/>
  <cols>
    <col min="1" max="1" width="10" bestFit="1" customWidth="1"/>
    <col min="2" max="2" width="26.42578125" customWidth="1"/>
  </cols>
  <sheetData>
    <row r="1" spans="1:17" ht="15.75" thickBot="1" x14ac:dyDescent="0.3">
      <c r="A1" s="1"/>
      <c r="B1" s="2"/>
      <c r="C1" s="3"/>
      <c r="D1" s="4"/>
      <c r="E1" s="5"/>
      <c r="F1" s="5"/>
      <c r="G1" s="5"/>
      <c r="H1" s="5"/>
      <c r="I1" s="5"/>
      <c r="J1" s="6"/>
      <c r="K1" s="5"/>
      <c r="L1" s="5"/>
      <c r="M1" s="5"/>
      <c r="N1" s="5"/>
      <c r="O1" s="5"/>
      <c r="P1" s="5"/>
      <c r="Q1" s="7"/>
    </row>
    <row r="2" spans="1:17" ht="15.75" thickBot="1" x14ac:dyDescent="0.3">
      <c r="A2" s="90" t="s">
        <v>0</v>
      </c>
      <c r="B2" s="91"/>
      <c r="C2" s="8"/>
      <c r="D2" s="92" t="str">
        <f>'[1]Details 1'!D3</f>
        <v>4th Lenzie Brownies</v>
      </c>
      <c r="E2" s="93"/>
      <c r="F2" s="93"/>
      <c r="G2" s="93"/>
      <c r="H2" s="93"/>
      <c r="I2" s="94"/>
      <c r="J2" s="9" t="s">
        <v>1</v>
      </c>
      <c r="K2" s="10"/>
      <c r="L2" s="10"/>
      <c r="M2" s="95">
        <f>'[1]Details 1'!E5</f>
        <v>48306</v>
      </c>
      <c r="N2" s="96"/>
      <c r="O2" s="11"/>
      <c r="P2" s="11"/>
      <c r="Q2" s="7"/>
    </row>
    <row r="3" spans="1:17" ht="15.75" thickBot="1" x14ac:dyDescent="0.3">
      <c r="A3" s="12"/>
      <c r="B3" s="13"/>
      <c r="C3" s="8"/>
      <c r="D3" s="14"/>
      <c r="E3" s="10"/>
      <c r="F3" s="10"/>
      <c r="G3" s="10"/>
      <c r="H3" s="10"/>
      <c r="I3" s="10"/>
      <c r="J3" s="9"/>
      <c r="K3" s="10"/>
      <c r="L3" s="10"/>
      <c r="M3" s="10"/>
      <c r="N3" s="10"/>
      <c r="O3" s="10"/>
      <c r="P3" s="10"/>
      <c r="Q3" s="7"/>
    </row>
    <row r="4" spans="1:17" ht="15.75" thickBot="1" x14ac:dyDescent="0.3">
      <c r="A4" s="15" t="s">
        <v>2</v>
      </c>
      <c r="B4" s="13"/>
      <c r="C4" s="8"/>
      <c r="D4" s="14"/>
      <c r="E4" s="97" t="s">
        <v>116</v>
      </c>
      <c r="F4" s="98"/>
      <c r="G4" s="98"/>
      <c r="H4" s="99"/>
      <c r="I4" s="16" t="s">
        <v>3</v>
      </c>
      <c r="J4" s="97" t="s">
        <v>117</v>
      </c>
      <c r="K4" s="98"/>
      <c r="L4" s="98"/>
      <c r="M4" s="98"/>
      <c r="N4" s="99"/>
      <c r="O4" s="10"/>
      <c r="P4" s="10"/>
      <c r="Q4" s="7"/>
    </row>
    <row r="5" spans="1:17" ht="15.75" thickBot="1" x14ac:dyDescent="0.3">
      <c r="A5" s="12"/>
      <c r="B5" s="13"/>
      <c r="C5" s="8"/>
      <c r="D5" s="14"/>
      <c r="E5" s="10"/>
      <c r="F5" s="10"/>
      <c r="G5" s="10"/>
      <c r="H5" s="10"/>
      <c r="I5" s="10"/>
      <c r="J5" s="9"/>
      <c r="K5" s="10"/>
      <c r="L5" s="10"/>
      <c r="M5" s="10"/>
      <c r="N5" s="10"/>
      <c r="O5" s="10"/>
      <c r="P5" s="10"/>
      <c r="Q5" s="7"/>
    </row>
    <row r="6" spans="1:17" ht="15.75" thickBot="1" x14ac:dyDescent="0.3">
      <c r="A6" s="17"/>
      <c r="B6" s="18"/>
      <c r="C6" s="19"/>
      <c r="D6" s="20"/>
      <c r="E6" s="75" t="s">
        <v>4</v>
      </c>
      <c r="F6" s="81"/>
      <c r="G6" s="68" t="s">
        <v>5</v>
      </c>
      <c r="H6" s="82" t="s">
        <v>6</v>
      </c>
      <c r="I6" s="68" t="s">
        <v>7</v>
      </c>
      <c r="J6" s="85" t="s">
        <v>8</v>
      </c>
      <c r="K6" s="86"/>
      <c r="L6" s="86"/>
      <c r="M6" s="87"/>
      <c r="N6" s="68" t="s">
        <v>9</v>
      </c>
      <c r="O6" s="68" t="s">
        <v>10</v>
      </c>
      <c r="P6" s="68" t="s">
        <v>11</v>
      </c>
      <c r="Q6" s="68" t="s">
        <v>12</v>
      </c>
    </row>
    <row r="7" spans="1:17" x14ac:dyDescent="0.25">
      <c r="A7" s="17"/>
      <c r="B7" s="18"/>
      <c r="C7" s="71" t="s">
        <v>13</v>
      </c>
      <c r="D7" s="73" t="s">
        <v>14</v>
      </c>
      <c r="E7" s="75" t="s">
        <v>15</v>
      </c>
      <c r="F7" s="77" t="s">
        <v>16</v>
      </c>
      <c r="G7" s="69"/>
      <c r="H7" s="83"/>
      <c r="I7" s="69"/>
      <c r="J7" s="79" t="s">
        <v>17</v>
      </c>
      <c r="K7" s="79" t="s">
        <v>18</v>
      </c>
      <c r="L7" s="79" t="s">
        <v>19</v>
      </c>
      <c r="M7" s="88" t="s">
        <v>20</v>
      </c>
      <c r="N7" s="69"/>
      <c r="O7" s="69"/>
      <c r="P7" s="69"/>
      <c r="Q7" s="69"/>
    </row>
    <row r="8" spans="1:17" ht="15.75" thickBot="1" x14ac:dyDescent="0.3">
      <c r="A8" s="21" t="s">
        <v>21</v>
      </c>
      <c r="B8" s="22" t="s">
        <v>22</v>
      </c>
      <c r="C8" s="72"/>
      <c r="D8" s="74"/>
      <c r="E8" s="76"/>
      <c r="F8" s="78"/>
      <c r="G8" s="70"/>
      <c r="H8" s="84"/>
      <c r="I8" s="70"/>
      <c r="J8" s="80"/>
      <c r="K8" s="80"/>
      <c r="L8" s="80"/>
      <c r="M8" s="89"/>
      <c r="N8" s="70"/>
      <c r="O8" s="70"/>
      <c r="P8" s="70"/>
      <c r="Q8" s="70"/>
    </row>
    <row r="9" spans="1:17" x14ac:dyDescent="0.25">
      <c r="A9" s="36"/>
      <c r="B9" s="23"/>
      <c r="C9" s="24"/>
      <c r="D9" s="25"/>
      <c r="E9" s="26"/>
      <c r="F9" s="27"/>
      <c r="G9" s="28"/>
      <c r="H9" s="29"/>
      <c r="I9" s="30"/>
      <c r="J9" s="31"/>
      <c r="K9" s="32"/>
      <c r="L9" s="33"/>
      <c r="M9" s="34"/>
      <c r="N9" s="28"/>
      <c r="O9" s="29"/>
      <c r="P9" s="28"/>
      <c r="Q9" s="28"/>
    </row>
    <row r="10" spans="1:17" x14ac:dyDescent="0.25">
      <c r="A10" s="36"/>
      <c r="B10" s="23"/>
      <c r="C10" s="24"/>
      <c r="D10" s="25"/>
      <c r="E10" s="35"/>
      <c r="F10" s="27"/>
      <c r="G10" s="28"/>
      <c r="H10" s="29"/>
      <c r="I10" s="30"/>
      <c r="J10" s="31"/>
      <c r="K10" s="32"/>
      <c r="L10" s="33"/>
      <c r="M10" s="34"/>
      <c r="N10" s="28"/>
      <c r="O10" s="29"/>
      <c r="P10" s="28"/>
      <c r="Q10" s="28"/>
    </row>
    <row r="11" spans="1:17" x14ac:dyDescent="0.25">
      <c r="A11" s="36"/>
      <c r="B11" s="37"/>
      <c r="C11" s="38"/>
      <c r="D11" s="38"/>
      <c r="E11" s="39"/>
      <c r="F11" s="40"/>
      <c r="G11" s="39"/>
      <c r="H11" s="40"/>
      <c r="I11" s="41"/>
      <c r="J11" s="42"/>
      <c r="K11" s="39"/>
      <c r="L11" s="39"/>
      <c r="M11" s="39"/>
      <c r="N11" s="39"/>
      <c r="O11" s="40"/>
      <c r="P11" s="39"/>
      <c r="Q11" s="39"/>
    </row>
    <row r="12" spans="1:17" x14ac:dyDescent="0.25">
      <c r="A12" s="36"/>
      <c r="B12" s="37"/>
      <c r="C12" s="38"/>
      <c r="D12" s="38"/>
      <c r="E12" s="39"/>
      <c r="F12" s="40"/>
      <c r="G12" s="39"/>
      <c r="H12" s="40"/>
      <c r="I12" s="41"/>
      <c r="J12" s="42"/>
      <c r="K12" s="39"/>
      <c r="L12" s="39"/>
      <c r="M12" s="39"/>
      <c r="N12" s="39"/>
      <c r="O12" s="40"/>
      <c r="P12" s="39"/>
      <c r="Q12" s="39"/>
    </row>
    <row r="13" spans="1:17" x14ac:dyDescent="0.25">
      <c r="A13" s="36">
        <v>45887</v>
      </c>
      <c r="B13" s="37" t="s">
        <v>24</v>
      </c>
      <c r="C13" s="38" t="s">
        <v>23</v>
      </c>
      <c r="D13" s="38"/>
      <c r="E13" s="39">
        <v>18.95</v>
      </c>
      <c r="F13" s="40"/>
      <c r="G13" s="39"/>
      <c r="H13" s="40"/>
      <c r="I13" s="41"/>
      <c r="J13" s="42"/>
      <c r="K13" s="39"/>
      <c r="L13" s="39">
        <v>18.95</v>
      </c>
      <c r="M13" s="39"/>
      <c r="N13" s="39"/>
      <c r="O13" s="40"/>
      <c r="P13" s="39"/>
      <c r="Q13" s="39"/>
    </row>
    <row r="14" spans="1:17" x14ac:dyDescent="0.25">
      <c r="A14" s="36">
        <v>45901</v>
      </c>
      <c r="B14" s="37" t="s">
        <v>65</v>
      </c>
      <c r="C14" s="38" t="s">
        <v>100</v>
      </c>
      <c r="D14" s="38"/>
      <c r="E14" s="39">
        <v>50</v>
      </c>
      <c r="F14" s="40"/>
      <c r="G14" s="39"/>
      <c r="H14" s="40"/>
      <c r="I14" s="41"/>
      <c r="J14" s="42">
        <v>50</v>
      </c>
      <c r="K14" s="39"/>
      <c r="L14" s="39"/>
      <c r="M14" s="39"/>
      <c r="N14" s="39"/>
      <c r="O14" s="40"/>
      <c r="P14" s="39"/>
      <c r="Q14" s="39"/>
    </row>
    <row r="15" spans="1:17" x14ac:dyDescent="0.25">
      <c r="A15" s="36">
        <v>45901</v>
      </c>
      <c r="B15" s="37" t="s">
        <v>26</v>
      </c>
      <c r="C15" s="38" t="s">
        <v>25</v>
      </c>
      <c r="D15" s="43"/>
      <c r="E15" s="39">
        <v>8.1999999999999993</v>
      </c>
      <c r="F15" s="40"/>
      <c r="G15" s="39"/>
      <c r="H15" s="40"/>
      <c r="I15" s="41"/>
      <c r="J15" s="42"/>
      <c r="K15" s="39"/>
      <c r="L15" s="39">
        <v>8.1999999999999993</v>
      </c>
      <c r="M15" s="39"/>
      <c r="N15" s="39"/>
      <c r="O15" s="40"/>
      <c r="P15" s="39"/>
      <c r="Q15" s="39"/>
    </row>
    <row r="16" spans="1:17" x14ac:dyDescent="0.25">
      <c r="A16" s="36">
        <v>45901</v>
      </c>
      <c r="B16" s="37" t="s">
        <v>66</v>
      </c>
      <c r="C16" s="38" t="s">
        <v>27</v>
      </c>
      <c r="D16" s="43"/>
      <c r="E16" s="39">
        <v>8.99</v>
      </c>
      <c r="F16" s="40"/>
      <c r="G16" s="39"/>
      <c r="H16" s="40"/>
      <c r="I16" s="41"/>
      <c r="J16" s="42"/>
      <c r="K16" s="39"/>
      <c r="L16" s="39">
        <v>8.99</v>
      </c>
      <c r="M16" s="39"/>
      <c r="N16" s="39"/>
      <c r="O16" s="40"/>
      <c r="P16" s="39"/>
      <c r="Q16" s="39"/>
    </row>
    <row r="17" spans="1:17" x14ac:dyDescent="0.25">
      <c r="A17" s="36">
        <v>45915</v>
      </c>
      <c r="B17" s="37" t="s">
        <v>67</v>
      </c>
      <c r="C17" s="38" t="s">
        <v>101</v>
      </c>
      <c r="D17" s="43"/>
      <c r="E17" s="39">
        <v>180</v>
      </c>
      <c r="F17" s="40"/>
      <c r="G17" s="39"/>
      <c r="H17" s="40"/>
      <c r="I17" s="41"/>
      <c r="J17" s="42"/>
      <c r="K17" s="39">
        <v>180</v>
      </c>
      <c r="L17" s="39"/>
      <c r="M17" s="39"/>
      <c r="N17" s="39"/>
      <c r="O17" s="40"/>
      <c r="P17" s="39"/>
      <c r="Q17" s="39"/>
    </row>
    <row r="18" spans="1:17" x14ac:dyDescent="0.25">
      <c r="A18" s="36">
        <v>45915</v>
      </c>
      <c r="B18" s="37" t="s">
        <v>103</v>
      </c>
      <c r="C18" s="38" t="s">
        <v>28</v>
      </c>
      <c r="D18" s="43"/>
      <c r="E18" s="39">
        <v>1</v>
      </c>
      <c r="F18" s="40"/>
      <c r="G18" s="39"/>
      <c r="H18" s="40"/>
      <c r="I18" s="41"/>
      <c r="J18" s="42"/>
      <c r="K18" s="39"/>
      <c r="L18" s="39">
        <v>1</v>
      </c>
      <c r="M18" s="39"/>
      <c r="N18" s="39"/>
      <c r="O18" s="40"/>
      <c r="P18" s="39"/>
      <c r="Q18" s="39"/>
    </row>
    <row r="19" spans="1:17" x14ac:dyDescent="0.25">
      <c r="A19" s="36">
        <v>45915</v>
      </c>
      <c r="B19" s="37" t="s">
        <v>102</v>
      </c>
      <c r="C19" s="38" t="s">
        <v>29</v>
      </c>
      <c r="D19" s="38"/>
      <c r="E19" s="39">
        <v>3</v>
      </c>
      <c r="F19" s="40"/>
      <c r="G19" s="39"/>
      <c r="H19" s="40"/>
      <c r="I19" s="41"/>
      <c r="J19" s="42"/>
      <c r="K19" s="39"/>
      <c r="L19" s="39">
        <v>3</v>
      </c>
      <c r="M19" s="39"/>
      <c r="N19" s="39"/>
      <c r="O19" s="40"/>
      <c r="P19" s="39"/>
      <c r="Q19" s="39"/>
    </row>
    <row r="20" spans="1:17" x14ac:dyDescent="0.25">
      <c r="A20" s="36">
        <v>45961</v>
      </c>
      <c r="B20" s="37" t="s">
        <v>104</v>
      </c>
      <c r="C20" s="38" t="s">
        <v>30</v>
      </c>
      <c r="D20" s="43"/>
      <c r="E20" s="39">
        <v>6</v>
      </c>
      <c r="F20" s="40"/>
      <c r="G20" s="39"/>
      <c r="H20" s="40"/>
      <c r="I20" s="41"/>
      <c r="J20" s="42"/>
      <c r="K20" s="39"/>
      <c r="L20" s="39">
        <v>6</v>
      </c>
      <c r="M20" s="39"/>
      <c r="N20" s="39"/>
      <c r="O20" s="40"/>
      <c r="P20" s="39"/>
      <c r="Q20" s="39"/>
    </row>
    <row r="21" spans="1:17" x14ac:dyDescent="0.25">
      <c r="A21" s="36">
        <v>45961</v>
      </c>
      <c r="B21" s="37" t="s">
        <v>94</v>
      </c>
      <c r="C21" s="38" t="s">
        <v>105</v>
      </c>
      <c r="D21" s="43"/>
      <c r="E21" s="39">
        <v>82.5</v>
      </c>
      <c r="F21" s="40"/>
      <c r="G21" s="39"/>
      <c r="H21" s="40"/>
      <c r="I21" s="41"/>
      <c r="J21" s="42">
        <v>82.5</v>
      </c>
      <c r="K21" s="39"/>
      <c r="L21" s="39"/>
      <c r="M21" s="39"/>
      <c r="N21" s="39"/>
      <c r="O21" s="40"/>
      <c r="P21" s="39"/>
      <c r="Q21" s="39"/>
    </row>
    <row r="22" spans="1:17" x14ac:dyDescent="0.25">
      <c r="A22" s="36">
        <v>45961</v>
      </c>
      <c r="B22" s="37" t="s">
        <v>108</v>
      </c>
      <c r="C22" s="44" t="s">
        <v>31</v>
      </c>
      <c r="D22" s="44"/>
      <c r="E22" s="39">
        <v>19.86</v>
      </c>
      <c r="F22" s="40"/>
      <c r="G22" s="39"/>
      <c r="H22" s="40"/>
      <c r="I22" s="41"/>
      <c r="J22" s="42"/>
      <c r="K22" s="39"/>
      <c r="L22" s="39">
        <v>19.86</v>
      </c>
      <c r="M22" s="39"/>
      <c r="N22" s="39"/>
      <c r="O22" s="40"/>
      <c r="P22" s="39"/>
      <c r="Q22" s="39"/>
    </row>
    <row r="23" spans="1:17" x14ac:dyDescent="0.25">
      <c r="A23" s="36">
        <v>45961</v>
      </c>
      <c r="B23" s="37" t="s">
        <v>68</v>
      </c>
      <c r="C23" s="38" t="s">
        <v>32</v>
      </c>
      <c r="D23" s="43"/>
      <c r="E23" s="39">
        <v>16.07</v>
      </c>
      <c r="F23" s="40"/>
      <c r="G23" s="39"/>
      <c r="H23" s="40"/>
      <c r="I23" s="41"/>
      <c r="J23" s="42"/>
      <c r="K23" s="39"/>
      <c r="L23" s="39">
        <v>16.07</v>
      </c>
      <c r="M23" s="39"/>
      <c r="N23" s="39"/>
      <c r="O23" s="40"/>
      <c r="P23" s="39"/>
      <c r="Q23" s="39"/>
    </row>
    <row r="24" spans="1:17" x14ac:dyDescent="0.25">
      <c r="A24" s="36">
        <v>45961</v>
      </c>
      <c r="B24" s="37" t="s">
        <v>69</v>
      </c>
      <c r="C24" s="38" t="s">
        <v>33</v>
      </c>
      <c r="D24" s="43"/>
      <c r="E24" s="39">
        <v>5.68</v>
      </c>
      <c r="F24" s="40"/>
      <c r="G24" s="39"/>
      <c r="H24" s="40"/>
      <c r="I24" s="41"/>
      <c r="J24" s="42"/>
      <c r="K24" s="39"/>
      <c r="L24" s="39">
        <v>5.68</v>
      </c>
      <c r="M24" s="39"/>
      <c r="N24" s="39"/>
      <c r="O24" s="40"/>
      <c r="P24" s="39"/>
      <c r="Q24" s="39"/>
    </row>
    <row r="25" spans="1:17" x14ac:dyDescent="0.25">
      <c r="A25" s="36">
        <v>45961</v>
      </c>
      <c r="B25" s="37" t="s">
        <v>70</v>
      </c>
      <c r="C25" s="38" t="s">
        <v>34</v>
      </c>
      <c r="D25" s="43"/>
      <c r="E25" s="39">
        <v>7.32</v>
      </c>
      <c r="F25" s="40"/>
      <c r="G25" s="39"/>
      <c r="H25" s="40"/>
      <c r="I25" s="41"/>
      <c r="J25" s="42"/>
      <c r="K25" s="39"/>
      <c r="L25" s="39">
        <v>7.32</v>
      </c>
      <c r="M25" s="39"/>
      <c r="N25" s="39"/>
      <c r="O25" s="40"/>
      <c r="P25" s="39"/>
      <c r="Q25" s="39"/>
    </row>
    <row r="26" spans="1:17" ht="30" x14ac:dyDescent="0.25">
      <c r="A26" s="45">
        <v>45961</v>
      </c>
      <c r="B26" s="37" t="s">
        <v>71</v>
      </c>
      <c r="C26" s="38" t="s">
        <v>106</v>
      </c>
      <c r="D26" s="43"/>
      <c r="E26" s="39">
        <v>74.5</v>
      </c>
      <c r="F26" s="40"/>
      <c r="G26" s="39"/>
      <c r="H26" s="40"/>
      <c r="I26" s="41"/>
      <c r="J26" s="42">
        <v>74.5</v>
      </c>
      <c r="K26" s="39"/>
      <c r="L26" s="39"/>
      <c r="M26" s="39"/>
      <c r="N26" s="39"/>
      <c r="O26" s="40"/>
      <c r="P26" s="39"/>
      <c r="Q26" s="39"/>
    </row>
    <row r="27" spans="1:17" x14ac:dyDescent="0.25">
      <c r="A27" s="53">
        <v>45965</v>
      </c>
      <c r="B27" s="37" t="s">
        <v>72</v>
      </c>
      <c r="C27" s="38" t="s">
        <v>35</v>
      </c>
      <c r="D27" s="43"/>
      <c r="E27" s="39">
        <v>16.7</v>
      </c>
      <c r="F27" s="40"/>
      <c r="G27" s="39"/>
      <c r="H27" s="40"/>
      <c r="I27" s="41"/>
      <c r="J27" s="42"/>
      <c r="K27" s="39"/>
      <c r="L27" s="39">
        <v>16.7</v>
      </c>
      <c r="M27" s="39"/>
      <c r="N27" s="39"/>
      <c r="O27" s="40"/>
      <c r="P27" s="39"/>
      <c r="Q27" s="39"/>
    </row>
    <row r="28" spans="1:17" x14ac:dyDescent="0.25">
      <c r="A28" s="53">
        <v>45982</v>
      </c>
      <c r="B28" s="46" t="s">
        <v>38</v>
      </c>
      <c r="C28" s="47" t="s">
        <v>36</v>
      </c>
      <c r="D28" s="48"/>
      <c r="E28" s="49">
        <v>162.4</v>
      </c>
      <c r="F28" s="50"/>
      <c r="G28" s="49"/>
      <c r="H28" s="50"/>
      <c r="I28" s="51"/>
      <c r="J28" s="52"/>
      <c r="K28" s="49"/>
      <c r="L28" s="49">
        <v>162.4</v>
      </c>
      <c r="M28" s="49"/>
      <c r="N28" s="49"/>
      <c r="O28" s="50"/>
      <c r="P28" s="49"/>
      <c r="Q28" s="49"/>
    </row>
    <row r="29" spans="1:17" x14ac:dyDescent="0.25">
      <c r="A29" s="53">
        <v>45987</v>
      </c>
      <c r="B29" s="37" t="s">
        <v>44</v>
      </c>
      <c r="C29" s="44" t="s">
        <v>37</v>
      </c>
      <c r="D29" s="43"/>
      <c r="E29" s="54">
        <v>35.85</v>
      </c>
      <c r="F29" s="40"/>
      <c r="G29" s="39"/>
      <c r="H29" s="40"/>
      <c r="I29" s="41"/>
      <c r="J29" s="42"/>
      <c r="K29" s="39"/>
      <c r="L29" s="39">
        <v>35.85</v>
      </c>
      <c r="M29" s="39"/>
      <c r="N29" s="39"/>
      <c r="O29" s="40"/>
      <c r="P29" s="39"/>
      <c r="Q29" s="39"/>
    </row>
    <row r="30" spans="1:17" x14ac:dyDescent="0.25">
      <c r="A30" s="53">
        <v>45987</v>
      </c>
      <c r="B30" s="37" t="s">
        <v>73</v>
      </c>
      <c r="C30" s="44" t="s">
        <v>39</v>
      </c>
      <c r="D30" s="43"/>
      <c r="E30" s="54">
        <v>14.19</v>
      </c>
      <c r="F30" s="40"/>
      <c r="G30" s="39"/>
      <c r="H30" s="40"/>
      <c r="I30" s="41"/>
      <c r="J30" s="42"/>
      <c r="K30" s="39"/>
      <c r="L30" s="39">
        <v>14.19</v>
      </c>
      <c r="M30" s="39"/>
      <c r="N30" s="39"/>
      <c r="O30" s="40"/>
      <c r="P30" s="39"/>
      <c r="Q30" s="39"/>
    </row>
    <row r="31" spans="1:17" x14ac:dyDescent="0.25">
      <c r="A31" s="53">
        <v>45992</v>
      </c>
      <c r="B31" s="37" t="s">
        <v>74</v>
      </c>
      <c r="C31" s="44" t="s">
        <v>41</v>
      </c>
      <c r="D31" s="54"/>
      <c r="E31" s="54">
        <v>16.84</v>
      </c>
      <c r="F31" s="40"/>
      <c r="G31" s="39"/>
      <c r="H31" s="40"/>
      <c r="I31" s="41"/>
      <c r="J31" s="42"/>
      <c r="K31" s="39"/>
      <c r="L31" s="39">
        <v>16.84</v>
      </c>
      <c r="M31" s="39"/>
      <c r="N31" s="39"/>
      <c r="O31" s="40"/>
      <c r="P31" s="39"/>
      <c r="Q31" s="39"/>
    </row>
    <row r="32" spans="1:17" x14ac:dyDescent="0.25">
      <c r="A32" s="36">
        <v>45992</v>
      </c>
      <c r="B32" s="37" t="s">
        <v>75</v>
      </c>
      <c r="C32" s="44" t="s">
        <v>42</v>
      </c>
      <c r="D32" s="54"/>
      <c r="E32" s="54">
        <v>4.95</v>
      </c>
      <c r="F32" s="40"/>
      <c r="G32" s="39"/>
      <c r="H32" s="40"/>
      <c r="I32" s="41"/>
      <c r="J32" s="42"/>
      <c r="K32" s="39"/>
      <c r="L32" s="39">
        <v>4.95</v>
      </c>
      <c r="M32" s="39"/>
      <c r="N32" s="39"/>
      <c r="O32" s="39"/>
      <c r="P32" s="39"/>
      <c r="Q32" s="39"/>
    </row>
    <row r="33" spans="1:17" x14ac:dyDescent="0.25">
      <c r="A33" s="36">
        <v>46045</v>
      </c>
      <c r="B33" s="37" t="s">
        <v>67</v>
      </c>
      <c r="C33" s="44" t="s">
        <v>107</v>
      </c>
      <c r="D33" s="43"/>
      <c r="E33" s="54">
        <v>180</v>
      </c>
      <c r="F33" s="40"/>
      <c r="G33" s="39"/>
      <c r="H33" s="40"/>
      <c r="I33" s="41"/>
      <c r="J33" s="42"/>
      <c r="K33" s="39">
        <v>180</v>
      </c>
      <c r="L33" s="39"/>
      <c r="M33" s="39"/>
      <c r="N33" s="39"/>
      <c r="O33" s="40"/>
      <c r="P33" s="39"/>
      <c r="Q33" s="39"/>
    </row>
    <row r="34" spans="1:17" x14ac:dyDescent="0.25">
      <c r="A34" s="36">
        <v>46045</v>
      </c>
      <c r="B34" s="37" t="s">
        <v>76</v>
      </c>
      <c r="C34" s="38" t="s">
        <v>43</v>
      </c>
      <c r="D34" s="43"/>
      <c r="E34" s="39">
        <v>18.95</v>
      </c>
      <c r="F34" s="40"/>
      <c r="G34" s="39"/>
      <c r="H34" s="40"/>
      <c r="I34" s="41"/>
      <c r="J34" s="42"/>
      <c r="K34" s="39"/>
      <c r="L34" s="39">
        <v>18.95</v>
      </c>
      <c r="M34" s="39"/>
      <c r="N34" s="39"/>
      <c r="O34" s="40"/>
      <c r="P34" s="39"/>
      <c r="Q34" s="39"/>
    </row>
    <row r="35" spans="1:17" x14ac:dyDescent="0.25">
      <c r="A35" s="36">
        <v>46045</v>
      </c>
      <c r="B35" s="37" t="s">
        <v>77</v>
      </c>
      <c r="C35" s="38" t="s">
        <v>45</v>
      </c>
      <c r="D35" s="43"/>
      <c r="E35" s="39">
        <v>20.39</v>
      </c>
      <c r="F35" s="40"/>
      <c r="G35" s="39"/>
      <c r="H35" s="40"/>
      <c r="I35" s="41"/>
      <c r="J35" s="42"/>
      <c r="K35" s="39"/>
      <c r="L35" s="39">
        <v>20.39</v>
      </c>
      <c r="M35" s="39"/>
      <c r="N35" s="39"/>
      <c r="O35" s="40"/>
      <c r="P35" s="39"/>
      <c r="Q35" s="39"/>
    </row>
    <row r="36" spans="1:17" x14ac:dyDescent="0.25">
      <c r="A36" s="36">
        <v>46048</v>
      </c>
      <c r="B36" s="37" t="s">
        <v>78</v>
      </c>
      <c r="C36" s="38" t="s">
        <v>46</v>
      </c>
      <c r="D36" s="43"/>
      <c r="E36" s="39">
        <v>12.3</v>
      </c>
      <c r="F36" s="40"/>
      <c r="G36" s="39"/>
      <c r="H36" s="40"/>
      <c r="I36" s="41"/>
      <c r="J36" s="42"/>
      <c r="K36" s="39"/>
      <c r="L36" s="39">
        <v>12.3</v>
      </c>
      <c r="M36" s="39"/>
      <c r="N36" s="39"/>
      <c r="O36" s="40"/>
      <c r="P36" s="39"/>
      <c r="Q36" s="39"/>
    </row>
    <row r="37" spans="1:17" x14ac:dyDescent="0.25">
      <c r="A37" s="36">
        <v>46058</v>
      </c>
      <c r="B37" s="37" t="s">
        <v>92</v>
      </c>
      <c r="C37" s="38" t="s">
        <v>109</v>
      </c>
      <c r="D37" s="43"/>
      <c r="E37" s="39">
        <v>90</v>
      </c>
      <c r="F37" s="40"/>
      <c r="G37" s="39"/>
      <c r="H37" s="40">
        <v>90</v>
      </c>
      <c r="I37" s="41"/>
      <c r="J37" s="42"/>
      <c r="K37" s="39"/>
      <c r="L37" s="39"/>
      <c r="M37" s="39"/>
      <c r="N37" s="39"/>
      <c r="O37" s="40"/>
      <c r="P37" s="39"/>
      <c r="Q37" s="39"/>
    </row>
    <row r="38" spans="1:17" x14ac:dyDescent="0.25">
      <c r="A38" s="36">
        <v>46058</v>
      </c>
      <c r="B38" s="37" t="s">
        <v>26</v>
      </c>
      <c r="C38" s="38" t="s">
        <v>47</v>
      </c>
      <c r="D38" s="43"/>
      <c r="E38" s="39">
        <v>44.15</v>
      </c>
      <c r="F38" s="40"/>
      <c r="G38" s="39"/>
      <c r="H38" s="40"/>
      <c r="I38" s="41"/>
      <c r="J38" s="42"/>
      <c r="K38" s="39"/>
      <c r="L38" s="39">
        <v>44.15</v>
      </c>
      <c r="M38" s="39"/>
      <c r="N38" s="39"/>
      <c r="O38" s="40"/>
      <c r="P38" s="39"/>
      <c r="Q38" s="39"/>
    </row>
    <row r="39" spans="1:17" ht="30" x14ac:dyDescent="0.25">
      <c r="A39" s="36">
        <v>46086</v>
      </c>
      <c r="B39" s="37" t="s">
        <v>110</v>
      </c>
      <c r="C39" s="38" t="s">
        <v>48</v>
      </c>
      <c r="D39" s="43"/>
      <c r="E39" s="39">
        <v>117.13</v>
      </c>
      <c r="F39" s="40"/>
      <c r="G39" s="39"/>
      <c r="H39" s="40"/>
      <c r="I39" s="41"/>
      <c r="J39" s="42"/>
      <c r="K39" s="39"/>
      <c r="L39" s="39">
        <v>117.13</v>
      </c>
      <c r="M39" s="39"/>
      <c r="N39" s="39"/>
      <c r="O39" s="40"/>
      <c r="P39" s="39"/>
      <c r="Q39" s="39"/>
    </row>
    <row r="40" spans="1:17" ht="30" x14ac:dyDescent="0.25">
      <c r="A40" s="36">
        <v>46094</v>
      </c>
      <c r="B40" s="37" t="s">
        <v>79</v>
      </c>
      <c r="C40" s="38" t="s">
        <v>111</v>
      </c>
      <c r="D40" s="43"/>
      <c r="E40" s="39">
        <v>1876</v>
      </c>
      <c r="F40" s="40"/>
      <c r="G40" s="39"/>
      <c r="H40" s="40">
        <v>1876</v>
      </c>
      <c r="I40" s="41"/>
      <c r="J40" s="42"/>
      <c r="K40" s="39"/>
      <c r="L40" s="39"/>
      <c r="M40" s="39"/>
      <c r="N40" s="39"/>
      <c r="O40" s="40"/>
      <c r="P40" s="39"/>
      <c r="Q40" s="39"/>
    </row>
    <row r="41" spans="1:17" x14ac:dyDescent="0.25">
      <c r="A41" s="53">
        <v>46097</v>
      </c>
      <c r="B41" s="37" t="s">
        <v>26</v>
      </c>
      <c r="C41" s="38" t="s">
        <v>49</v>
      </c>
      <c r="D41" s="43"/>
      <c r="E41" s="39">
        <v>111.15</v>
      </c>
      <c r="F41" s="40"/>
      <c r="G41" s="39"/>
      <c r="H41" s="40"/>
      <c r="I41" s="41"/>
      <c r="J41" s="42"/>
      <c r="K41" s="39"/>
      <c r="L41" s="39">
        <v>111.15</v>
      </c>
      <c r="M41" s="39"/>
      <c r="N41" s="39"/>
      <c r="O41" s="40"/>
      <c r="P41" s="39"/>
      <c r="Q41" s="39"/>
    </row>
    <row r="42" spans="1:17" x14ac:dyDescent="0.25">
      <c r="A42" s="53">
        <v>46111</v>
      </c>
      <c r="B42" s="37" t="s">
        <v>80</v>
      </c>
      <c r="C42" s="38" t="s">
        <v>50</v>
      </c>
      <c r="D42" s="43"/>
      <c r="E42" s="39">
        <v>9.99</v>
      </c>
      <c r="F42" s="40"/>
      <c r="G42" s="39"/>
      <c r="H42" s="40"/>
      <c r="I42" s="41"/>
      <c r="J42" s="42"/>
      <c r="K42" s="39"/>
      <c r="L42" s="39">
        <v>9.99</v>
      </c>
      <c r="M42" s="39"/>
      <c r="N42" s="39"/>
      <c r="O42" s="40"/>
      <c r="P42" s="39"/>
      <c r="Q42" s="39"/>
    </row>
    <row r="43" spans="1:17" x14ac:dyDescent="0.25">
      <c r="A43" s="53">
        <v>46111</v>
      </c>
      <c r="B43" s="55" t="s">
        <v>81</v>
      </c>
      <c r="C43" s="38" t="s">
        <v>51</v>
      </c>
      <c r="D43" s="43"/>
      <c r="E43" s="54">
        <v>16.97</v>
      </c>
      <c r="F43" s="40"/>
      <c r="G43" s="39"/>
      <c r="H43" s="40"/>
      <c r="I43" s="41"/>
      <c r="J43" s="42"/>
      <c r="K43" s="39"/>
      <c r="L43" s="54">
        <v>16.97</v>
      </c>
      <c r="M43" s="39"/>
      <c r="N43" s="39"/>
      <c r="O43" s="40"/>
      <c r="P43" s="39"/>
      <c r="Q43" s="39"/>
    </row>
    <row r="44" spans="1:17" x14ac:dyDescent="0.25">
      <c r="A44" s="53">
        <v>46111</v>
      </c>
      <c r="B44" s="55" t="s">
        <v>82</v>
      </c>
      <c r="C44" s="38" t="s">
        <v>52</v>
      </c>
      <c r="D44" s="43"/>
      <c r="E44" s="54">
        <v>2</v>
      </c>
      <c r="F44" s="40"/>
      <c r="G44" s="39"/>
      <c r="H44" s="40"/>
      <c r="I44" s="41"/>
      <c r="J44" s="42"/>
      <c r="K44" s="39"/>
      <c r="L44" s="54">
        <v>2</v>
      </c>
      <c r="M44" s="39"/>
      <c r="N44" s="39"/>
      <c r="O44" s="40"/>
      <c r="P44" s="39"/>
      <c r="Q44" s="39"/>
    </row>
    <row r="45" spans="1:17" x14ac:dyDescent="0.25">
      <c r="A45" s="53">
        <v>46111</v>
      </c>
      <c r="B45" s="55" t="s">
        <v>83</v>
      </c>
      <c r="C45" s="38" t="s">
        <v>53</v>
      </c>
      <c r="D45" s="43"/>
      <c r="E45" s="54">
        <v>19.96</v>
      </c>
      <c r="F45" s="40"/>
      <c r="G45" s="39"/>
      <c r="H45" s="40"/>
      <c r="I45" s="41"/>
      <c r="J45" s="42"/>
      <c r="K45" s="39"/>
      <c r="L45" s="54">
        <v>19.96</v>
      </c>
      <c r="M45" s="39"/>
      <c r="N45" s="39"/>
      <c r="O45" s="40"/>
      <c r="P45" s="39"/>
      <c r="Q45" s="39"/>
    </row>
    <row r="46" spans="1:17" x14ac:dyDescent="0.25">
      <c r="A46" s="53">
        <v>46111</v>
      </c>
      <c r="B46" s="55" t="s">
        <v>84</v>
      </c>
      <c r="C46" s="38" t="s">
        <v>54</v>
      </c>
      <c r="D46" s="43"/>
      <c r="E46" s="54">
        <v>7.76</v>
      </c>
      <c r="F46" s="40"/>
      <c r="G46" s="39"/>
      <c r="H46" s="40"/>
      <c r="I46" s="41"/>
      <c r="J46" s="42"/>
      <c r="K46" s="39"/>
      <c r="L46" s="54">
        <v>7.76</v>
      </c>
      <c r="M46" s="39"/>
      <c r="N46" s="39"/>
      <c r="O46" s="40"/>
      <c r="P46" s="39"/>
      <c r="Q46" s="39"/>
    </row>
    <row r="47" spans="1:17" x14ac:dyDescent="0.25">
      <c r="A47" s="53">
        <v>46135</v>
      </c>
      <c r="B47" s="55" t="s">
        <v>85</v>
      </c>
      <c r="C47" s="38" t="s">
        <v>112</v>
      </c>
      <c r="D47" s="43"/>
      <c r="E47" s="54">
        <v>70</v>
      </c>
      <c r="F47" s="40"/>
      <c r="G47" s="39"/>
      <c r="H47" s="40"/>
      <c r="I47" s="41"/>
      <c r="J47" s="42">
        <v>70</v>
      </c>
      <c r="K47" s="39"/>
      <c r="L47" s="54"/>
      <c r="M47" s="39"/>
      <c r="N47" s="39"/>
      <c r="O47" s="40"/>
      <c r="P47" s="39"/>
      <c r="Q47" s="39"/>
    </row>
    <row r="48" spans="1:17" x14ac:dyDescent="0.25">
      <c r="A48" s="53">
        <v>46135</v>
      </c>
      <c r="B48" s="55" t="s">
        <v>86</v>
      </c>
      <c r="C48" s="38" t="s">
        <v>113</v>
      </c>
      <c r="D48" s="43"/>
      <c r="E48" s="54">
        <v>180</v>
      </c>
      <c r="F48" s="40"/>
      <c r="G48" s="39"/>
      <c r="H48" s="40"/>
      <c r="I48" s="41"/>
      <c r="J48" s="42"/>
      <c r="K48" s="39">
        <v>180</v>
      </c>
      <c r="L48" s="54"/>
      <c r="M48" s="39"/>
      <c r="N48" s="39"/>
      <c r="O48" s="40"/>
      <c r="P48" s="39"/>
      <c r="Q48" s="39"/>
    </row>
    <row r="49" spans="1:17" x14ac:dyDescent="0.25">
      <c r="A49" s="53">
        <v>46136</v>
      </c>
      <c r="B49" s="55" t="s">
        <v>40</v>
      </c>
      <c r="C49" s="38" t="s">
        <v>55</v>
      </c>
      <c r="D49" s="43"/>
      <c r="E49" s="54">
        <v>7.98</v>
      </c>
      <c r="F49" s="40"/>
      <c r="G49" s="39"/>
      <c r="H49" s="40"/>
      <c r="I49" s="41"/>
      <c r="J49" s="42"/>
      <c r="K49" s="39"/>
      <c r="L49" s="54">
        <v>7.98</v>
      </c>
      <c r="M49" s="39"/>
      <c r="N49" s="39"/>
      <c r="O49" s="40"/>
      <c r="P49" s="39"/>
      <c r="Q49" s="39"/>
    </row>
    <row r="50" spans="1:17" x14ac:dyDescent="0.25">
      <c r="A50" s="36">
        <v>46147</v>
      </c>
      <c r="B50" s="56" t="s">
        <v>87</v>
      </c>
      <c r="C50" s="38" t="s">
        <v>56</v>
      </c>
      <c r="D50" s="43"/>
      <c r="E50" s="54">
        <v>5.2</v>
      </c>
      <c r="F50" s="40"/>
      <c r="G50" s="39"/>
      <c r="H50" s="40"/>
      <c r="I50" s="41"/>
      <c r="J50" s="42"/>
      <c r="K50" s="39"/>
      <c r="L50" s="54">
        <v>5.2</v>
      </c>
      <c r="M50" s="39"/>
      <c r="N50" s="39"/>
      <c r="O50" s="40"/>
      <c r="P50" s="39"/>
      <c r="Q50" s="39"/>
    </row>
    <row r="51" spans="1:17" ht="30" x14ac:dyDescent="0.25">
      <c r="A51" s="53">
        <v>46160</v>
      </c>
      <c r="B51" s="56" t="s">
        <v>88</v>
      </c>
      <c r="C51" s="38" t="s">
        <v>114</v>
      </c>
      <c r="D51" s="43"/>
      <c r="E51" s="54">
        <v>0.5</v>
      </c>
      <c r="F51" s="40"/>
      <c r="G51" s="39"/>
      <c r="H51" s="40">
        <v>0.5</v>
      </c>
      <c r="I51" s="41"/>
      <c r="J51" s="42"/>
      <c r="K51" s="39"/>
      <c r="L51" s="54"/>
      <c r="M51" s="39"/>
      <c r="N51" s="39"/>
      <c r="O51" s="40"/>
      <c r="P51" s="39"/>
      <c r="Q51" s="39"/>
    </row>
    <row r="52" spans="1:17" x14ac:dyDescent="0.25">
      <c r="A52" s="36">
        <v>46168</v>
      </c>
      <c r="B52" s="37" t="s">
        <v>89</v>
      </c>
      <c r="C52" s="38" t="s">
        <v>57</v>
      </c>
      <c r="D52" s="44"/>
      <c r="E52" s="39">
        <v>14.98</v>
      </c>
      <c r="F52" s="40"/>
      <c r="G52" s="39"/>
      <c r="H52" s="40"/>
      <c r="I52" s="41"/>
      <c r="J52" s="42"/>
      <c r="K52" s="39"/>
      <c r="L52" s="39">
        <v>14.98</v>
      </c>
      <c r="M52" s="39"/>
      <c r="N52" s="39"/>
      <c r="O52" s="40"/>
      <c r="P52" s="39"/>
      <c r="Q52" s="39"/>
    </row>
    <row r="53" spans="1:17" x14ac:dyDescent="0.25">
      <c r="A53" s="36">
        <v>46168</v>
      </c>
      <c r="B53" s="55" t="s">
        <v>26</v>
      </c>
      <c r="C53" s="38" t="s">
        <v>58</v>
      </c>
      <c r="D53" s="43"/>
      <c r="E53" s="54">
        <v>216.4</v>
      </c>
      <c r="F53" s="40"/>
      <c r="G53" s="39"/>
      <c r="H53" s="40"/>
      <c r="I53" s="41"/>
      <c r="J53" s="42"/>
      <c r="K53" s="39"/>
      <c r="L53" s="54">
        <v>216.4</v>
      </c>
      <c r="M53" s="39"/>
      <c r="N53" s="39"/>
      <c r="O53" s="40"/>
      <c r="P53" s="39"/>
      <c r="Q53" s="39"/>
    </row>
    <row r="54" spans="1:17" x14ac:dyDescent="0.25">
      <c r="A54" s="36">
        <v>46174</v>
      </c>
      <c r="B54" s="37" t="s">
        <v>90</v>
      </c>
      <c r="C54" s="38" t="s">
        <v>115</v>
      </c>
      <c r="D54" s="57"/>
      <c r="E54" s="39">
        <v>281</v>
      </c>
      <c r="F54" s="40"/>
      <c r="G54" s="39"/>
      <c r="H54" s="40"/>
      <c r="I54" s="41"/>
      <c r="J54" s="42">
        <v>281</v>
      </c>
      <c r="K54" s="39"/>
      <c r="L54" s="39"/>
      <c r="M54" s="39"/>
      <c r="N54" s="39"/>
      <c r="O54" s="40"/>
      <c r="P54" s="39"/>
      <c r="Q54" s="39"/>
    </row>
    <row r="55" spans="1:17" x14ac:dyDescent="0.25">
      <c r="A55" s="58">
        <v>46174</v>
      </c>
      <c r="B55" s="37" t="s">
        <v>91</v>
      </c>
      <c r="C55" s="38" t="s">
        <v>59</v>
      </c>
      <c r="D55" s="57"/>
      <c r="E55" s="39">
        <v>18.04</v>
      </c>
      <c r="F55" s="40"/>
      <c r="G55" s="39"/>
      <c r="H55" s="40"/>
      <c r="I55" s="41"/>
      <c r="J55" s="42"/>
      <c r="K55" s="39"/>
      <c r="L55" s="39">
        <v>18.04</v>
      </c>
      <c r="M55" s="39"/>
      <c r="N55" s="39"/>
      <c r="O55" s="40"/>
      <c r="P55" s="39"/>
      <c r="Q55" s="39"/>
    </row>
    <row r="56" spans="1:17" x14ac:dyDescent="0.25">
      <c r="A56" s="36">
        <v>46174</v>
      </c>
      <c r="B56" s="37" t="s">
        <v>93</v>
      </c>
      <c r="C56" s="38" t="s">
        <v>60</v>
      </c>
      <c r="D56" s="57"/>
      <c r="E56" s="39">
        <v>16.170000000000002</v>
      </c>
      <c r="F56" s="40"/>
      <c r="G56" s="39"/>
      <c r="H56" s="40"/>
      <c r="I56" s="41"/>
      <c r="J56" s="42"/>
      <c r="K56" s="39"/>
      <c r="L56" s="39">
        <v>16.170000000000002</v>
      </c>
      <c r="M56" s="39"/>
      <c r="N56" s="39"/>
      <c r="O56" s="40"/>
      <c r="P56" s="39"/>
      <c r="Q56" s="39"/>
    </row>
    <row r="57" spans="1:17" x14ac:dyDescent="0.25">
      <c r="A57" s="36" t="s">
        <v>95</v>
      </c>
      <c r="B57" s="37" t="s">
        <v>96</v>
      </c>
      <c r="C57" s="38" t="s">
        <v>61</v>
      </c>
      <c r="D57" s="57"/>
      <c r="E57" s="39">
        <v>4.3499999999999996</v>
      </c>
      <c r="F57" s="40"/>
      <c r="G57" s="39"/>
      <c r="H57" s="40"/>
      <c r="I57" s="41"/>
      <c r="J57" s="42"/>
      <c r="K57" s="39"/>
      <c r="L57" s="39">
        <v>4.3499999999999996</v>
      </c>
      <c r="M57" s="39"/>
      <c r="N57" s="39"/>
      <c r="O57" s="40"/>
      <c r="P57" s="39"/>
      <c r="Q57" s="39"/>
    </row>
    <row r="58" spans="1:17" x14ac:dyDescent="0.25">
      <c r="A58" s="36" t="s">
        <v>98</v>
      </c>
      <c r="B58" s="37" t="s">
        <v>99</v>
      </c>
      <c r="C58" s="38" t="s">
        <v>97</v>
      </c>
      <c r="D58" s="57"/>
      <c r="E58" s="39">
        <v>13.49</v>
      </c>
      <c r="F58" s="40"/>
      <c r="G58" s="39"/>
      <c r="H58" s="40"/>
      <c r="I58" s="41"/>
      <c r="J58" s="42"/>
      <c r="K58" s="39"/>
      <c r="L58" s="39"/>
      <c r="M58" s="39"/>
      <c r="N58" s="39"/>
      <c r="O58" s="40"/>
      <c r="P58" s="39">
        <v>13.49</v>
      </c>
      <c r="Q58" s="39"/>
    </row>
    <row r="59" spans="1:17" x14ac:dyDescent="0.25">
      <c r="A59" s="36"/>
      <c r="B59" s="37"/>
      <c r="C59" s="38"/>
      <c r="D59" s="57"/>
      <c r="E59" s="39"/>
      <c r="F59" s="40"/>
      <c r="G59" s="39"/>
      <c r="H59" s="40"/>
      <c r="I59" s="41"/>
      <c r="J59" s="42"/>
      <c r="K59" s="39"/>
      <c r="L59" s="39"/>
      <c r="M59" s="39"/>
      <c r="N59" s="39"/>
      <c r="O59" s="40"/>
      <c r="P59" s="39"/>
      <c r="Q59" s="39"/>
    </row>
    <row r="60" spans="1:17" x14ac:dyDescent="0.25">
      <c r="A60" s="36"/>
      <c r="B60" s="37"/>
      <c r="C60" s="38"/>
      <c r="D60" s="57"/>
      <c r="E60" s="39"/>
      <c r="F60" s="40"/>
      <c r="G60" s="39"/>
      <c r="H60" s="40"/>
      <c r="I60" s="41"/>
      <c r="J60" s="42"/>
      <c r="K60" s="39"/>
      <c r="L60" s="39"/>
      <c r="M60" s="39"/>
      <c r="N60" s="39"/>
      <c r="O60" s="40"/>
      <c r="P60" s="39"/>
      <c r="Q60" s="39"/>
    </row>
    <row r="61" spans="1:17" x14ac:dyDescent="0.25">
      <c r="A61" s="36"/>
      <c r="B61" s="37"/>
      <c r="C61" s="38"/>
      <c r="D61" s="57"/>
      <c r="E61" s="39"/>
      <c r="F61" s="40"/>
      <c r="G61" s="39"/>
      <c r="H61" s="40"/>
      <c r="I61" s="41"/>
      <c r="J61" s="42"/>
      <c r="K61" s="39"/>
      <c r="L61" s="39"/>
      <c r="M61" s="39"/>
      <c r="N61" s="39"/>
      <c r="O61" s="40"/>
      <c r="P61" s="39"/>
      <c r="Q61" s="39"/>
    </row>
    <row r="62" spans="1:17" x14ac:dyDescent="0.25">
      <c r="A62" s="36"/>
      <c r="B62" s="37"/>
      <c r="C62" s="38"/>
      <c r="D62" s="43"/>
      <c r="E62" s="39"/>
      <c r="F62" s="40"/>
      <c r="G62" s="39"/>
      <c r="H62" s="40"/>
      <c r="I62" s="41"/>
      <c r="J62" s="42"/>
      <c r="K62" s="39"/>
      <c r="L62" s="39"/>
      <c r="M62" s="39"/>
      <c r="N62" s="39"/>
      <c r="O62" s="40"/>
      <c r="P62" s="39"/>
      <c r="Q62" s="39"/>
    </row>
    <row r="63" spans="1:17" x14ac:dyDescent="0.25">
      <c r="A63" s="36"/>
      <c r="B63" s="37"/>
      <c r="C63" s="38"/>
      <c r="D63" s="43"/>
      <c r="E63" s="39"/>
      <c r="F63" s="40"/>
      <c r="G63" s="39"/>
      <c r="H63" s="40"/>
      <c r="I63" s="41"/>
      <c r="J63" s="42"/>
      <c r="K63" s="39"/>
      <c r="L63" s="39"/>
      <c r="M63" s="39"/>
      <c r="N63" s="39"/>
      <c r="O63" s="40"/>
      <c r="P63" s="39"/>
      <c r="Q63" s="39"/>
    </row>
    <row r="64" spans="1:17" x14ac:dyDescent="0.25">
      <c r="A64" s="45"/>
      <c r="B64" s="37"/>
      <c r="C64" s="38"/>
      <c r="D64" s="43"/>
      <c r="E64" s="39"/>
      <c r="F64" s="40"/>
      <c r="G64" s="39"/>
      <c r="H64" s="40"/>
      <c r="I64" s="41"/>
      <c r="J64" s="42"/>
      <c r="K64" s="39"/>
      <c r="L64" s="39"/>
      <c r="M64" s="39"/>
      <c r="N64" s="39"/>
      <c r="O64" s="40"/>
      <c r="P64" s="39"/>
      <c r="Q64" s="39"/>
    </row>
    <row r="65" spans="1:17" x14ac:dyDescent="0.25">
      <c r="A65" s="45"/>
      <c r="B65" s="37"/>
      <c r="C65" s="38"/>
      <c r="D65" s="43"/>
      <c r="E65" s="39"/>
      <c r="F65" s="40"/>
      <c r="G65" s="39"/>
      <c r="H65" s="40"/>
      <c r="I65" s="41"/>
      <c r="J65" s="42"/>
      <c r="K65" s="39"/>
      <c r="L65" s="39"/>
      <c r="M65" s="39"/>
      <c r="N65" s="39"/>
      <c r="O65" s="40"/>
      <c r="P65" s="39"/>
      <c r="Q65" s="39"/>
    </row>
    <row r="66" spans="1:17" x14ac:dyDescent="0.25">
      <c r="A66" s="45"/>
      <c r="B66" s="46"/>
      <c r="C66" s="47"/>
      <c r="D66" s="48"/>
      <c r="E66" s="49"/>
      <c r="F66" s="50"/>
      <c r="G66" s="49"/>
      <c r="H66" s="50"/>
      <c r="I66" s="51"/>
      <c r="J66" s="52"/>
      <c r="K66" s="49"/>
      <c r="L66" s="49"/>
      <c r="M66" s="49"/>
      <c r="N66" s="49"/>
      <c r="O66" s="50"/>
      <c r="P66" s="49"/>
      <c r="Q66" s="49"/>
    </row>
    <row r="67" spans="1:17" ht="15.75" thickBot="1" x14ac:dyDescent="0.3">
      <c r="A67" s="59"/>
      <c r="B67" s="46"/>
      <c r="C67" s="47"/>
      <c r="D67" s="48"/>
      <c r="E67" s="49"/>
      <c r="F67" s="50"/>
      <c r="G67" s="49"/>
      <c r="H67" s="50"/>
      <c r="I67" s="51"/>
      <c r="J67" s="52"/>
      <c r="K67" s="49"/>
      <c r="L67" s="49"/>
      <c r="M67" s="49"/>
      <c r="N67" s="49"/>
      <c r="O67" s="50"/>
      <c r="P67" s="49"/>
      <c r="Q67" s="49"/>
    </row>
    <row r="68" spans="1:17" x14ac:dyDescent="0.25">
      <c r="A68" s="62"/>
      <c r="B68" s="46"/>
      <c r="C68" s="47"/>
      <c r="D68" s="48"/>
      <c r="E68" s="49"/>
      <c r="F68" s="50"/>
      <c r="G68" s="49"/>
      <c r="H68" s="50"/>
      <c r="I68" s="51"/>
      <c r="J68" s="52"/>
      <c r="K68" s="49"/>
      <c r="L68" s="49"/>
      <c r="M68" s="49"/>
      <c r="N68" s="49"/>
      <c r="O68" s="50"/>
      <c r="P68" s="49"/>
      <c r="Q68" s="49"/>
    </row>
    <row r="69" spans="1:17" ht="15.75" thickBot="1" x14ac:dyDescent="0.3">
      <c r="A69" s="62"/>
      <c r="B69" s="37" t="s">
        <v>62</v>
      </c>
      <c r="C69" s="60"/>
      <c r="D69" s="60"/>
      <c r="E69" s="61"/>
      <c r="F69" s="40"/>
      <c r="G69" s="39"/>
      <c r="H69" s="40"/>
      <c r="I69" s="41"/>
      <c r="J69" s="42"/>
      <c r="K69" s="39"/>
      <c r="L69" s="39"/>
      <c r="M69" s="39"/>
      <c r="N69" s="39"/>
      <c r="O69" s="40"/>
      <c r="P69" s="39"/>
      <c r="Q69" s="39"/>
    </row>
    <row r="70" spans="1:17" ht="15.75" thickBot="1" x14ac:dyDescent="0.3">
      <c r="A70" s="62"/>
      <c r="B70" s="63" t="s">
        <v>63</v>
      </c>
      <c r="C70" s="8"/>
      <c r="D70" s="14"/>
      <c r="E70" s="64">
        <f>SUM(E9:E69)</f>
        <v>4087.8599999999997</v>
      </c>
      <c r="F70" s="64">
        <f t="shared" ref="F70:Q70" si="0">SUM(F9:F69)</f>
        <v>0</v>
      </c>
      <c r="G70" s="64">
        <f t="shared" si="0"/>
        <v>0</v>
      </c>
      <c r="H70" s="64">
        <f t="shared" si="0"/>
        <v>1966.5</v>
      </c>
      <c r="I70" s="64">
        <f t="shared" si="0"/>
        <v>0</v>
      </c>
      <c r="J70" s="65">
        <f t="shared" si="0"/>
        <v>558</v>
      </c>
      <c r="K70" s="64">
        <f t="shared" si="0"/>
        <v>540</v>
      </c>
      <c r="L70" s="64">
        <f t="shared" si="0"/>
        <v>1009.87</v>
      </c>
      <c r="M70" s="64">
        <f t="shared" si="0"/>
        <v>0</v>
      </c>
      <c r="N70" s="64">
        <f t="shared" si="0"/>
        <v>0</v>
      </c>
      <c r="O70" s="64">
        <f t="shared" si="0"/>
        <v>0</v>
      </c>
      <c r="P70" s="64">
        <f t="shared" si="0"/>
        <v>13.49</v>
      </c>
      <c r="Q70" s="64">
        <f t="shared" si="0"/>
        <v>0</v>
      </c>
    </row>
    <row r="71" spans="1:17" x14ac:dyDescent="0.25">
      <c r="B71" s="63"/>
      <c r="C71" s="8"/>
      <c r="D71" s="14"/>
      <c r="E71" s="7"/>
      <c r="F71" s="7"/>
      <c r="G71" s="7"/>
      <c r="H71" s="7"/>
      <c r="I71" s="7"/>
      <c r="J71" s="66"/>
      <c r="K71" s="7"/>
      <c r="L71" s="7"/>
      <c r="M71" s="7"/>
      <c r="N71" s="7"/>
      <c r="O71" s="7"/>
      <c r="P71" s="7"/>
      <c r="Q71" s="7"/>
    </row>
    <row r="72" spans="1:17" x14ac:dyDescent="0.25">
      <c r="B72" s="63" t="s">
        <v>64</v>
      </c>
      <c r="C72" s="8"/>
      <c r="D72" s="14"/>
      <c r="E72" s="7"/>
      <c r="F72" s="67">
        <f>E70+F70</f>
        <v>4087.8599999999997</v>
      </c>
      <c r="G72" s="7"/>
      <c r="H72" s="7"/>
      <c r="I72" s="7"/>
      <c r="J72" s="66"/>
      <c r="K72" s="7"/>
      <c r="L72" s="7"/>
      <c r="M72" s="7"/>
      <c r="N72" s="7"/>
      <c r="O72" s="7"/>
      <c r="P72" s="7"/>
      <c r="Q72" s="7"/>
    </row>
  </sheetData>
  <mergeCells count="22">
    <mergeCell ref="O6:O8"/>
    <mergeCell ref="A2:B2"/>
    <mergeCell ref="D2:I2"/>
    <mergeCell ref="M2:N2"/>
    <mergeCell ref="E4:H4"/>
    <mergeCell ref="J4:N4"/>
    <mergeCell ref="P6:P8"/>
    <mergeCell ref="Q6:Q8"/>
    <mergeCell ref="C7:C8"/>
    <mergeCell ref="D7:D8"/>
    <mergeCell ref="E7:E8"/>
    <mergeCell ref="F7:F8"/>
    <mergeCell ref="J7:J8"/>
    <mergeCell ref="K7:K8"/>
    <mergeCell ref="E6:F6"/>
    <mergeCell ref="G6:G8"/>
    <mergeCell ref="H6:H8"/>
    <mergeCell ref="I6:I8"/>
    <mergeCell ref="J6:M6"/>
    <mergeCell ref="L7:L8"/>
    <mergeCell ref="M7:M8"/>
    <mergeCell ref="N6:N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FD280A3-34BA-411E-A6AA-0EBC35836A23}"/>
</file>

<file path=customXml/itemProps2.xml><?xml version="1.0" encoding="utf-8"?>
<ds:datastoreItem xmlns:ds="http://schemas.openxmlformats.org/officeDocument/2006/customXml" ds:itemID="{61B0F089-6945-4556-9C79-D7ABBAA15D2D}"/>
</file>

<file path=customXml/itemProps3.xml><?xml version="1.0" encoding="utf-8"?>
<ds:datastoreItem xmlns:ds="http://schemas.openxmlformats.org/officeDocument/2006/customXml" ds:itemID="{C632349F-21FF-46B3-B4F5-E2AF7DC41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Donaldson</dc:creator>
  <cp:lastModifiedBy>Joanne Donaldson</cp:lastModifiedBy>
  <cp:lastPrinted>2026-06-27T13:09:12Z</cp:lastPrinted>
  <dcterms:created xsi:type="dcterms:W3CDTF">2026-06-24T12:33:33Z</dcterms:created>
  <dcterms:modified xsi:type="dcterms:W3CDTF">2026-06-27T13:28:03Z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