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\"/>
    </mc:Choice>
  </mc:AlternateContent>
  <bookViews>
    <workbookView xWindow="0" yWindow="0" windowWidth="24000" windowHeight="9600" activeTab="3"/>
  </bookViews>
  <sheets>
    <sheet name="Year End 22-23 (2)" sheetId="3" r:id="rId1"/>
    <sheet name="Year End 23-24" sheetId="1" r:id="rId2"/>
    <sheet name="Year End 24-25" sheetId="4" r:id="rId3"/>
    <sheet name="Year End 25-26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5" l="1"/>
  <c r="C31" i="5"/>
  <c r="E31" i="5"/>
  <c r="C15" i="5"/>
  <c r="C33" i="5" s="1"/>
  <c r="C72" i="5"/>
  <c r="E64" i="5"/>
  <c r="E58" i="5"/>
  <c r="E15" i="5"/>
  <c r="E33" i="5" l="1"/>
  <c r="E57" i="4"/>
  <c r="C30" i="4" l="1"/>
  <c r="C15" i="4"/>
  <c r="C71" i="4" l="1"/>
  <c r="C57" i="4"/>
  <c r="C63" i="4"/>
  <c r="C32" i="4"/>
  <c r="E71" i="4"/>
  <c r="E63" i="4"/>
  <c r="E30" i="4"/>
  <c r="E15" i="4"/>
  <c r="E32" i="4" l="1"/>
  <c r="C56" i="1"/>
  <c r="E70" i="1" l="1"/>
  <c r="C70" i="1"/>
  <c r="C30" i="1"/>
  <c r="E32" i="1"/>
  <c r="C15" i="1"/>
  <c r="C70" i="3"/>
  <c r="E62" i="3"/>
  <c r="C62" i="3"/>
  <c r="E56" i="3"/>
  <c r="C56" i="3"/>
  <c r="C32" i="3"/>
  <c r="E30" i="3"/>
  <c r="E32" i="3" s="1"/>
  <c r="C30" i="3"/>
  <c r="E15" i="3"/>
  <c r="C15" i="3"/>
  <c r="C32" i="1" l="1"/>
  <c r="E56" i="1"/>
  <c r="E15" i="1"/>
  <c r="E62" i="1" l="1"/>
  <c r="C62" i="1"/>
  <c r="E30" i="1"/>
</calcChain>
</file>

<file path=xl/sharedStrings.xml><?xml version="1.0" encoding="utf-8"?>
<sst xmlns="http://schemas.openxmlformats.org/spreadsheetml/2006/main" count="231" uniqueCount="73">
  <si>
    <t>WIDER ACCESS TO (DENNY HIGH SCHOOL) SCHOOL PROJECT</t>
  </si>
  <si>
    <t>Receipts and Payments Account</t>
  </si>
  <si>
    <t>Receipts</t>
  </si>
  <si>
    <t>Membership Fees</t>
  </si>
  <si>
    <t>Class Fees</t>
  </si>
  <si>
    <t>Cancelled Cheques</t>
  </si>
  <si>
    <t>Grants</t>
  </si>
  <si>
    <t>Donations</t>
  </si>
  <si>
    <t>Float</t>
  </si>
  <si>
    <t>Refreshments</t>
  </si>
  <si>
    <t>Payments</t>
  </si>
  <si>
    <t>Tutor Fees</t>
  </si>
  <si>
    <t>Uncleared cheques</t>
  </si>
  <si>
    <t>Insurance</t>
  </si>
  <si>
    <t>Audit</t>
  </si>
  <si>
    <t>Petty Cash</t>
  </si>
  <si>
    <t>AGM</t>
  </si>
  <si>
    <t>Expenses</t>
  </si>
  <si>
    <t>Stationery</t>
  </si>
  <si>
    <t>Equipment</t>
  </si>
  <si>
    <t>Surplus/Deficit</t>
  </si>
  <si>
    <t>Bank and Cash in Hand</t>
  </si>
  <si>
    <t>Opening Balances</t>
  </si>
  <si>
    <t>Surplus/Deficit for year</t>
  </si>
  <si>
    <t>Represented by:</t>
  </si>
  <si>
    <t>Bank of Scotland</t>
  </si>
  <si>
    <t>Cash in Hand</t>
  </si>
  <si>
    <t>Assets at Purchase cost</t>
  </si>
  <si>
    <t>Toys &amp; Equipment</t>
  </si>
  <si>
    <t>Computer Equipment</t>
  </si>
  <si>
    <t>Notes to Accounts</t>
  </si>
  <si>
    <t>£15,000 of the bank account balances has been ringfenced for computer equipment</t>
  </si>
  <si>
    <t xml:space="preserve">IT Hardware and Software Expenditure </t>
  </si>
  <si>
    <t>Service provision reserves</t>
  </si>
  <si>
    <t>Approved by the Committee and signed on their behalf</t>
  </si>
  <si>
    <t>Chairperson</t>
  </si>
  <si>
    <t>Examined and Found Correct</t>
  </si>
  <si>
    <t>Examiner</t>
  </si>
  <si>
    <t>First Aid Course</t>
  </si>
  <si>
    <t>Marion Campbell</t>
  </si>
  <si>
    <t>Date</t>
  </si>
  <si>
    <t>Tom Rintoul</t>
  </si>
  <si>
    <t>2021/2022</t>
  </si>
  <si>
    <t>Office Equipment</t>
  </si>
  <si>
    <t>Equipment Expenditure</t>
  </si>
  <si>
    <t>Year ending March 2023</t>
  </si>
  <si>
    <t>2022/2023</t>
  </si>
  <si>
    <t>Promotions</t>
  </si>
  <si>
    <t>Statement of Balances at 31st March 2023</t>
  </si>
  <si>
    <t>Year ending March 2024</t>
  </si>
  <si>
    <t>2023/2024</t>
  </si>
  <si>
    <t>Statement of Balances at 31st March 2024</t>
  </si>
  <si>
    <t>Year ending March 2025</t>
  </si>
  <si>
    <t>2024-2025</t>
  </si>
  <si>
    <t>2024/2025</t>
  </si>
  <si>
    <t>2023-2024</t>
  </si>
  <si>
    <t>Shirley A Davidson</t>
  </si>
  <si>
    <t>Statement of Balances at 31st March 2025</t>
  </si>
  <si>
    <t>unpresented cheque</t>
  </si>
  <si>
    <t>cleared April 2025</t>
  </si>
  <si>
    <t>unrepresented cheque</t>
  </si>
  <si>
    <t>No notes to report for 2024/2025</t>
  </si>
  <si>
    <t>2025-2026</t>
  </si>
  <si>
    <t>Refund Fees</t>
  </si>
  <si>
    <t>2025/2026</t>
  </si>
  <si>
    <t>Statement of Balances at 31st March 2026</t>
  </si>
  <si>
    <t>No assets held</t>
  </si>
  <si>
    <t>Signed</t>
  </si>
  <si>
    <t>Dated</t>
  </si>
  <si>
    <t>____________________________</t>
  </si>
  <si>
    <t>The Treasurer has no notes to report for financial year 2025-2026</t>
  </si>
  <si>
    <t>RECEIPTS AND PAYMENTS ACCOUNT</t>
  </si>
  <si>
    <t>YEAR ENDING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</si>
</sst>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164" formatCode="0.00_ ;\-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ont="1"/>
    <xf numFmtId="0" fontId="0" fillId="0" borderId="2" xfId="0" applyBorder="1"/>
    <xf numFmtId="6" fontId="0" fillId="0" borderId="0" xfId="0" applyNumberFormat="1"/>
    <xf numFmtId="2" fontId="0" fillId="0" borderId="0" xfId="0" applyNumberFormat="1"/>
    <xf numFmtId="3" fontId="1" fillId="0" borderId="1" xfId="0" applyNumberFormat="1" applyFont="1" applyBorder="1"/>
    <xf numFmtId="6" fontId="0" fillId="0" borderId="1" xfId="0" applyNumberFormat="1" applyBorder="1"/>
    <xf numFmtId="0" fontId="1" fillId="0" borderId="0" xfId="0" applyFont="1" applyAlignment="1">
      <alignment horizontal="center"/>
    </xf>
    <xf numFmtId="2" fontId="0" fillId="0" borderId="1" xfId="0" applyNumberFormat="1" applyBorder="1"/>
    <xf numFmtId="0" fontId="0" fillId="0" borderId="3" xfId="0" applyBorder="1"/>
    <xf numFmtId="2" fontId="0" fillId="0" borderId="2" xfId="0" applyNumberFormat="1" applyBorder="1"/>
    <xf numFmtId="2" fontId="0" fillId="0" borderId="0" xfId="0" applyNumberFormat="1" applyBorder="1"/>
    <xf numFmtId="0" fontId="2" fillId="0" borderId="0" xfId="0" applyFont="1"/>
    <xf numFmtId="6" fontId="2" fillId="0" borderId="0" xfId="0" applyNumberFormat="1" applyFont="1"/>
    <xf numFmtId="6" fontId="2" fillId="0" borderId="1" xfId="0" applyNumberFormat="1" applyFont="1" applyBorder="1"/>
    <xf numFmtId="3" fontId="3" fillId="0" borderId="1" xfId="0" applyNumberFormat="1" applyFont="1" applyBorder="1"/>
    <xf numFmtId="0" fontId="4" fillId="0" borderId="0" xfId="0" applyFont="1"/>
    <xf numFmtId="2" fontId="0" fillId="0" borderId="4" xfId="0" applyNumberFormat="1" applyBorder="1"/>
    <xf numFmtId="164" fontId="0" fillId="0" borderId="0" xfId="0" applyNumberFormat="1"/>
    <xf numFmtId="0" fontId="5" fillId="0" borderId="0" xfId="0" applyFont="1"/>
    <xf numFmtId="0" fontId="6" fillId="0" borderId="0" xfId="0" applyFont="1"/>
    <xf numFmtId="2" fontId="5" fillId="0" borderId="1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opLeftCell="A43" workbookViewId="0">
      <selection activeCell="C75" sqref="C75"/>
    </sheetView>
  </sheetViews>
  <sheetFormatPr defaultRowHeight="14.5" x14ac:dyDescent="0.35"/>
  <cols>
    <col min="1" max="1" width="18.1796875" customWidth="1"/>
    <col min="3" max="4" width="11.453125" customWidth="1"/>
    <col min="5" max="5" width="13.1796875" customWidth="1"/>
  </cols>
  <sheetData>
    <row r="1" spans="1:5" x14ac:dyDescent="0.35">
      <c r="A1" s="1" t="s">
        <v>0</v>
      </c>
    </row>
    <row r="3" spans="1:5" x14ac:dyDescent="0.35">
      <c r="A3" s="1" t="s">
        <v>1</v>
      </c>
    </row>
    <row r="5" spans="1:5" x14ac:dyDescent="0.35">
      <c r="A5" s="1" t="s">
        <v>45</v>
      </c>
    </row>
    <row r="7" spans="1:5" s="4" customFormat="1" x14ac:dyDescent="0.35">
      <c r="A7" s="1" t="s">
        <v>2</v>
      </c>
      <c r="C7" s="10" t="s">
        <v>46</v>
      </c>
      <c r="E7" s="10" t="s">
        <v>42</v>
      </c>
    </row>
    <row r="8" spans="1:5" x14ac:dyDescent="0.35">
      <c r="A8" t="s">
        <v>3</v>
      </c>
      <c r="C8" s="7">
        <v>1550</v>
      </c>
      <c r="E8" s="7"/>
    </row>
    <row r="9" spans="1:5" x14ac:dyDescent="0.35">
      <c r="A9" s="4" t="s">
        <v>4</v>
      </c>
      <c r="C9" s="7">
        <v>1023</v>
      </c>
      <c r="E9" s="7"/>
    </row>
    <row r="10" spans="1:5" x14ac:dyDescent="0.35">
      <c r="A10" t="s">
        <v>5</v>
      </c>
      <c r="C10" s="7"/>
      <c r="E10" s="7"/>
    </row>
    <row r="11" spans="1:5" x14ac:dyDescent="0.35">
      <c r="A11" s="4" t="s">
        <v>6</v>
      </c>
      <c r="C11" s="7">
        <v>4850</v>
      </c>
      <c r="E11" s="7">
        <v>4850</v>
      </c>
    </row>
    <row r="12" spans="1:5" x14ac:dyDescent="0.35">
      <c r="A12" t="s">
        <v>7</v>
      </c>
      <c r="C12" s="7"/>
      <c r="E12" s="7"/>
    </row>
    <row r="13" spans="1:5" x14ac:dyDescent="0.35">
      <c r="A13" s="4" t="s">
        <v>8</v>
      </c>
      <c r="C13" s="7"/>
    </row>
    <row r="14" spans="1:5" x14ac:dyDescent="0.35">
      <c r="A14" t="s">
        <v>9</v>
      </c>
      <c r="C14" s="7">
        <v>125</v>
      </c>
      <c r="D14" s="3"/>
      <c r="E14" s="2"/>
    </row>
    <row r="15" spans="1:5" x14ac:dyDescent="0.35">
      <c r="C15" s="13">
        <f>SUM(C8:C14)</f>
        <v>7548</v>
      </c>
      <c r="D15" s="3"/>
      <c r="E15" s="11">
        <f>SUM(E8:E14)</f>
        <v>4850</v>
      </c>
    </row>
    <row r="16" spans="1:5" x14ac:dyDescent="0.35">
      <c r="C16" s="12"/>
    </row>
    <row r="17" spans="1:5" s="1" customFormat="1" x14ac:dyDescent="0.35">
      <c r="A17" s="1" t="s">
        <v>10</v>
      </c>
      <c r="C17" s="10" t="s">
        <v>46</v>
      </c>
      <c r="E17" s="10" t="s">
        <v>42</v>
      </c>
    </row>
    <row r="18" spans="1:5" x14ac:dyDescent="0.35">
      <c r="A18" t="s">
        <v>11</v>
      </c>
      <c r="C18" s="7">
        <v>4110.5</v>
      </c>
      <c r="E18" s="7">
        <v>250</v>
      </c>
    </row>
    <row r="19" spans="1:5" x14ac:dyDescent="0.35">
      <c r="A19" t="s">
        <v>12</v>
      </c>
      <c r="C19" s="7"/>
    </row>
    <row r="20" spans="1:5" x14ac:dyDescent="0.35">
      <c r="A20" t="s">
        <v>13</v>
      </c>
      <c r="C20" s="7">
        <v>564.95000000000005</v>
      </c>
      <c r="E20">
        <v>548.92999999999995</v>
      </c>
    </row>
    <row r="21" spans="1:5" x14ac:dyDescent="0.35">
      <c r="A21" t="s">
        <v>14</v>
      </c>
      <c r="C21" s="7"/>
      <c r="E21" s="7"/>
    </row>
    <row r="22" spans="1:5" x14ac:dyDescent="0.35">
      <c r="A22" t="s">
        <v>47</v>
      </c>
      <c r="C22" s="7">
        <v>442.8</v>
      </c>
    </row>
    <row r="23" spans="1:5" x14ac:dyDescent="0.35">
      <c r="A23" t="s">
        <v>15</v>
      </c>
      <c r="C23" s="7">
        <v>131</v>
      </c>
    </row>
    <row r="24" spans="1:5" x14ac:dyDescent="0.35">
      <c r="A24" t="s">
        <v>16</v>
      </c>
      <c r="C24" s="7"/>
    </row>
    <row r="25" spans="1:5" x14ac:dyDescent="0.35">
      <c r="A25" t="s">
        <v>17</v>
      </c>
      <c r="C25" s="7">
        <v>824.83</v>
      </c>
      <c r="E25" s="7">
        <v>469.99</v>
      </c>
    </row>
    <row r="26" spans="1:5" x14ac:dyDescent="0.35">
      <c r="A26" t="s">
        <v>38</v>
      </c>
      <c r="C26" s="7"/>
      <c r="E26" s="7"/>
    </row>
    <row r="27" spans="1:5" x14ac:dyDescent="0.35">
      <c r="A27" t="s">
        <v>7</v>
      </c>
      <c r="C27" s="7">
        <v>1030</v>
      </c>
      <c r="E27" s="7"/>
    </row>
    <row r="28" spans="1:5" x14ac:dyDescent="0.35">
      <c r="A28" t="s">
        <v>18</v>
      </c>
      <c r="C28" s="7"/>
    </row>
    <row r="29" spans="1:5" x14ac:dyDescent="0.35">
      <c r="A29" t="s">
        <v>19</v>
      </c>
      <c r="C29" s="11">
        <v>92.27</v>
      </c>
      <c r="E29" s="2"/>
    </row>
    <row r="30" spans="1:5" x14ac:dyDescent="0.35">
      <c r="C30" s="5">
        <f>SUM(C18:C29)</f>
        <v>7196.35</v>
      </c>
      <c r="E30" s="2">
        <f>SUM(E18:E29)</f>
        <v>1268.92</v>
      </c>
    </row>
    <row r="32" spans="1:5" x14ac:dyDescent="0.35">
      <c r="A32" t="s">
        <v>20</v>
      </c>
      <c r="C32">
        <f>SUM(C15-C30)</f>
        <v>351.64999999999964</v>
      </c>
      <c r="E32">
        <f>SUM(E15-E30)</f>
        <v>3581.08</v>
      </c>
    </row>
    <row r="51" spans="1:5" x14ac:dyDescent="0.35">
      <c r="A51" s="1" t="s">
        <v>48</v>
      </c>
    </row>
    <row r="53" spans="1:5" s="1" customFormat="1" x14ac:dyDescent="0.35">
      <c r="A53" s="1" t="s">
        <v>21</v>
      </c>
      <c r="C53" s="10" t="s">
        <v>46</v>
      </c>
      <c r="E53" s="10" t="s">
        <v>42</v>
      </c>
    </row>
    <row r="54" spans="1:5" x14ac:dyDescent="0.35">
      <c r="A54" t="s">
        <v>22</v>
      </c>
      <c r="C54">
        <v>26234.55</v>
      </c>
      <c r="E54">
        <v>22653.47</v>
      </c>
    </row>
    <row r="55" spans="1:5" x14ac:dyDescent="0.35">
      <c r="A55" t="s">
        <v>23</v>
      </c>
      <c r="C55">
        <v>351.65</v>
      </c>
      <c r="E55" s="2">
        <v>3581.08</v>
      </c>
    </row>
    <row r="56" spans="1:5" x14ac:dyDescent="0.35">
      <c r="C56" s="13">
        <f>SUM(C54:C55)</f>
        <v>26586.2</v>
      </c>
      <c r="E56" s="2">
        <f>SUM(E54:E55)</f>
        <v>26234.550000000003</v>
      </c>
    </row>
    <row r="58" spans="1:5" s="1" customFormat="1" x14ac:dyDescent="0.35">
      <c r="A58" s="1" t="s">
        <v>24</v>
      </c>
      <c r="C58" s="10" t="s">
        <v>46</v>
      </c>
      <c r="E58" s="10" t="s">
        <v>42</v>
      </c>
    </row>
    <row r="59" spans="1:5" x14ac:dyDescent="0.35">
      <c r="A59" t="s">
        <v>25</v>
      </c>
      <c r="C59" s="7">
        <v>26586.2</v>
      </c>
      <c r="E59">
        <v>22653.47</v>
      </c>
    </row>
    <row r="61" spans="1:5" x14ac:dyDescent="0.35">
      <c r="A61" t="s">
        <v>26</v>
      </c>
      <c r="C61" s="2"/>
      <c r="E61" s="2"/>
    </row>
    <row r="62" spans="1:5" x14ac:dyDescent="0.35">
      <c r="C62" s="11">
        <f>SUM(C59:C61)</f>
        <v>26586.2</v>
      </c>
      <c r="E62" s="2">
        <f>SUM(E59:E61)</f>
        <v>22653.47</v>
      </c>
    </row>
    <row r="65" spans="1:4" x14ac:dyDescent="0.35">
      <c r="A65" s="1" t="s">
        <v>27</v>
      </c>
    </row>
    <row r="67" spans="1:4" x14ac:dyDescent="0.35">
      <c r="A67" t="s">
        <v>28</v>
      </c>
      <c r="C67">
        <v>3055.59</v>
      </c>
    </row>
    <row r="68" spans="1:4" x14ac:dyDescent="0.35">
      <c r="A68" t="s">
        <v>43</v>
      </c>
      <c r="C68" s="7">
        <v>697.16</v>
      </c>
    </row>
    <row r="69" spans="1:4" x14ac:dyDescent="0.35">
      <c r="A69" t="s">
        <v>29</v>
      </c>
      <c r="C69" s="2">
        <v>2735.37</v>
      </c>
    </row>
    <row r="70" spans="1:4" x14ac:dyDescent="0.35">
      <c r="C70" s="2">
        <f>SUM(C67:C69)</f>
        <v>6488.12</v>
      </c>
    </row>
    <row r="73" spans="1:4" x14ac:dyDescent="0.35">
      <c r="A73" s="1" t="s">
        <v>30</v>
      </c>
    </row>
    <row r="74" spans="1:4" x14ac:dyDescent="0.35">
      <c r="A74" t="s">
        <v>31</v>
      </c>
    </row>
    <row r="77" spans="1:4" x14ac:dyDescent="0.35">
      <c r="A77" t="s">
        <v>32</v>
      </c>
      <c r="D77" s="6">
        <v>10000</v>
      </c>
    </row>
    <row r="78" spans="1:4" x14ac:dyDescent="0.35">
      <c r="A78" t="s">
        <v>44</v>
      </c>
      <c r="D78" s="6">
        <v>2000</v>
      </c>
    </row>
    <row r="79" spans="1:4" x14ac:dyDescent="0.35">
      <c r="A79" t="s">
        <v>33</v>
      </c>
      <c r="D79" s="9">
        <v>3000</v>
      </c>
    </row>
    <row r="80" spans="1:4" x14ac:dyDescent="0.35">
      <c r="D80" s="8">
        <v>15000</v>
      </c>
    </row>
    <row r="83" spans="1:3" x14ac:dyDescent="0.35">
      <c r="A83" s="1" t="s">
        <v>34</v>
      </c>
    </row>
    <row r="88" spans="1:3" x14ac:dyDescent="0.35">
      <c r="A88" s="1" t="s">
        <v>35</v>
      </c>
      <c r="C88" t="s">
        <v>41</v>
      </c>
    </row>
    <row r="89" spans="1:3" x14ac:dyDescent="0.35">
      <c r="A89" s="1"/>
    </row>
    <row r="90" spans="1:3" x14ac:dyDescent="0.35">
      <c r="A90" s="1" t="s">
        <v>40</v>
      </c>
    </row>
    <row r="93" spans="1:3" x14ac:dyDescent="0.35">
      <c r="A93" s="1" t="s">
        <v>36</v>
      </c>
    </row>
    <row r="98" spans="1:3" x14ac:dyDescent="0.35">
      <c r="A98" s="1" t="s">
        <v>37</v>
      </c>
      <c r="C98" t="s">
        <v>39</v>
      </c>
    </row>
    <row r="100" spans="1:3" x14ac:dyDescent="0.35">
      <c r="A100" s="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45" workbookViewId="0">
      <selection activeCell="C61" sqref="C61"/>
    </sheetView>
  </sheetViews>
  <sheetFormatPr defaultRowHeight="14.5" x14ac:dyDescent="0.35"/>
  <cols>
    <col min="1" max="1" width="18.1796875" customWidth="1"/>
    <col min="3" max="4" width="11.453125" customWidth="1"/>
    <col min="5" max="5" width="13.1796875" customWidth="1"/>
  </cols>
  <sheetData>
    <row r="1" spans="1:6" x14ac:dyDescent="0.35">
      <c r="A1" s="1" t="s">
        <v>0</v>
      </c>
    </row>
    <row r="3" spans="1:6" x14ac:dyDescent="0.35">
      <c r="A3" s="1" t="s">
        <v>1</v>
      </c>
    </row>
    <row r="5" spans="1:6" x14ac:dyDescent="0.35">
      <c r="A5" s="1" t="s">
        <v>49</v>
      </c>
    </row>
    <row r="7" spans="1:6" s="4" customFormat="1" x14ac:dyDescent="0.35">
      <c r="A7" s="1" t="s">
        <v>2</v>
      </c>
      <c r="C7" s="10" t="s">
        <v>50</v>
      </c>
      <c r="E7" s="10" t="s">
        <v>46</v>
      </c>
    </row>
    <row r="8" spans="1:6" x14ac:dyDescent="0.35">
      <c r="A8" t="s">
        <v>3</v>
      </c>
      <c r="C8" s="7">
        <v>1980</v>
      </c>
      <c r="E8" s="7">
        <v>1550</v>
      </c>
    </row>
    <row r="9" spans="1:6" x14ac:dyDescent="0.35">
      <c r="A9" s="4" t="s">
        <v>4</v>
      </c>
      <c r="C9" s="7">
        <v>1427</v>
      </c>
      <c r="E9" s="7">
        <v>1023</v>
      </c>
    </row>
    <row r="10" spans="1:6" x14ac:dyDescent="0.35">
      <c r="A10" t="s">
        <v>5</v>
      </c>
      <c r="C10" s="7"/>
      <c r="E10" s="7"/>
    </row>
    <row r="11" spans="1:6" x14ac:dyDescent="0.35">
      <c r="A11" s="4" t="s">
        <v>6</v>
      </c>
      <c r="C11" s="7">
        <v>4850</v>
      </c>
      <c r="E11" s="7">
        <v>4850</v>
      </c>
    </row>
    <row r="12" spans="1:6" x14ac:dyDescent="0.35">
      <c r="A12" t="s">
        <v>7</v>
      </c>
      <c r="C12" s="7">
        <v>135</v>
      </c>
      <c r="E12" s="7"/>
    </row>
    <row r="13" spans="1:6" x14ac:dyDescent="0.35">
      <c r="A13" s="4" t="s">
        <v>8</v>
      </c>
      <c r="C13" s="7"/>
      <c r="E13" s="7"/>
    </row>
    <row r="14" spans="1:6" x14ac:dyDescent="0.35">
      <c r="A14" t="s">
        <v>9</v>
      </c>
      <c r="C14" s="7">
        <v>320</v>
      </c>
      <c r="D14" s="3"/>
      <c r="E14" s="7">
        <v>125</v>
      </c>
    </row>
    <row r="15" spans="1:6" x14ac:dyDescent="0.35">
      <c r="C15" s="13">
        <f>SUM(C8:C14)</f>
        <v>8712</v>
      </c>
      <c r="D15" s="3"/>
      <c r="E15" s="13">
        <f>SUM(E8:E14)</f>
        <v>7548</v>
      </c>
      <c r="F15" s="14"/>
    </row>
    <row r="16" spans="1:6" x14ac:dyDescent="0.35">
      <c r="C16" s="12"/>
    </row>
    <row r="17" spans="1:5" s="1" customFormat="1" x14ac:dyDescent="0.35">
      <c r="A17" s="1" t="s">
        <v>10</v>
      </c>
      <c r="C17" s="10" t="s">
        <v>50</v>
      </c>
      <c r="E17" s="10" t="s">
        <v>46</v>
      </c>
    </row>
    <row r="18" spans="1:5" x14ac:dyDescent="0.35">
      <c r="A18" t="s">
        <v>11</v>
      </c>
      <c r="C18" s="7">
        <v>6381.07</v>
      </c>
      <c r="E18" s="7">
        <v>4110.5</v>
      </c>
    </row>
    <row r="19" spans="1:5" x14ac:dyDescent="0.35">
      <c r="A19" t="s">
        <v>12</v>
      </c>
      <c r="C19" s="7"/>
      <c r="E19" s="7"/>
    </row>
    <row r="20" spans="1:5" x14ac:dyDescent="0.35">
      <c r="A20" t="s">
        <v>13</v>
      </c>
      <c r="C20" s="7">
        <v>482.97</v>
      </c>
      <c r="E20" s="7">
        <v>564.95000000000005</v>
      </c>
    </row>
    <row r="21" spans="1:5" x14ac:dyDescent="0.35">
      <c r="A21" t="s">
        <v>14</v>
      </c>
      <c r="C21" s="7"/>
      <c r="E21" s="7"/>
    </row>
    <row r="22" spans="1:5" x14ac:dyDescent="0.35">
      <c r="A22" t="s">
        <v>47</v>
      </c>
      <c r="C22" s="7"/>
      <c r="E22" s="7">
        <v>442.8</v>
      </c>
    </row>
    <row r="23" spans="1:5" x14ac:dyDescent="0.35">
      <c r="A23" t="s">
        <v>15</v>
      </c>
      <c r="C23" s="7">
        <v>233.83</v>
      </c>
      <c r="E23" s="7">
        <v>131</v>
      </c>
    </row>
    <row r="24" spans="1:5" x14ac:dyDescent="0.35">
      <c r="A24" t="s">
        <v>16</v>
      </c>
      <c r="C24" s="7">
        <v>24.54</v>
      </c>
      <c r="E24" s="7"/>
    </row>
    <row r="25" spans="1:5" x14ac:dyDescent="0.35">
      <c r="A25" t="s">
        <v>17</v>
      </c>
      <c r="C25" s="7">
        <v>751.95</v>
      </c>
      <c r="E25" s="7">
        <v>824.83</v>
      </c>
    </row>
    <row r="26" spans="1:5" x14ac:dyDescent="0.35">
      <c r="A26" t="s">
        <v>38</v>
      </c>
      <c r="C26" s="7">
        <v>1614</v>
      </c>
      <c r="E26" s="7"/>
    </row>
    <row r="27" spans="1:5" x14ac:dyDescent="0.35">
      <c r="A27" t="s">
        <v>7</v>
      </c>
      <c r="C27" s="7"/>
      <c r="E27" s="7">
        <v>1030</v>
      </c>
    </row>
    <row r="28" spans="1:5" x14ac:dyDescent="0.35">
      <c r="A28" t="s">
        <v>18</v>
      </c>
      <c r="C28" s="7"/>
      <c r="E28" s="7"/>
    </row>
    <row r="29" spans="1:5" x14ac:dyDescent="0.35">
      <c r="A29" t="s">
        <v>19</v>
      </c>
      <c r="C29" s="7">
        <v>1050.28</v>
      </c>
      <c r="E29" s="11">
        <v>92.27</v>
      </c>
    </row>
    <row r="30" spans="1:5" x14ac:dyDescent="0.35">
      <c r="C30" s="5">
        <f>SUM(C18:C29)</f>
        <v>10538.640000000001</v>
      </c>
      <c r="E30" s="5">
        <f>SUM(E18:E29)</f>
        <v>7196.35</v>
      </c>
    </row>
    <row r="32" spans="1:5" x14ac:dyDescent="0.35">
      <c r="A32" t="s">
        <v>20</v>
      </c>
      <c r="C32" s="7">
        <f>SUM(C15-C30)</f>
        <v>-1826.6400000000012</v>
      </c>
      <c r="E32" s="7">
        <f>SUM(E15-E30)</f>
        <v>351.64999999999964</v>
      </c>
    </row>
    <row r="51" spans="1:5" x14ac:dyDescent="0.35">
      <c r="A51" s="1" t="s">
        <v>51</v>
      </c>
    </row>
    <row r="53" spans="1:5" s="1" customFormat="1" x14ac:dyDescent="0.35">
      <c r="A53" s="1" t="s">
        <v>21</v>
      </c>
      <c r="C53" s="10" t="s">
        <v>50</v>
      </c>
      <c r="E53" s="10" t="s">
        <v>46</v>
      </c>
    </row>
    <row r="54" spans="1:5" x14ac:dyDescent="0.35">
      <c r="A54" t="s">
        <v>22</v>
      </c>
      <c r="C54" s="7">
        <v>26586.2</v>
      </c>
      <c r="E54">
        <v>26234.55</v>
      </c>
    </row>
    <row r="55" spans="1:5" x14ac:dyDescent="0.35">
      <c r="A55" t="s">
        <v>23</v>
      </c>
      <c r="C55">
        <v>-1826.64</v>
      </c>
      <c r="E55">
        <v>351.65</v>
      </c>
    </row>
    <row r="56" spans="1:5" x14ac:dyDescent="0.35">
      <c r="C56" s="13">
        <f>SUM(C54:C55)</f>
        <v>24759.56</v>
      </c>
      <c r="E56" s="13">
        <f>SUM(E54:E55)</f>
        <v>26586.2</v>
      </c>
    </row>
    <row r="58" spans="1:5" s="1" customFormat="1" x14ac:dyDescent="0.35">
      <c r="A58" s="1" t="s">
        <v>24</v>
      </c>
      <c r="C58" s="10" t="s">
        <v>50</v>
      </c>
      <c r="E58" s="10" t="s">
        <v>46</v>
      </c>
    </row>
    <row r="59" spans="1:5" x14ac:dyDescent="0.35">
      <c r="A59" t="s">
        <v>25</v>
      </c>
      <c r="C59">
        <v>24759.56</v>
      </c>
      <c r="E59" s="7">
        <v>26586.2</v>
      </c>
    </row>
    <row r="60" spans="1:5" x14ac:dyDescent="0.35">
      <c r="A60" t="s">
        <v>60</v>
      </c>
      <c r="C60">
        <v>100</v>
      </c>
    </row>
    <row r="61" spans="1:5" x14ac:dyDescent="0.35">
      <c r="A61" t="s">
        <v>26</v>
      </c>
      <c r="C61" s="2"/>
      <c r="E61" s="2"/>
    </row>
    <row r="62" spans="1:5" x14ac:dyDescent="0.35">
      <c r="C62" s="11">
        <f>SUM(C59:C61)</f>
        <v>24859.56</v>
      </c>
      <c r="E62" s="2">
        <f>SUM(E59:E61)</f>
        <v>26586.2</v>
      </c>
    </row>
    <row r="65" spans="1:6" x14ac:dyDescent="0.35">
      <c r="A65" s="1" t="s">
        <v>27</v>
      </c>
    </row>
    <row r="67" spans="1:6" x14ac:dyDescent="0.35">
      <c r="A67" t="s">
        <v>28</v>
      </c>
      <c r="C67">
        <v>2872.25</v>
      </c>
      <c r="E67">
        <v>3055.59</v>
      </c>
    </row>
    <row r="68" spans="1:6" x14ac:dyDescent="0.35">
      <c r="A68" t="s">
        <v>43</v>
      </c>
      <c r="C68">
        <v>655.33000000000004</v>
      </c>
      <c r="E68" s="7">
        <v>697.16</v>
      </c>
    </row>
    <row r="69" spans="1:6" x14ac:dyDescent="0.35">
      <c r="A69" t="s">
        <v>29</v>
      </c>
      <c r="C69">
        <v>1823.58</v>
      </c>
      <c r="E69" s="2">
        <v>2735.37</v>
      </c>
    </row>
    <row r="70" spans="1:6" x14ac:dyDescent="0.35">
      <c r="C70" s="5">
        <f>SUM(C67:C69)</f>
        <v>5351.16</v>
      </c>
      <c r="E70" s="2">
        <f>SUM(E67:E69)</f>
        <v>6488.12</v>
      </c>
    </row>
    <row r="73" spans="1:6" x14ac:dyDescent="0.35">
      <c r="A73" s="1" t="s">
        <v>30</v>
      </c>
    </row>
    <row r="74" spans="1:6" x14ac:dyDescent="0.35">
      <c r="A74" s="15" t="s">
        <v>31</v>
      </c>
      <c r="B74" s="15"/>
      <c r="C74" s="15"/>
      <c r="D74" s="15"/>
      <c r="E74" s="15"/>
      <c r="F74" s="15"/>
    </row>
    <row r="75" spans="1:6" x14ac:dyDescent="0.35">
      <c r="A75" s="15"/>
      <c r="B75" s="15"/>
      <c r="C75" s="15"/>
      <c r="D75" s="15"/>
      <c r="E75" s="15"/>
      <c r="F75" s="15"/>
    </row>
    <row r="76" spans="1:6" x14ac:dyDescent="0.35">
      <c r="A76" s="15"/>
      <c r="B76" s="15"/>
      <c r="C76" s="15"/>
      <c r="D76" s="15"/>
      <c r="E76" s="15"/>
      <c r="F76" s="15"/>
    </row>
    <row r="77" spans="1:6" x14ac:dyDescent="0.35">
      <c r="A77" s="15" t="s">
        <v>32</v>
      </c>
      <c r="B77" s="15"/>
      <c r="C77" s="15"/>
      <c r="D77" s="16">
        <v>10000</v>
      </c>
      <c r="E77" s="15"/>
      <c r="F77" s="15"/>
    </row>
    <row r="78" spans="1:6" x14ac:dyDescent="0.35">
      <c r="A78" s="15" t="s">
        <v>44</v>
      </c>
      <c r="B78" s="15"/>
      <c r="C78" s="15"/>
      <c r="D78" s="16">
        <v>2000</v>
      </c>
      <c r="E78" s="15"/>
      <c r="F78" s="15"/>
    </row>
    <row r="79" spans="1:6" x14ac:dyDescent="0.35">
      <c r="A79" s="15" t="s">
        <v>33</v>
      </c>
      <c r="B79" s="15"/>
      <c r="C79" s="15"/>
      <c r="D79" s="17">
        <v>3000</v>
      </c>
      <c r="E79" s="15"/>
      <c r="F79" s="15"/>
    </row>
    <row r="80" spans="1:6" x14ac:dyDescent="0.35">
      <c r="A80" s="15"/>
      <c r="B80" s="15"/>
      <c r="C80" s="15"/>
      <c r="D80" s="18">
        <v>15000</v>
      </c>
      <c r="E80" s="15"/>
      <c r="F80" s="15"/>
    </row>
    <row r="83" spans="1:3" x14ac:dyDescent="0.35">
      <c r="A83" s="1" t="s">
        <v>34</v>
      </c>
    </row>
    <row r="88" spans="1:3" x14ac:dyDescent="0.35">
      <c r="A88" s="1" t="s">
        <v>35</v>
      </c>
      <c r="C88" t="s">
        <v>41</v>
      </c>
    </row>
    <row r="89" spans="1:3" x14ac:dyDescent="0.35">
      <c r="A89" s="1"/>
    </row>
    <row r="90" spans="1:3" x14ac:dyDescent="0.35">
      <c r="A90" s="1" t="s">
        <v>40</v>
      </c>
    </row>
    <row r="93" spans="1:3" x14ac:dyDescent="0.35">
      <c r="A93" s="1" t="s">
        <v>36</v>
      </c>
    </row>
    <row r="98" spans="1:3" x14ac:dyDescent="0.35">
      <c r="A98" s="1" t="s">
        <v>37</v>
      </c>
      <c r="C98" t="s">
        <v>39</v>
      </c>
    </row>
    <row r="100" spans="1:3" x14ac:dyDescent="0.35">
      <c r="A100" s="1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opLeftCell="A78" workbookViewId="0">
      <selection sqref="A1:G97"/>
    </sheetView>
  </sheetViews>
  <sheetFormatPr defaultRowHeight="14.5" x14ac:dyDescent="0.35"/>
  <cols>
    <col min="2" max="2" width="12.81640625" customWidth="1"/>
    <col min="5" max="5" width="8.7265625" customWidth="1"/>
  </cols>
  <sheetData>
    <row r="1" spans="1:7" x14ac:dyDescent="0.35">
      <c r="A1" s="1" t="s">
        <v>0</v>
      </c>
    </row>
    <row r="3" spans="1:7" x14ac:dyDescent="0.35">
      <c r="A3" s="1" t="s">
        <v>1</v>
      </c>
    </row>
    <row r="5" spans="1:7" x14ac:dyDescent="0.35">
      <c r="A5" s="1" t="s">
        <v>52</v>
      </c>
    </row>
    <row r="7" spans="1:7" x14ac:dyDescent="0.35">
      <c r="A7" s="1" t="s">
        <v>2</v>
      </c>
      <c r="B7" s="4"/>
      <c r="C7" s="10" t="s">
        <v>53</v>
      </c>
      <c r="D7" s="4"/>
      <c r="E7" s="10" t="s">
        <v>50</v>
      </c>
      <c r="F7" s="4"/>
      <c r="G7" s="4"/>
    </row>
    <row r="8" spans="1:7" x14ac:dyDescent="0.35">
      <c r="A8" t="s">
        <v>3</v>
      </c>
      <c r="C8" s="7">
        <v>1820</v>
      </c>
      <c r="E8" s="7">
        <v>1980</v>
      </c>
    </row>
    <row r="9" spans="1:7" x14ac:dyDescent="0.35">
      <c r="A9" s="4" t="s">
        <v>4</v>
      </c>
      <c r="C9" s="7">
        <v>3601</v>
      </c>
      <c r="E9" s="7">
        <v>1427</v>
      </c>
    </row>
    <row r="10" spans="1:7" x14ac:dyDescent="0.35">
      <c r="A10" t="s">
        <v>5</v>
      </c>
      <c r="C10" s="7">
        <v>0</v>
      </c>
      <c r="E10" s="7">
        <v>0</v>
      </c>
    </row>
    <row r="11" spans="1:7" x14ac:dyDescent="0.35">
      <c r="A11" s="4" t="s">
        <v>6</v>
      </c>
      <c r="C11" s="7">
        <v>4850</v>
      </c>
      <c r="E11" s="7">
        <v>4850</v>
      </c>
    </row>
    <row r="12" spans="1:7" x14ac:dyDescent="0.35">
      <c r="A12" t="s">
        <v>7</v>
      </c>
      <c r="C12" s="7">
        <v>51</v>
      </c>
      <c r="E12" s="7">
        <v>135</v>
      </c>
    </row>
    <row r="13" spans="1:7" x14ac:dyDescent="0.35">
      <c r="A13" s="4" t="s">
        <v>8</v>
      </c>
      <c r="C13" s="7">
        <v>0</v>
      </c>
      <c r="E13" s="7">
        <v>0</v>
      </c>
    </row>
    <row r="14" spans="1:7" x14ac:dyDescent="0.35">
      <c r="A14" t="s">
        <v>9</v>
      </c>
      <c r="C14" s="7">
        <v>410</v>
      </c>
      <c r="D14" s="3"/>
      <c r="E14" s="7">
        <v>320</v>
      </c>
    </row>
    <row r="15" spans="1:7" x14ac:dyDescent="0.35">
      <c r="C15" s="13">
        <f>SUM(C8:C14)</f>
        <v>10732</v>
      </c>
      <c r="D15" s="3"/>
      <c r="E15" s="13">
        <f>SUM(E8:E14)</f>
        <v>8712</v>
      </c>
      <c r="F15" s="14"/>
    </row>
    <row r="16" spans="1:7" x14ac:dyDescent="0.35">
      <c r="C16" s="12"/>
    </row>
    <row r="17" spans="1:7" x14ac:dyDescent="0.35">
      <c r="A17" s="1" t="s">
        <v>10</v>
      </c>
      <c r="B17" s="1"/>
      <c r="C17" s="10" t="s">
        <v>54</v>
      </c>
      <c r="D17" s="1"/>
      <c r="E17" s="10" t="s">
        <v>55</v>
      </c>
      <c r="F17" s="1"/>
      <c r="G17" s="1"/>
    </row>
    <row r="18" spans="1:7" x14ac:dyDescent="0.35">
      <c r="A18" t="s">
        <v>11</v>
      </c>
      <c r="C18" s="7">
        <v>7676.5</v>
      </c>
      <c r="E18" s="7">
        <v>6381.07</v>
      </c>
    </row>
    <row r="19" spans="1:7" x14ac:dyDescent="0.35">
      <c r="A19" t="s">
        <v>12</v>
      </c>
      <c r="C19" s="7">
        <v>0</v>
      </c>
      <c r="E19" s="7">
        <v>0</v>
      </c>
    </row>
    <row r="20" spans="1:7" x14ac:dyDescent="0.35">
      <c r="A20" t="s">
        <v>13</v>
      </c>
      <c r="C20" s="7">
        <v>404.55</v>
      </c>
      <c r="E20" s="7">
        <v>482.97</v>
      </c>
    </row>
    <row r="21" spans="1:7" x14ac:dyDescent="0.35">
      <c r="A21" t="s">
        <v>14</v>
      </c>
      <c r="C21" s="7">
        <v>0</v>
      </c>
      <c r="E21" s="7">
        <v>0</v>
      </c>
    </row>
    <row r="22" spans="1:7" x14ac:dyDescent="0.35">
      <c r="A22" t="s">
        <v>47</v>
      </c>
      <c r="C22" s="7">
        <v>0</v>
      </c>
      <c r="E22" s="7">
        <v>0</v>
      </c>
    </row>
    <row r="23" spans="1:7" x14ac:dyDescent="0.35">
      <c r="A23" t="s">
        <v>15</v>
      </c>
      <c r="C23" s="7">
        <v>189.55</v>
      </c>
      <c r="E23" s="7">
        <v>233.83</v>
      </c>
    </row>
    <row r="24" spans="1:7" x14ac:dyDescent="0.35">
      <c r="A24" t="s">
        <v>16</v>
      </c>
      <c r="C24" s="7">
        <v>0</v>
      </c>
      <c r="E24" s="7">
        <v>24.54</v>
      </c>
    </row>
    <row r="25" spans="1:7" x14ac:dyDescent="0.35">
      <c r="A25" t="s">
        <v>17</v>
      </c>
      <c r="C25" s="7">
        <v>1098.3399999999999</v>
      </c>
      <c r="E25" s="7">
        <v>751.95</v>
      </c>
    </row>
    <row r="26" spans="1:7" x14ac:dyDescent="0.35">
      <c r="A26" t="s">
        <v>38</v>
      </c>
      <c r="C26" s="7">
        <v>834</v>
      </c>
      <c r="E26" s="7">
        <v>1614</v>
      </c>
    </row>
    <row r="27" spans="1:7" x14ac:dyDescent="0.35">
      <c r="A27" t="s">
        <v>7</v>
      </c>
      <c r="C27" s="7">
        <v>0</v>
      </c>
      <c r="E27" s="7">
        <v>0</v>
      </c>
    </row>
    <row r="28" spans="1:7" x14ac:dyDescent="0.35">
      <c r="A28" t="s">
        <v>18</v>
      </c>
      <c r="C28" s="7">
        <v>0</v>
      </c>
      <c r="E28" s="7">
        <v>0</v>
      </c>
    </row>
    <row r="29" spans="1:7" x14ac:dyDescent="0.35">
      <c r="A29" t="s">
        <v>19</v>
      </c>
      <c r="C29" s="7">
        <v>535.5</v>
      </c>
      <c r="E29" s="7">
        <v>1050.28</v>
      </c>
    </row>
    <row r="30" spans="1:7" x14ac:dyDescent="0.35">
      <c r="C30" s="5">
        <f>SUM(C18:C29)</f>
        <v>10738.44</v>
      </c>
      <c r="E30" s="5">
        <f>SUM(E18:E29)</f>
        <v>10538.640000000001</v>
      </c>
    </row>
    <row r="32" spans="1:7" x14ac:dyDescent="0.35">
      <c r="A32" t="s">
        <v>20</v>
      </c>
      <c r="C32" s="11">
        <f>SUM(C15-C30)</f>
        <v>-6.4400000000005093</v>
      </c>
      <c r="E32" s="11">
        <f>SUM(E15-E30)</f>
        <v>-1826.6400000000012</v>
      </c>
    </row>
    <row r="51" spans="1:7" x14ac:dyDescent="0.35">
      <c r="A51" s="1" t="s">
        <v>57</v>
      </c>
    </row>
    <row r="53" spans="1:7" x14ac:dyDescent="0.35">
      <c r="A53" s="1" t="s">
        <v>21</v>
      </c>
      <c r="B53" s="1"/>
      <c r="C53" s="1" t="s">
        <v>54</v>
      </c>
      <c r="D53" s="1"/>
      <c r="E53" s="10" t="s">
        <v>50</v>
      </c>
      <c r="F53" s="1"/>
      <c r="G53" s="1"/>
    </row>
    <row r="54" spans="1:7" x14ac:dyDescent="0.35">
      <c r="A54" t="s">
        <v>22</v>
      </c>
      <c r="C54">
        <v>24859.56</v>
      </c>
      <c r="E54" s="7">
        <v>26586.2</v>
      </c>
    </row>
    <row r="55" spans="1:7" x14ac:dyDescent="0.35">
      <c r="A55" t="s">
        <v>23</v>
      </c>
      <c r="C55">
        <v>-6.44</v>
      </c>
      <c r="E55">
        <v>-1826.64</v>
      </c>
    </row>
    <row r="56" spans="1:7" x14ac:dyDescent="0.35">
      <c r="A56" t="s">
        <v>58</v>
      </c>
      <c r="E56" s="7">
        <v>100</v>
      </c>
      <c r="F56" s="19" t="s">
        <v>59</v>
      </c>
    </row>
    <row r="57" spans="1:7" x14ac:dyDescent="0.35">
      <c r="C57" s="13">
        <f>SUM(C54:C55)</f>
        <v>24853.120000000003</v>
      </c>
      <c r="E57" s="13">
        <f>SUM(E54:E56)</f>
        <v>24859.56</v>
      </c>
    </row>
    <row r="59" spans="1:7" x14ac:dyDescent="0.35">
      <c r="A59" s="1" t="s">
        <v>24</v>
      </c>
      <c r="B59" s="1"/>
      <c r="D59" s="1"/>
      <c r="E59" s="10" t="s">
        <v>50</v>
      </c>
      <c r="F59" s="1"/>
      <c r="G59" s="1"/>
    </row>
    <row r="60" spans="1:7" x14ac:dyDescent="0.35">
      <c r="A60" t="s">
        <v>25</v>
      </c>
      <c r="C60">
        <v>24853.119999999999</v>
      </c>
      <c r="E60">
        <v>24759.56</v>
      </c>
    </row>
    <row r="61" spans="1:7" x14ac:dyDescent="0.35">
      <c r="E61" s="7"/>
    </row>
    <row r="62" spans="1:7" x14ac:dyDescent="0.35">
      <c r="A62" t="s">
        <v>26</v>
      </c>
      <c r="E62" s="2"/>
    </row>
    <row r="63" spans="1:7" x14ac:dyDescent="0.35">
      <c r="C63" s="20">
        <f>SUM(C60:C62)</f>
        <v>24853.119999999999</v>
      </c>
      <c r="E63" s="11">
        <f>SUM(E60:E62)</f>
        <v>24759.56</v>
      </c>
    </row>
    <row r="66" spans="1:6" x14ac:dyDescent="0.35">
      <c r="A66" s="1" t="s">
        <v>27</v>
      </c>
    </row>
    <row r="68" spans="1:6" x14ac:dyDescent="0.35">
      <c r="A68" t="s">
        <v>28</v>
      </c>
      <c r="C68">
        <v>2699.92</v>
      </c>
      <c r="E68">
        <v>2872.25</v>
      </c>
    </row>
    <row r="69" spans="1:6" x14ac:dyDescent="0.35">
      <c r="A69" t="s">
        <v>43</v>
      </c>
      <c r="C69">
        <v>616.01</v>
      </c>
      <c r="E69">
        <v>655.33000000000004</v>
      </c>
    </row>
    <row r="70" spans="1:6" x14ac:dyDescent="0.35">
      <c r="A70" t="s">
        <v>29</v>
      </c>
      <c r="C70">
        <v>1714.17</v>
      </c>
      <c r="E70">
        <v>1823.58</v>
      </c>
    </row>
    <row r="71" spans="1:6" x14ac:dyDescent="0.35">
      <c r="C71" s="13">
        <f>SUM(C68:C70)</f>
        <v>5030.1000000000004</v>
      </c>
      <c r="E71" s="5">
        <f>SUM(E68:E70)</f>
        <v>5351.16</v>
      </c>
    </row>
    <row r="74" spans="1:6" x14ac:dyDescent="0.35">
      <c r="A74" s="1" t="s">
        <v>30</v>
      </c>
    </row>
    <row r="75" spans="1:6" x14ac:dyDescent="0.35">
      <c r="A75" s="15"/>
      <c r="B75" s="15"/>
      <c r="C75" s="15"/>
      <c r="D75" s="15"/>
      <c r="E75" s="15"/>
      <c r="F75" s="15"/>
    </row>
    <row r="76" spans="1:6" x14ac:dyDescent="0.35">
      <c r="A76" t="s">
        <v>61</v>
      </c>
    </row>
    <row r="79" spans="1:6" x14ac:dyDescent="0.35">
      <c r="A79" s="1" t="s">
        <v>34</v>
      </c>
    </row>
    <row r="84" spans="1:3" x14ac:dyDescent="0.35">
      <c r="A84" s="1" t="s">
        <v>35</v>
      </c>
      <c r="C84" t="s">
        <v>56</v>
      </c>
    </row>
    <row r="85" spans="1:3" x14ac:dyDescent="0.35">
      <c r="A85" s="1"/>
    </row>
    <row r="86" spans="1:3" x14ac:dyDescent="0.35">
      <c r="A86" s="1" t="s">
        <v>40</v>
      </c>
    </row>
    <row r="89" spans="1:3" x14ac:dyDescent="0.35">
      <c r="A89" s="1" t="s">
        <v>36</v>
      </c>
    </row>
    <row r="94" spans="1:3" x14ac:dyDescent="0.35">
      <c r="A94" s="1" t="s">
        <v>37</v>
      </c>
      <c r="C94" t="s">
        <v>39</v>
      </c>
    </row>
    <row r="96" spans="1:3" x14ac:dyDescent="0.35">
      <c r="A96" s="1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D73" sqref="D73"/>
    </sheetView>
  </sheetViews>
  <sheetFormatPr defaultRowHeight="14.5" x14ac:dyDescent="0.35"/>
  <cols>
    <col min="2" max="2" width="9.54296875" customWidth="1"/>
    <col min="3" max="3" width="9.08984375" bestFit="1" customWidth="1"/>
    <col min="4" max="5" width="9.6328125" customWidth="1"/>
  </cols>
  <sheetData>
    <row r="1" spans="1:7" x14ac:dyDescent="0.35">
      <c r="A1" s="1" t="s">
        <v>0</v>
      </c>
    </row>
    <row r="3" spans="1:7" x14ac:dyDescent="0.35">
      <c r="A3" s="1" t="s">
        <v>71</v>
      </c>
    </row>
    <row r="5" spans="1:7" x14ac:dyDescent="0.35">
      <c r="A5" s="1" t="s">
        <v>72</v>
      </c>
    </row>
    <row r="7" spans="1:7" x14ac:dyDescent="0.35">
      <c r="A7" s="1" t="s">
        <v>2</v>
      </c>
      <c r="B7" s="4"/>
      <c r="C7" s="1" t="s">
        <v>62</v>
      </c>
      <c r="D7" s="4"/>
      <c r="E7" s="10" t="s">
        <v>53</v>
      </c>
      <c r="F7" s="4"/>
      <c r="G7" s="4"/>
    </row>
    <row r="8" spans="1:7" x14ac:dyDescent="0.35">
      <c r="A8" t="s">
        <v>3</v>
      </c>
      <c r="C8" s="21">
        <v>1730</v>
      </c>
      <c r="E8" s="7">
        <v>1820</v>
      </c>
    </row>
    <row r="9" spans="1:7" x14ac:dyDescent="0.35">
      <c r="A9" s="4" t="s">
        <v>4</v>
      </c>
      <c r="C9" s="7">
        <v>3181</v>
      </c>
      <c r="E9" s="7">
        <v>3601</v>
      </c>
    </row>
    <row r="10" spans="1:7" x14ac:dyDescent="0.35">
      <c r="A10" t="s">
        <v>5</v>
      </c>
      <c r="C10" s="7">
        <v>0</v>
      </c>
      <c r="E10" s="7">
        <v>0</v>
      </c>
    </row>
    <row r="11" spans="1:7" x14ac:dyDescent="0.35">
      <c r="A11" s="4" t="s">
        <v>6</v>
      </c>
      <c r="C11" s="7">
        <v>4850</v>
      </c>
      <c r="E11" s="7">
        <v>4850</v>
      </c>
    </row>
    <row r="12" spans="1:7" x14ac:dyDescent="0.35">
      <c r="A12" t="s">
        <v>7</v>
      </c>
      <c r="C12" s="7">
        <v>0</v>
      </c>
      <c r="E12" s="7">
        <v>51</v>
      </c>
    </row>
    <row r="13" spans="1:7" x14ac:dyDescent="0.35">
      <c r="A13" s="4" t="s">
        <v>8</v>
      </c>
      <c r="C13" s="7">
        <v>0</v>
      </c>
      <c r="E13" s="7">
        <v>0</v>
      </c>
    </row>
    <row r="14" spans="1:7" x14ac:dyDescent="0.35">
      <c r="A14" t="s">
        <v>9</v>
      </c>
      <c r="C14" s="7">
        <v>420</v>
      </c>
      <c r="D14" s="3"/>
      <c r="E14" s="7">
        <v>410</v>
      </c>
    </row>
    <row r="15" spans="1:7" x14ac:dyDescent="0.35">
      <c r="C15" s="13">
        <f>SUM(C8:C14)</f>
        <v>10181</v>
      </c>
      <c r="D15" s="3"/>
      <c r="E15" s="13">
        <f>SUM(E8:E14)</f>
        <v>10732</v>
      </c>
      <c r="F15" s="14"/>
    </row>
    <row r="16" spans="1:7" x14ac:dyDescent="0.35">
      <c r="C16" s="7"/>
      <c r="E16" s="12"/>
    </row>
    <row r="17" spans="1:7" x14ac:dyDescent="0.35">
      <c r="A17" s="1" t="s">
        <v>10</v>
      </c>
      <c r="B17" s="1"/>
      <c r="C17" s="1" t="s">
        <v>62</v>
      </c>
      <c r="D17" s="1"/>
      <c r="E17" s="10" t="s">
        <v>53</v>
      </c>
      <c r="F17" s="1"/>
      <c r="G17" s="1"/>
    </row>
    <row r="18" spans="1:7" x14ac:dyDescent="0.35">
      <c r="A18" t="s">
        <v>11</v>
      </c>
      <c r="C18" s="7">
        <v>10805</v>
      </c>
      <c r="E18" s="7">
        <v>7676.5</v>
      </c>
    </row>
    <row r="19" spans="1:7" x14ac:dyDescent="0.35">
      <c r="A19" t="s">
        <v>12</v>
      </c>
      <c r="C19" s="7">
        <v>0</v>
      </c>
      <c r="E19" s="7">
        <v>0</v>
      </c>
    </row>
    <row r="20" spans="1:7" x14ac:dyDescent="0.35">
      <c r="A20" t="s">
        <v>13</v>
      </c>
      <c r="C20" s="7">
        <v>451.28</v>
      </c>
      <c r="E20" s="7">
        <v>404.55</v>
      </c>
    </row>
    <row r="21" spans="1:7" x14ac:dyDescent="0.35">
      <c r="A21" t="s">
        <v>14</v>
      </c>
      <c r="C21" s="7">
        <v>0</v>
      </c>
      <c r="E21" s="7">
        <v>0</v>
      </c>
    </row>
    <row r="22" spans="1:7" x14ac:dyDescent="0.35">
      <c r="A22" t="s">
        <v>47</v>
      </c>
      <c r="C22" s="7">
        <v>0</v>
      </c>
      <c r="E22" s="7">
        <v>0</v>
      </c>
    </row>
    <row r="23" spans="1:7" x14ac:dyDescent="0.35">
      <c r="A23" t="s">
        <v>15</v>
      </c>
      <c r="C23" s="7">
        <v>225</v>
      </c>
      <c r="E23" s="7">
        <v>189.55</v>
      </c>
    </row>
    <row r="24" spans="1:7" x14ac:dyDescent="0.35">
      <c r="A24" t="s">
        <v>16</v>
      </c>
      <c r="C24" s="7">
        <v>17.97</v>
      </c>
      <c r="E24" s="7">
        <v>0</v>
      </c>
    </row>
    <row r="25" spans="1:7" x14ac:dyDescent="0.35">
      <c r="A25" t="s">
        <v>17</v>
      </c>
      <c r="C25" s="7">
        <v>1427.27</v>
      </c>
      <c r="E25" s="7">
        <v>1098.3399999999999</v>
      </c>
    </row>
    <row r="26" spans="1:7" x14ac:dyDescent="0.35">
      <c r="A26" t="s">
        <v>38</v>
      </c>
      <c r="C26" s="7">
        <v>0</v>
      </c>
      <c r="E26" s="7">
        <v>834</v>
      </c>
    </row>
    <row r="27" spans="1:7" x14ac:dyDescent="0.35">
      <c r="A27" t="s">
        <v>7</v>
      </c>
      <c r="C27" s="7">
        <v>0</v>
      </c>
      <c r="E27" s="7">
        <v>0</v>
      </c>
    </row>
    <row r="28" spans="1:7" x14ac:dyDescent="0.35">
      <c r="A28" t="s">
        <v>18</v>
      </c>
      <c r="C28" s="7">
        <v>0</v>
      </c>
      <c r="E28" s="7">
        <v>0</v>
      </c>
    </row>
    <row r="29" spans="1:7" x14ac:dyDescent="0.35">
      <c r="A29" t="s">
        <v>19</v>
      </c>
      <c r="C29" s="7">
        <v>367.37</v>
      </c>
      <c r="E29" s="7">
        <v>535.5</v>
      </c>
    </row>
    <row r="30" spans="1:7" x14ac:dyDescent="0.35">
      <c r="A30" t="s">
        <v>63</v>
      </c>
      <c r="C30" s="7">
        <v>100</v>
      </c>
      <c r="E30" s="7">
        <v>0</v>
      </c>
    </row>
    <row r="31" spans="1:7" x14ac:dyDescent="0.35">
      <c r="C31" s="5">
        <f>SUM(C18:C30)</f>
        <v>13393.890000000001</v>
      </c>
      <c r="E31" s="5">
        <f>SUM(E18:E30)</f>
        <v>10738.44</v>
      </c>
    </row>
    <row r="33" spans="1:5" x14ac:dyDescent="0.35">
      <c r="A33" t="s">
        <v>20</v>
      </c>
      <c r="C33" s="24">
        <f>SUM(C15-C31)</f>
        <v>-3212.8900000000012</v>
      </c>
      <c r="E33" s="24">
        <f>SUM(E15-E31)</f>
        <v>-6.4400000000005093</v>
      </c>
    </row>
    <row r="52" spans="1:7" x14ac:dyDescent="0.35">
      <c r="A52" s="1" t="s">
        <v>65</v>
      </c>
    </row>
    <row r="54" spans="1:7" x14ac:dyDescent="0.35">
      <c r="A54" s="1" t="s">
        <v>21</v>
      </c>
      <c r="B54" s="1"/>
      <c r="D54" s="1" t="s">
        <v>64</v>
      </c>
      <c r="E54" s="1" t="s">
        <v>54</v>
      </c>
      <c r="F54" s="1"/>
      <c r="G54" s="1"/>
    </row>
    <row r="55" spans="1:7" x14ac:dyDescent="0.35">
      <c r="A55" t="s">
        <v>22</v>
      </c>
      <c r="D55">
        <v>24853.119999999999</v>
      </c>
      <c r="E55">
        <v>24859.56</v>
      </c>
    </row>
    <row r="56" spans="1:7" x14ac:dyDescent="0.35">
      <c r="A56" t="s">
        <v>23</v>
      </c>
      <c r="D56" s="22">
        <v>-3212.89</v>
      </c>
      <c r="E56" s="22">
        <v>-6.44</v>
      </c>
    </row>
    <row r="57" spans="1:7" x14ac:dyDescent="0.35">
      <c r="A57" t="s">
        <v>58</v>
      </c>
      <c r="F57" s="19"/>
    </row>
    <row r="58" spans="1:7" x14ac:dyDescent="0.35">
      <c r="D58" s="13">
        <f>SUM(D55:D56)</f>
        <v>21640.23</v>
      </c>
      <c r="E58" s="13">
        <f>SUM(E55:E56)</f>
        <v>24853.120000000003</v>
      </c>
    </row>
    <row r="60" spans="1:7" x14ac:dyDescent="0.35">
      <c r="A60" s="1" t="s">
        <v>24</v>
      </c>
      <c r="B60" s="1"/>
      <c r="D60" s="1"/>
      <c r="F60" s="1"/>
      <c r="G60" s="1"/>
    </row>
    <row r="61" spans="1:7" x14ac:dyDescent="0.35">
      <c r="A61" t="s">
        <v>25</v>
      </c>
      <c r="D61">
        <v>21640.23</v>
      </c>
      <c r="E61">
        <v>24853.119999999999</v>
      </c>
    </row>
    <row r="63" spans="1:7" x14ac:dyDescent="0.35">
      <c r="A63" t="s">
        <v>26</v>
      </c>
    </row>
    <row r="64" spans="1:7" x14ac:dyDescent="0.35">
      <c r="D64">
        <v>21640.23</v>
      </c>
      <c r="E64" s="20">
        <f>SUM(E61:E63)</f>
        <v>24853.119999999999</v>
      </c>
    </row>
    <row r="67" spans="1:6" x14ac:dyDescent="0.35">
      <c r="A67" s="1" t="s">
        <v>27</v>
      </c>
    </row>
    <row r="69" spans="1:6" x14ac:dyDescent="0.35">
      <c r="A69" t="s">
        <v>28</v>
      </c>
      <c r="C69">
        <v>0</v>
      </c>
    </row>
    <row r="70" spans="1:6" x14ac:dyDescent="0.35">
      <c r="A70" t="s">
        <v>43</v>
      </c>
      <c r="C70">
        <v>0</v>
      </c>
    </row>
    <row r="71" spans="1:6" x14ac:dyDescent="0.35">
      <c r="A71" t="s">
        <v>29</v>
      </c>
      <c r="C71">
        <v>0</v>
      </c>
    </row>
    <row r="72" spans="1:6" x14ac:dyDescent="0.35">
      <c r="C72" s="13">
        <f>SUM(C69:C71)</f>
        <v>0</v>
      </c>
      <c r="D72" s="23" t="s">
        <v>66</v>
      </c>
    </row>
    <row r="75" spans="1:6" x14ac:dyDescent="0.35">
      <c r="A75" s="1" t="s">
        <v>30</v>
      </c>
    </row>
    <row r="76" spans="1:6" x14ac:dyDescent="0.35">
      <c r="A76" s="15"/>
      <c r="B76" s="15"/>
      <c r="C76" s="15"/>
      <c r="D76" s="15"/>
      <c r="E76" s="15"/>
      <c r="F76" s="15"/>
    </row>
    <row r="77" spans="1:6" x14ac:dyDescent="0.35">
      <c r="A77" t="s">
        <v>70</v>
      </c>
    </row>
    <row r="80" spans="1:6" x14ac:dyDescent="0.35">
      <c r="A80" s="1" t="s">
        <v>34</v>
      </c>
    </row>
    <row r="83" spans="1:4" ht="15.5" x14ac:dyDescent="0.35">
      <c r="A83" s="28" t="s">
        <v>35</v>
      </c>
      <c r="B83" s="27"/>
      <c r="C83" s="26" t="s">
        <v>56</v>
      </c>
      <c r="D83" s="27"/>
    </row>
    <row r="84" spans="1:4" ht="15.5" x14ac:dyDescent="0.35">
      <c r="A84" s="26"/>
      <c r="B84" s="27"/>
      <c r="C84" s="27"/>
      <c r="D84" s="27"/>
    </row>
    <row r="86" spans="1:4" x14ac:dyDescent="0.35">
      <c r="A86" s="1"/>
      <c r="B86" s="25" t="s">
        <v>67</v>
      </c>
      <c r="C86" t="s">
        <v>69</v>
      </c>
    </row>
    <row r="87" spans="1:4" x14ac:dyDescent="0.35">
      <c r="A87" s="1"/>
    </row>
    <row r="88" spans="1:4" x14ac:dyDescent="0.35">
      <c r="B88" s="25" t="s">
        <v>68</v>
      </c>
      <c r="C88" t="s">
        <v>69</v>
      </c>
    </row>
    <row r="91" spans="1:4" x14ac:dyDescent="0.35">
      <c r="A91" s="1" t="s">
        <v>36</v>
      </c>
    </row>
    <row r="94" spans="1:4" ht="15.5" x14ac:dyDescent="0.35">
      <c r="A94" s="28" t="s">
        <v>37</v>
      </c>
      <c r="B94" s="27"/>
      <c r="C94" s="26" t="s">
        <v>39</v>
      </c>
      <c r="D94" s="27"/>
    </row>
    <row r="95" spans="1:4" ht="15.5" x14ac:dyDescent="0.35">
      <c r="A95" s="26"/>
      <c r="B95" s="27"/>
      <c r="C95" s="27"/>
      <c r="D95" s="27"/>
    </row>
    <row r="97" spans="1:3" x14ac:dyDescent="0.35">
      <c r="A97" s="1"/>
      <c r="B97" s="25" t="s">
        <v>67</v>
      </c>
      <c r="C97" t="s">
        <v>69</v>
      </c>
    </row>
    <row r="99" spans="1:3" x14ac:dyDescent="0.35">
      <c r="B99" s="25" t="s">
        <v>68</v>
      </c>
      <c r="C99" t="s">
        <v>69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0286CDAC-D986-4DF8-A1AD-7357485A534B}"/>
</file>

<file path=customXml/itemProps2.xml><?xml version="1.0" encoding="utf-8"?>
<ds:datastoreItem xmlns:ds="http://schemas.openxmlformats.org/officeDocument/2006/customXml" ds:itemID="{739354C0-C135-41B7-A837-E98EA8A8809F}"/>
</file>

<file path=customXml/itemProps3.xml><?xml version="1.0" encoding="utf-8"?>
<ds:datastoreItem xmlns:ds="http://schemas.openxmlformats.org/officeDocument/2006/customXml" ds:itemID="{04DF1976-D035-425E-B939-8A1C506C0E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Year End 22-23 (2)</vt:lpstr>
      <vt:lpstr>Year End 23-24</vt:lpstr>
      <vt:lpstr>Year End 24-25</vt:lpstr>
      <vt:lpstr>Year End 25-26</vt:lpstr>
    </vt:vector>
  </TitlesOfParts>
  <Company>Falkirk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WASP</dc:creator>
  <cp:lastModifiedBy>waspuser</cp:lastModifiedBy>
  <cp:lastPrinted>2026-04-07T11:34:57Z</cp:lastPrinted>
  <dcterms:created xsi:type="dcterms:W3CDTF">2020-06-12T09:51:30Z</dcterms:created>
  <dcterms:modified xsi:type="dcterms:W3CDTF">2026-04-07T11:40:20Z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