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3"/>
  <workbookPr/>
  <mc:AlternateContent xmlns:mc="http://schemas.openxmlformats.org/markup-compatibility/2006">
    <mc:Choice Requires="x15">
      <x15ac:absPath xmlns:x15ac="http://schemas.microsoft.com/office/spreadsheetml/2010/11/ac" url="C:\Users\Ian Blackman\Desktop\OSCR\"/>
    </mc:Choice>
  </mc:AlternateContent>
  <xr:revisionPtr revIDLastSave="0" documentId="8_{89EC717E-AF60-C74B-BE3F-53ED854A22B2}" xr6:coauthVersionLast="47" xr6:coauthVersionMax="47" xr10:uidLastSave="{00000000-0000-0000-0000-000000000000}"/>
  <bookViews>
    <workbookView xWindow="5940" yWindow="432" windowWidth="17280" windowHeight="8880" xr2:uid="{00000000-000D-0000-FFFF-FFFF00000000}"/>
  </bookViews>
  <sheets>
    <sheet name="Outgoing 25,26" sheetId="4" r:id="rId1"/>
    <sheet name="Incoming 25,26" sheetId="6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xi8+TlbWN5YiQH948eEdIryuD+OUuvTJ9hZa8SjGVIY="/>
    </ext>
  </extLst>
</workbook>
</file>

<file path=xl/calcChain.xml><?xml version="1.0" encoding="utf-8"?>
<calcChain xmlns="http://schemas.openxmlformats.org/spreadsheetml/2006/main">
  <c r="F8" i="6" l="1"/>
  <c r="F9" i="6"/>
  <c r="F10" i="6"/>
  <c r="F11" i="6"/>
  <c r="F12" i="6"/>
  <c r="F13" i="6"/>
  <c r="F14" i="6"/>
  <c r="B15" i="6"/>
  <c r="C15" i="6"/>
  <c r="D15" i="6"/>
  <c r="B17" i="6"/>
  <c r="B18" i="6"/>
  <c r="F3" i="6"/>
  <c r="F4" i="6"/>
  <c r="F5" i="6"/>
  <c r="F6" i="6"/>
  <c r="F7" i="6"/>
  <c r="F15" i="6"/>
  <c r="E15" i="6"/>
  <c r="N3" i="4"/>
  <c r="N4" i="4"/>
  <c r="N5" i="4"/>
  <c r="N6" i="4"/>
  <c r="N7" i="4"/>
  <c r="N8" i="4"/>
  <c r="N9" i="4"/>
  <c r="N10" i="4"/>
  <c r="N11" i="4"/>
  <c r="N14" i="4"/>
  <c r="N15" i="4"/>
  <c r="N16" i="4"/>
  <c r="M11" i="4"/>
  <c r="M15" i="4"/>
  <c r="M16" i="4"/>
  <c r="L11" i="4"/>
  <c r="L15" i="4"/>
  <c r="L16" i="4"/>
  <c r="K11" i="4"/>
  <c r="K15" i="4"/>
  <c r="K16" i="4"/>
  <c r="J11" i="4"/>
  <c r="J15" i="4"/>
  <c r="J16" i="4"/>
  <c r="I11" i="4"/>
  <c r="I15" i="4"/>
  <c r="I16" i="4"/>
  <c r="H11" i="4"/>
  <c r="H15" i="4"/>
  <c r="H16" i="4"/>
  <c r="G11" i="4"/>
  <c r="G15" i="4"/>
  <c r="G16" i="4"/>
  <c r="F11" i="4"/>
  <c r="F15" i="4"/>
  <c r="F16" i="4"/>
  <c r="E11" i="4"/>
  <c r="E15" i="4"/>
  <c r="E16" i="4"/>
  <c r="D11" i="4"/>
  <c r="D15" i="4"/>
  <c r="D16" i="4"/>
  <c r="C11" i="4"/>
  <c r="C15" i="4"/>
  <c r="C16" i="4"/>
  <c r="B11" i="4"/>
  <c r="B15" i="4"/>
  <c r="B16" i="4"/>
</calcChain>
</file>

<file path=xl/sharedStrings.xml><?xml version="1.0" encoding="utf-8"?>
<sst xmlns="http://schemas.openxmlformats.org/spreadsheetml/2006/main" count="48" uniqueCount="39">
  <si>
    <t>April</t>
  </si>
  <si>
    <t>May</t>
  </si>
  <si>
    <t>June</t>
  </si>
  <si>
    <t>July</t>
  </si>
  <si>
    <t>August</t>
  </si>
  <si>
    <t>Sep</t>
  </si>
  <si>
    <t>Oct</t>
  </si>
  <si>
    <t>Nov</t>
  </si>
  <si>
    <t>Dec</t>
  </si>
  <si>
    <t>Jan</t>
  </si>
  <si>
    <t>Feb</t>
  </si>
  <si>
    <t>March</t>
  </si>
  <si>
    <t>Total</t>
  </si>
  <si>
    <t>Operating expenditure</t>
  </si>
  <si>
    <t>KH fund</t>
  </si>
  <si>
    <t>Circuit expenses</t>
  </si>
  <si>
    <t>island travel</t>
  </si>
  <si>
    <t>Travelling minister expenses</t>
  </si>
  <si>
    <t>Donation to IBSA</t>
  </si>
  <si>
    <t>Globat Assist Insurance</t>
  </si>
  <si>
    <t>Special Purposes</t>
  </si>
  <si>
    <t>Totals</t>
  </si>
  <si>
    <t>Total Receipts</t>
  </si>
  <si>
    <t>September</t>
  </si>
  <si>
    <t>October</t>
  </si>
  <si>
    <t>November</t>
  </si>
  <si>
    <t>December</t>
  </si>
  <si>
    <t>January</t>
  </si>
  <si>
    <t>February</t>
  </si>
  <si>
    <t xml:space="preserve">Contributions </t>
  </si>
  <si>
    <t xml:space="preserve">Total </t>
  </si>
  <si>
    <t>Congregation Expenditure 2025/2026</t>
  </si>
  <si>
    <t>2025/26</t>
  </si>
  <si>
    <t>Congregation Receipts 2025/2026</t>
  </si>
  <si>
    <t xml:space="preserve">WWW Contributions </t>
  </si>
  <si>
    <t>Congregation Contributions</t>
  </si>
  <si>
    <t>Electronic Contributions</t>
  </si>
  <si>
    <t xml:space="preserve">Resolved Donations </t>
  </si>
  <si>
    <t>www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</si>
</sst>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5" formatCode="&quot;£&quot;#,##0.00"/>
  </numFmts>
  <fonts count="21" x14ac:knownFonts="1">
    <font>
      <sz val="11"/>
      <color rgb="FF000000"/>
      <name val="Arial"/>
      <scheme val="minor"/>
    </font>
    <font>
      <sz val="11"/>
      <color theme="1"/>
      <name val="Arial"/>
    </font>
    <font>
      <sz val="11"/>
      <name val="Arial"/>
    </font>
    <font>
      <b/>
      <sz val="8"/>
      <color theme="1"/>
      <name val="Arial"/>
    </font>
    <font>
      <sz val="8"/>
      <color rgb="FF292733"/>
      <name val="Arial"/>
    </font>
    <font>
      <sz val="8"/>
      <color theme="1"/>
      <name val="Arial"/>
    </font>
    <font>
      <sz val="8"/>
      <color rgb="FF243748"/>
      <name val="Arial"/>
    </font>
    <font>
      <b/>
      <sz val="8"/>
      <color rgb="FF243748"/>
      <name val="Arial"/>
    </font>
    <font>
      <b/>
      <sz val="9"/>
      <color rgb="FF292733"/>
      <name val="Arial"/>
    </font>
    <font>
      <sz val="9"/>
      <color rgb="FF4A9B82"/>
      <name val="Arial"/>
    </font>
    <font>
      <sz val="9"/>
      <color rgb="FF292733"/>
      <name val="Arial"/>
    </font>
    <font>
      <i/>
      <sz val="8"/>
      <color theme="1"/>
      <name val="Arial"/>
    </font>
    <font>
      <sz val="11"/>
      <color theme="1"/>
      <name val="Twentieth Century"/>
    </font>
    <font>
      <sz val="11"/>
      <color rgb="FF1A4A5D"/>
      <name val="Twentieth Century"/>
    </font>
    <font>
      <sz val="10"/>
      <color theme="1"/>
      <name val="Twentieth Century"/>
    </font>
    <font>
      <sz val="10"/>
      <color rgb="FF595959"/>
      <name val="Twentieth Century"/>
    </font>
    <font>
      <sz val="10"/>
      <color rgb="FF316757"/>
      <name val="Twentieth Century"/>
    </font>
    <font>
      <sz val="10"/>
      <color rgb="FF006100"/>
      <name val="Twentieth Century"/>
    </font>
    <font>
      <sz val="11"/>
      <color rgb="FFFFFF00"/>
      <name val="Twentieth Century"/>
    </font>
    <font>
      <sz val="11"/>
      <color rgb="FF002060"/>
      <name val="Twentieth Century"/>
    </font>
    <font>
      <sz val="11"/>
      <color rgb="FF316757"/>
      <name val="Twentieth Century"/>
    </font>
  </fonts>
  <fills count="12">
    <fill>
      <patternFill patternType="none"/>
    </fill>
    <fill>
      <patternFill patternType="gray125"/>
    </fill>
    <fill>
      <patternFill patternType="solid">
        <fgColor rgb="FFD4D3DD"/>
        <bgColor rgb="FFD4D3DD"/>
      </patternFill>
    </fill>
    <fill>
      <patternFill patternType="solid">
        <fgColor rgb="FFB1C5D7"/>
        <bgColor rgb="FFB1C5D7"/>
      </patternFill>
    </fill>
    <fill>
      <patternFill patternType="solid">
        <fgColor rgb="FF8FF191"/>
        <bgColor rgb="FF8FF191"/>
      </patternFill>
    </fill>
    <fill>
      <patternFill patternType="solid">
        <fgColor rgb="FFFF66FF"/>
        <bgColor rgb="FFFF66FF"/>
      </patternFill>
    </fill>
    <fill>
      <patternFill patternType="solid">
        <fgColor rgb="FFFFCCFF"/>
        <bgColor rgb="FFFFCCFF"/>
      </patternFill>
    </fill>
    <fill>
      <patternFill patternType="solid">
        <fgColor rgb="FFDDF0F2"/>
        <bgColor rgb="FFDDF0F2"/>
      </patternFill>
    </fill>
    <fill>
      <patternFill patternType="solid">
        <fgColor rgb="FFCEDBE6"/>
        <bgColor rgb="FFCEDBE6"/>
      </patternFill>
    </fill>
    <fill>
      <patternFill patternType="solid">
        <fgColor rgb="FFA9D5E7"/>
        <bgColor rgb="FFA9D5E7"/>
      </patternFill>
    </fill>
    <fill>
      <patternFill patternType="solid">
        <fgColor rgb="FF496F90"/>
        <bgColor rgb="FF496F90"/>
      </patternFill>
    </fill>
    <fill>
      <patternFill patternType="solid">
        <fgColor rgb="FFFFFFCC"/>
        <bgColor rgb="FFFFFFCC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3" borderId="4" xfId="0" quotePrefix="1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4" fillId="4" borderId="4" xfId="0" applyFont="1" applyFill="1" applyBorder="1"/>
    <xf numFmtId="165" fontId="5" fillId="0" borderId="4" xfId="0" applyNumberFormat="1" applyFont="1" applyBorder="1"/>
    <xf numFmtId="165" fontId="3" fillId="0" borderId="4" xfId="0" applyNumberFormat="1" applyFont="1" applyBorder="1"/>
    <xf numFmtId="0" fontId="4" fillId="5" borderId="4" xfId="0" applyFont="1" applyFill="1" applyBorder="1"/>
    <xf numFmtId="0" fontId="4" fillId="6" borderId="4" xfId="0" applyFont="1" applyFill="1" applyBorder="1"/>
    <xf numFmtId="0" fontId="5" fillId="6" borderId="4" xfId="0" applyFont="1" applyFill="1" applyBorder="1"/>
    <xf numFmtId="0" fontId="5" fillId="7" borderId="4" xfId="0" applyFont="1" applyFill="1" applyBorder="1"/>
    <xf numFmtId="0" fontId="1" fillId="0" borderId="4" xfId="0" applyFont="1" applyBorder="1"/>
    <xf numFmtId="0" fontId="6" fillId="8" borderId="4" xfId="0" applyFont="1" applyFill="1" applyBorder="1"/>
    <xf numFmtId="165" fontId="6" fillId="8" borderId="4" xfId="0" applyNumberFormat="1" applyFont="1" applyFill="1" applyBorder="1"/>
    <xf numFmtId="165" fontId="7" fillId="8" borderId="4" xfId="0" applyNumberFormat="1" applyFont="1" applyFill="1" applyBorder="1"/>
    <xf numFmtId="0" fontId="8" fillId="0" borderId="0" xfId="0" applyFont="1"/>
    <xf numFmtId="165" fontId="9" fillId="0" borderId="0" xfId="0" applyNumberFormat="1" applyFont="1"/>
    <xf numFmtId="165" fontId="10" fillId="0" borderId="0" xfId="0" applyNumberFormat="1" applyFont="1"/>
    <xf numFmtId="165" fontId="4" fillId="0" borderId="0" xfId="0" applyNumberFormat="1" applyFont="1"/>
    <xf numFmtId="0" fontId="5" fillId="9" borderId="4" xfId="0" applyFont="1" applyFill="1" applyBorder="1"/>
    <xf numFmtId="0" fontId="5" fillId="10" borderId="5" xfId="0" applyFont="1" applyFill="1" applyBorder="1"/>
    <xf numFmtId="165" fontId="11" fillId="10" borderId="5" xfId="0" applyNumberFormat="1" applyFont="1" applyFill="1" applyBorder="1"/>
    <xf numFmtId="0" fontId="1" fillId="0" borderId="0" xfId="0" applyFont="1"/>
    <xf numFmtId="0" fontId="5" fillId="0" borderId="0" xfId="0" applyFont="1"/>
    <xf numFmtId="0" fontId="12" fillId="0" borderId="0" xfId="0" applyFont="1"/>
    <xf numFmtId="0" fontId="13" fillId="0" borderId="4" xfId="0" applyFont="1" applyBorder="1" applyAlignment="1">
      <alignment vertical="top" wrapText="1"/>
    </xf>
    <xf numFmtId="0" fontId="12" fillId="0" borderId="0" xfId="0" applyFont="1" applyAlignment="1">
      <alignment vertical="top" wrapText="1"/>
    </xf>
    <xf numFmtId="0" fontId="14" fillId="0" borderId="4" xfId="0" applyFont="1" applyBorder="1"/>
    <xf numFmtId="165" fontId="15" fillId="0" borderId="4" xfId="0" applyNumberFormat="1" applyFont="1" applyBorder="1"/>
    <xf numFmtId="165" fontId="16" fillId="0" borderId="4" xfId="0" applyNumberFormat="1" applyFont="1" applyBorder="1"/>
    <xf numFmtId="0" fontId="17" fillId="2" borderId="4" xfId="0" applyFont="1" applyFill="1" applyBorder="1"/>
    <xf numFmtId="165" fontId="16" fillId="2" borderId="4" xfId="0" applyNumberFormat="1" applyFont="1" applyFill="1" applyBorder="1"/>
    <xf numFmtId="0" fontId="18" fillId="0" borderId="0" xfId="0" applyFont="1"/>
    <xf numFmtId="0" fontId="19" fillId="11" borderId="4" xfId="0" applyFont="1" applyFill="1" applyBorder="1"/>
    <xf numFmtId="165" fontId="20" fillId="11" borderId="4" xfId="0" applyNumberFormat="1" applyFont="1" applyFill="1" applyBorder="1"/>
    <xf numFmtId="165" fontId="19" fillId="11" borderId="4" xfId="0" applyNumberFormat="1" applyFont="1" applyFill="1" applyBorder="1"/>
    <xf numFmtId="0" fontId="0" fillId="0" borderId="0" xfId="0"/>
    <xf numFmtId="0" fontId="12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3">
    <dxf>
      <fill>
        <patternFill patternType="solid">
          <fgColor rgb="FFFFFFFF"/>
          <bgColor rgb="FFFFFFFF"/>
        </patternFill>
      </fill>
    </dxf>
    <dxf>
      <fill>
        <patternFill patternType="solid">
          <fgColor rgb="FFD4EAF3"/>
          <bgColor rgb="FFD4EAF3"/>
        </patternFill>
      </fill>
    </dxf>
    <dxf>
      <fill>
        <patternFill patternType="solid">
          <fgColor rgb="FFFFFFFF"/>
          <bgColor rgb="FFFFFFFF"/>
        </patternFill>
      </fill>
    </dxf>
  </dxfs>
  <tableStyles count="1">
    <tableStyle name="Incoming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7" Type="http://customschemas.google.com/relationships/workbookmetadata" Target="metadata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63281B6-35EB-E34D-B3BC-64535A0DF341}" name="Table_13" displayName="Table_13" ref="A2:F15">
  <tableColumns count="6">
    <tableColumn id="1" xr3:uid="{54C01CC5-D907-2C42-92A5-94ADE7F360B2}" name="2025/26"/>
    <tableColumn id="2" xr3:uid="{BE63E46F-0AAC-FD4A-811A-075C60BEA00B}" name="WWW Contributions "/>
    <tableColumn id="3" xr3:uid="{0CDDCDE0-2F8D-AB4A-937D-DDE6F43C6B4C}" name="Congregation Contributions"/>
    <tableColumn id="4" xr3:uid="{B389C32B-9CD5-0644-B07D-BBE6C23A7352}" name="Electronic Contributions"/>
    <tableColumn id="5" xr3:uid="{66E005B8-C905-574A-A7D5-DEC31F2AEE7E}" name="Resolved Donations "/>
    <tableColumn id="7" xr3:uid="{55574334-3F26-6846-B3C4-944DAF26B60F}" name="Total Receipts"/>
  </tableColumns>
  <tableStyleInfo name="Incoming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3494BA"/>
      </a:accent1>
      <a:accent2>
        <a:srgbClr val="58B6C0"/>
      </a:accent2>
      <a:accent3>
        <a:srgbClr val="75BDA7"/>
      </a:accent3>
      <a:accent4>
        <a:srgbClr val="7A8C8E"/>
      </a:accent4>
      <a:accent5>
        <a:srgbClr val="84ACB6"/>
      </a:accent5>
      <a:accent6>
        <a:srgbClr val="2683C6"/>
      </a:accent6>
      <a:hlink>
        <a:srgbClr val="6B9F25"/>
      </a:hlink>
      <a:folHlink>
        <a:srgbClr val="6B9F25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BDED7-1094-4E4C-B068-3CFF5FB16A31}">
  <dimension ref="A1:O19"/>
  <sheetViews>
    <sheetView tabSelected="1" topLeftCell="A8" zoomScaleNormal="150" zoomScaleSheetLayoutView="100" workbookViewId="0">
      <selection activeCell="A14" sqref="A14"/>
    </sheetView>
  </sheetViews>
  <sheetFormatPr defaultRowHeight="13.5" x14ac:dyDescent="0.15"/>
  <cols>
    <col min="1" max="1" width="19.3671875" customWidth="1"/>
  </cols>
  <sheetData>
    <row r="1" spans="1:15" x14ac:dyDescent="0.15">
      <c r="A1" s="39" t="s">
        <v>31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8"/>
      <c r="O1" s="35"/>
    </row>
    <row r="2" spans="1:15" x14ac:dyDescent="0.15">
      <c r="A2" s="1" t="s">
        <v>32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35"/>
    </row>
    <row r="3" spans="1:15" x14ac:dyDescent="0.15">
      <c r="A3" s="3" t="s">
        <v>13</v>
      </c>
      <c r="B3" s="4">
        <v>184.77</v>
      </c>
      <c r="C3" s="4">
        <v>31.2</v>
      </c>
      <c r="D3" s="4">
        <v>217.71</v>
      </c>
      <c r="E3" s="4">
        <v>367.62</v>
      </c>
      <c r="F3" s="4">
        <v>57.54</v>
      </c>
      <c r="G3" s="4"/>
      <c r="H3" s="4"/>
      <c r="I3" s="4"/>
      <c r="J3" s="4"/>
      <c r="K3" s="4"/>
      <c r="M3" s="4"/>
      <c r="N3" s="5">
        <f>SUM(B3:M3)</f>
        <v>858.83999999999992</v>
      </c>
      <c r="O3" s="35"/>
    </row>
    <row r="4" spans="1:15" x14ac:dyDescent="0.15">
      <c r="A4" s="6" t="s">
        <v>14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5">
        <f t="shared" ref="N4:N10" si="0">SUM(B4:M4)</f>
        <v>0</v>
      </c>
      <c r="O4" s="35"/>
    </row>
    <row r="5" spans="1:15" x14ac:dyDescent="0.15">
      <c r="A5" s="7" t="s">
        <v>15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5">
        <f t="shared" si="0"/>
        <v>0</v>
      </c>
      <c r="O5" s="35"/>
    </row>
    <row r="6" spans="1:15" x14ac:dyDescent="0.15">
      <c r="A6" s="8" t="s">
        <v>16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5">
        <f t="shared" si="0"/>
        <v>0</v>
      </c>
      <c r="O6" s="35"/>
    </row>
    <row r="7" spans="1:15" x14ac:dyDescent="0.15">
      <c r="A7" s="9" t="s">
        <v>17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5">
        <f t="shared" si="0"/>
        <v>0</v>
      </c>
      <c r="O7" s="35"/>
    </row>
    <row r="8" spans="1:15" x14ac:dyDescent="0.15">
      <c r="A8" s="9" t="s">
        <v>18</v>
      </c>
      <c r="B8" s="4">
        <v>150</v>
      </c>
      <c r="C8" s="4">
        <v>150</v>
      </c>
      <c r="D8" s="4">
        <v>150</v>
      </c>
      <c r="E8" s="4">
        <v>150</v>
      </c>
      <c r="F8" s="4">
        <v>150</v>
      </c>
      <c r="G8" s="4"/>
      <c r="H8" s="4"/>
      <c r="I8" s="4"/>
      <c r="J8" s="4"/>
      <c r="K8" s="4"/>
      <c r="L8" s="4"/>
      <c r="M8" s="4"/>
      <c r="N8" s="5">
        <f t="shared" si="0"/>
        <v>750</v>
      </c>
      <c r="O8" s="35"/>
    </row>
    <row r="9" spans="1:15" x14ac:dyDescent="0.15">
      <c r="A9" s="9" t="s">
        <v>19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5">
        <f t="shared" si="0"/>
        <v>0</v>
      </c>
      <c r="O9" s="35"/>
    </row>
    <row r="10" spans="1:15" x14ac:dyDescent="0.15">
      <c r="A10" s="9" t="s">
        <v>20</v>
      </c>
      <c r="B10" s="4"/>
      <c r="C10" s="4"/>
      <c r="D10" s="4"/>
      <c r="E10" s="4"/>
      <c r="F10" s="4"/>
      <c r="G10" s="4"/>
      <c r="H10" s="10"/>
      <c r="I10" s="4"/>
      <c r="J10" s="4"/>
      <c r="K10" s="4"/>
      <c r="L10" s="4"/>
      <c r="M10" s="4"/>
      <c r="N10" s="5">
        <f t="shared" si="0"/>
        <v>0</v>
      </c>
      <c r="O10" s="35"/>
    </row>
    <row r="11" spans="1:15" x14ac:dyDescent="0.15">
      <c r="A11" s="11" t="s">
        <v>21</v>
      </c>
      <c r="B11" s="12">
        <f t="shared" ref="B11:N11" si="1">SUM(B3:B10)</f>
        <v>334.77</v>
      </c>
      <c r="C11" s="12">
        <f t="shared" si="1"/>
        <v>181.2</v>
      </c>
      <c r="D11" s="12">
        <f t="shared" si="1"/>
        <v>367.71000000000004</v>
      </c>
      <c r="E11" s="12">
        <f t="shared" si="1"/>
        <v>517.62</v>
      </c>
      <c r="F11" s="12">
        <f t="shared" si="1"/>
        <v>207.54</v>
      </c>
      <c r="G11" s="12">
        <f t="shared" si="1"/>
        <v>0</v>
      </c>
      <c r="H11" s="12">
        <f t="shared" si="1"/>
        <v>0</v>
      </c>
      <c r="I11" s="12">
        <f t="shared" si="1"/>
        <v>0</v>
      </c>
      <c r="J11" s="12">
        <f t="shared" si="1"/>
        <v>0</v>
      </c>
      <c r="K11" s="12">
        <f t="shared" si="1"/>
        <v>0</v>
      </c>
      <c r="L11" s="12">
        <f t="shared" si="1"/>
        <v>0</v>
      </c>
      <c r="M11" s="12">
        <f>SUM(M3:M10)</f>
        <v>0</v>
      </c>
      <c r="N11" s="13">
        <f t="shared" si="1"/>
        <v>1608.84</v>
      </c>
      <c r="O11" s="35"/>
    </row>
    <row r="12" spans="1:15" x14ac:dyDescent="0.15">
      <c r="A12" s="14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6"/>
      <c r="O12" s="35"/>
    </row>
    <row r="13" spans="1:15" x14ac:dyDescent="0.15">
      <c r="A13" s="14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7"/>
      <c r="O13" s="35"/>
    </row>
    <row r="14" spans="1:15" x14ac:dyDescent="0.15">
      <c r="A14" s="18" t="s">
        <v>38</v>
      </c>
      <c r="B14" s="4"/>
      <c r="C14" s="4">
        <v>30.75</v>
      </c>
      <c r="D14" s="4">
        <v>67.040000000000006</v>
      </c>
      <c r="E14" s="4"/>
      <c r="F14" s="4">
        <v>90</v>
      </c>
      <c r="G14" s="4"/>
      <c r="H14" s="4"/>
      <c r="I14" s="4"/>
      <c r="J14" s="4"/>
      <c r="K14" s="4"/>
      <c r="L14" s="4"/>
      <c r="M14" s="4"/>
      <c r="N14" s="5">
        <f t="shared" ref="N14" si="2">SUM(B14:M14)</f>
        <v>187.79000000000002</v>
      </c>
      <c r="O14" s="35"/>
    </row>
    <row r="15" spans="1:15" x14ac:dyDescent="0.15">
      <c r="A15" s="18" t="s">
        <v>12</v>
      </c>
      <c r="B15" s="4">
        <f>SUM(B14:B14)</f>
        <v>0</v>
      </c>
      <c r="C15" s="4">
        <f>SUM(C14:C14)</f>
        <v>30.75</v>
      </c>
      <c r="D15" s="4">
        <f>SUM(D14:D14)</f>
        <v>67.040000000000006</v>
      </c>
      <c r="E15" s="4">
        <f>SUM(E14:E14)</f>
        <v>0</v>
      </c>
      <c r="F15" s="4">
        <f>SUM(F14:F14)</f>
        <v>90</v>
      </c>
      <c r="G15" s="4">
        <f>SUM(G14:G14)</f>
        <v>0</v>
      </c>
      <c r="H15" s="4">
        <f>SUM(H14:H14)</f>
        <v>0</v>
      </c>
      <c r="I15" s="4">
        <f>SUM(I14:I14)</f>
        <v>0</v>
      </c>
      <c r="J15" s="4">
        <f>SUM(J14:J14)</f>
        <v>0</v>
      </c>
      <c r="K15" s="4">
        <f>SUM(K14:K14)</f>
        <v>0</v>
      </c>
      <c r="L15" s="4">
        <f>SUM(L14:L14)</f>
        <v>0</v>
      </c>
      <c r="M15" s="4">
        <f>SUM(M14:M14)</f>
        <v>0</v>
      </c>
      <c r="N15" s="5">
        <f>SUM(N14:N14)</f>
        <v>187.79000000000002</v>
      </c>
      <c r="O15" s="35"/>
    </row>
    <row r="16" spans="1:15" x14ac:dyDescent="0.15">
      <c r="A16" s="19"/>
      <c r="B16" s="20">
        <f>B11+B15</f>
        <v>334.77</v>
      </c>
      <c r="C16" s="20">
        <f>C11+C15</f>
        <v>211.95</v>
      </c>
      <c r="D16" s="20">
        <f>D11+D15</f>
        <v>434.75000000000006</v>
      </c>
      <c r="E16" s="20">
        <f>E11+E15</f>
        <v>517.62</v>
      </c>
      <c r="F16" s="20">
        <f>F11+F15</f>
        <v>297.53999999999996</v>
      </c>
      <c r="G16" s="20">
        <f>G11+G15</f>
        <v>0</v>
      </c>
      <c r="H16" s="20">
        <f>H11+H15</f>
        <v>0</v>
      </c>
      <c r="I16" s="20">
        <f>I11+I15</f>
        <v>0</v>
      </c>
      <c r="J16" s="20">
        <f>J11+J15</f>
        <v>0</v>
      </c>
      <c r="K16" s="20">
        <f>K11+K15</f>
        <v>0</v>
      </c>
      <c r="L16" s="20">
        <f>L11+L15</f>
        <v>0</v>
      </c>
      <c r="M16" s="20">
        <f>M11+M15</f>
        <v>0</v>
      </c>
      <c r="N16" s="20">
        <f>N11+N15</f>
        <v>1796.6299999999999</v>
      </c>
      <c r="O16" s="35"/>
    </row>
    <row r="17" spans="1:15" x14ac:dyDescent="0.15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2"/>
      <c r="O17" s="35"/>
    </row>
    <row r="18" spans="1:15" x14ac:dyDescent="0.15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2"/>
      <c r="O18" s="35"/>
    </row>
    <row r="19" spans="1:15" x14ac:dyDescent="0.15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2"/>
      <c r="O19" s="35"/>
    </row>
  </sheetData>
  <mergeCells count="1">
    <mergeCell ref="A1:N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6E998-A760-7148-9FB9-4243E5C93C75}">
  <dimension ref="A1:H19"/>
  <sheetViews>
    <sheetView zoomScaleNormal="150" zoomScaleSheetLayoutView="100" workbookViewId="0">
      <selection activeCell="G26" sqref="G26"/>
    </sheetView>
  </sheetViews>
  <sheetFormatPr defaultRowHeight="13.5" x14ac:dyDescent="0.15"/>
  <cols>
    <col min="1" max="1" width="11.15234375" bestFit="1" customWidth="1"/>
    <col min="2" max="2" width="12.01171875" customWidth="1"/>
    <col min="3" max="3" width="11.5234375" customWidth="1"/>
    <col min="4" max="4" width="10.91015625" customWidth="1"/>
    <col min="5" max="5" width="9.4375" customWidth="1"/>
    <col min="6" max="6" width="7.84375" bestFit="1" customWidth="1"/>
    <col min="7" max="7" width="7.4765625" bestFit="1" customWidth="1"/>
  </cols>
  <sheetData>
    <row r="1" spans="1:8" ht="15" x14ac:dyDescent="0.2">
      <c r="A1" s="36" t="s">
        <v>33</v>
      </c>
      <c r="B1" s="37"/>
      <c r="C1" s="37"/>
      <c r="D1" s="37"/>
      <c r="E1" s="37"/>
      <c r="F1" s="37"/>
      <c r="G1" s="37"/>
      <c r="H1" s="38"/>
    </row>
    <row r="2" spans="1:8" ht="41.25" x14ac:dyDescent="0.2">
      <c r="A2" s="24" t="s">
        <v>32</v>
      </c>
      <c r="B2" s="24" t="s">
        <v>34</v>
      </c>
      <c r="C2" s="24" t="s">
        <v>35</v>
      </c>
      <c r="D2" s="24" t="s">
        <v>36</v>
      </c>
      <c r="E2" s="24" t="s">
        <v>37</v>
      </c>
      <c r="F2" s="24" t="s">
        <v>22</v>
      </c>
      <c r="G2" s="25"/>
    </row>
    <row r="3" spans="1:8" ht="15" x14ac:dyDescent="0.2">
      <c r="A3" s="26" t="s">
        <v>0</v>
      </c>
      <c r="B3" s="27"/>
      <c r="C3" s="27">
        <v>90</v>
      </c>
      <c r="D3" s="27">
        <v>361.25</v>
      </c>
      <c r="E3" s="27">
        <v>150</v>
      </c>
      <c r="F3" s="28">
        <f>SUM(B3:E3)</f>
        <v>601.25</v>
      </c>
      <c r="G3" s="23"/>
    </row>
    <row r="4" spans="1:8" ht="15" x14ac:dyDescent="0.2">
      <c r="A4" s="26" t="s">
        <v>1</v>
      </c>
      <c r="B4" s="27">
        <v>30.75</v>
      </c>
      <c r="C4" s="27">
        <v>0.26</v>
      </c>
      <c r="D4" s="27">
        <v>461.25</v>
      </c>
      <c r="E4" s="27">
        <v>150</v>
      </c>
      <c r="F4" s="28">
        <f>SUM(B4:E4)</f>
        <v>642.26</v>
      </c>
      <c r="G4" s="23"/>
    </row>
    <row r="5" spans="1:8" ht="15" x14ac:dyDescent="0.2">
      <c r="A5" s="26" t="s">
        <v>2</v>
      </c>
      <c r="B5" s="27">
        <v>67.040000000000006</v>
      </c>
      <c r="C5" s="27"/>
      <c r="D5" s="27">
        <v>466.25</v>
      </c>
      <c r="E5" s="27">
        <v>150</v>
      </c>
      <c r="F5" s="28">
        <f>SUM(B5:E5)</f>
        <v>683.29</v>
      </c>
      <c r="G5" s="23"/>
    </row>
    <row r="6" spans="1:8" ht="15" x14ac:dyDescent="0.2">
      <c r="A6" s="26" t="s">
        <v>3</v>
      </c>
      <c r="B6" s="27"/>
      <c r="C6" s="27"/>
      <c r="D6" s="27">
        <v>330</v>
      </c>
      <c r="E6" s="27">
        <v>150</v>
      </c>
      <c r="F6" s="28">
        <f>SUM(B6:E6)</f>
        <v>480</v>
      </c>
      <c r="G6" s="23"/>
    </row>
    <row r="7" spans="1:8" ht="15" x14ac:dyDescent="0.2">
      <c r="A7" s="26" t="s">
        <v>4</v>
      </c>
      <c r="B7" s="27">
        <v>90</v>
      </c>
      <c r="C7" s="27">
        <v>40</v>
      </c>
      <c r="D7" s="27">
        <v>430</v>
      </c>
      <c r="E7" s="27">
        <v>150</v>
      </c>
      <c r="F7" s="28">
        <f>SUM(B7:E7)</f>
        <v>710</v>
      </c>
      <c r="G7" s="23"/>
    </row>
    <row r="8" spans="1:8" ht="15" x14ac:dyDescent="0.2">
      <c r="A8" s="26" t="s">
        <v>23</v>
      </c>
      <c r="B8" s="27"/>
      <c r="C8" s="27"/>
      <c r="D8" s="27"/>
      <c r="E8" s="27"/>
      <c r="F8" s="28">
        <f>SUM(B8:E8)</f>
        <v>0</v>
      </c>
      <c r="G8" s="23"/>
    </row>
    <row r="9" spans="1:8" ht="15" x14ac:dyDescent="0.2">
      <c r="A9" s="26" t="s">
        <v>24</v>
      </c>
      <c r="B9" s="27"/>
      <c r="C9" s="27"/>
      <c r="D9" s="27"/>
      <c r="E9" s="27"/>
      <c r="F9" s="28">
        <f>SUM(B9:E9)</f>
        <v>0</v>
      </c>
      <c r="G9" s="23"/>
    </row>
    <row r="10" spans="1:8" ht="15" x14ac:dyDescent="0.2">
      <c r="A10" s="26" t="s">
        <v>25</v>
      </c>
      <c r="B10" s="27"/>
      <c r="C10" s="27"/>
      <c r="D10" s="27"/>
      <c r="E10" s="27"/>
      <c r="F10" s="28">
        <f>SUM(B10:E10)</f>
        <v>0</v>
      </c>
      <c r="G10" s="23"/>
    </row>
    <row r="11" spans="1:8" ht="15" x14ac:dyDescent="0.2">
      <c r="A11" s="26" t="s">
        <v>26</v>
      </c>
      <c r="B11" s="27"/>
      <c r="C11" s="27"/>
      <c r="D11" s="27"/>
      <c r="E11" s="27"/>
      <c r="F11" s="28">
        <f>SUM(B11:E11)</f>
        <v>0</v>
      </c>
      <c r="G11" s="23"/>
    </row>
    <row r="12" spans="1:8" ht="15" x14ac:dyDescent="0.2">
      <c r="A12" s="26" t="s">
        <v>27</v>
      </c>
      <c r="B12" s="27"/>
      <c r="C12" s="27"/>
      <c r="D12" s="27"/>
      <c r="E12" s="27"/>
      <c r="F12" s="28">
        <f>SUM(B12:E12)</f>
        <v>0</v>
      </c>
      <c r="G12" s="23"/>
    </row>
    <row r="13" spans="1:8" ht="15" x14ac:dyDescent="0.2">
      <c r="A13" s="26" t="s">
        <v>28</v>
      </c>
      <c r="B13" s="27"/>
      <c r="C13" s="27"/>
      <c r="D13" s="27"/>
      <c r="E13" s="27"/>
      <c r="F13" s="28">
        <f>SUM(B13:E13)</f>
        <v>0</v>
      </c>
      <c r="G13" s="23"/>
    </row>
    <row r="14" spans="1:8" ht="15" x14ac:dyDescent="0.2">
      <c r="A14" s="26" t="s">
        <v>11</v>
      </c>
      <c r="B14" s="27"/>
      <c r="C14" s="27"/>
      <c r="D14" s="27"/>
      <c r="E14" s="27"/>
      <c r="F14" s="28">
        <f>SUM(B14:E14)</f>
        <v>0</v>
      </c>
      <c r="G14" s="23"/>
    </row>
    <row r="15" spans="1:8" ht="15" x14ac:dyDescent="0.2">
      <c r="A15" s="29" t="s">
        <v>12</v>
      </c>
      <c r="B15" s="30">
        <f t="shared" ref="B15:E15" si="0">SUM(B3:B14)</f>
        <v>187.79000000000002</v>
      </c>
      <c r="C15" s="30">
        <f t="shared" si="0"/>
        <v>130.26</v>
      </c>
      <c r="D15" s="30">
        <f t="shared" si="0"/>
        <v>2048.75</v>
      </c>
      <c r="E15" s="30">
        <f t="shared" si="0"/>
        <v>750</v>
      </c>
      <c r="F15" s="30">
        <f>SUM(F3:F14)</f>
        <v>3116.8</v>
      </c>
      <c r="G15" s="23"/>
    </row>
    <row r="16" spans="1:8" ht="15" x14ac:dyDescent="0.2">
      <c r="A16" s="23"/>
      <c r="B16" s="31"/>
      <c r="C16" s="31"/>
      <c r="D16" s="31"/>
      <c r="E16" s="31"/>
      <c r="F16" s="31"/>
      <c r="G16" s="31"/>
      <c r="H16" s="31"/>
    </row>
    <row r="17" spans="1:8" ht="15" x14ac:dyDescent="0.2">
      <c r="A17" s="32" t="s">
        <v>29</v>
      </c>
      <c r="B17" s="33">
        <f>SUM(C15:D15)</f>
        <v>2179.0100000000002</v>
      </c>
      <c r="C17" s="31"/>
      <c r="D17" s="31"/>
      <c r="E17" s="31"/>
      <c r="F17" s="31"/>
      <c r="G17" s="31"/>
      <c r="H17" s="31"/>
    </row>
    <row r="18" spans="1:8" ht="15" x14ac:dyDescent="0.2">
      <c r="A18" s="32" t="s">
        <v>30</v>
      </c>
      <c r="B18" s="34">
        <f>SUM(B17:B17)</f>
        <v>2179.0100000000002</v>
      </c>
      <c r="C18" s="23"/>
      <c r="D18" s="23"/>
      <c r="E18" s="23"/>
      <c r="F18" s="23"/>
      <c r="G18" s="23"/>
      <c r="H18" s="23"/>
    </row>
    <row r="19" spans="1:8" ht="15" x14ac:dyDescent="0.2">
      <c r="A19" s="23"/>
      <c r="B19" s="23"/>
      <c r="C19" s="23"/>
      <c r="D19" s="23"/>
      <c r="E19" s="23"/>
      <c r="F19" s="23"/>
      <c r="G19" s="23"/>
      <c r="H19" s="23"/>
    </row>
  </sheetData>
  <mergeCells count="1">
    <mergeCell ref="A1:H1"/>
  </mergeCell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5960F68-EEA7-466E-A868-D50773B17B9E}">
  <ds:schemaRefs>
    <ds:schemaRef ds:uri="http://schemas.microsoft.com/office/2006/metadata/properties"/>
    <ds:schemaRef ds:uri="http://www.w3.org/2000/xmlns/"/>
    <ds:schemaRef ds:uri="0efcb20c-a255-4ef4-a666-2774ba48434a"/>
    <ds:schemaRef ds:uri="http://schemas.microsoft.com/office/infopath/2007/PartnerControls"/>
    <ds:schemaRef ds:uri="531408f3-8ac9-4346-8fae-7a8076793e8c"/>
    <ds:schemaRef ds:uri="http://www.w3.org/2001/XMLSchema-instance"/>
  </ds:schemaRefs>
</ds:datastoreItem>
</file>

<file path=customXml/itemProps2.xml><?xml version="1.0" encoding="utf-8"?>
<ds:datastoreItem xmlns:ds="http://schemas.openxmlformats.org/officeDocument/2006/customXml" ds:itemID="{2D083250-5DEF-406E-AF37-A8A96F158F1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84E5B55-8C24-443C-9BF1-44EC437DB43C}"/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Outgoing 25,26</vt:lpstr>
      <vt:lpstr>Incoming 25,26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Bowerman</dc:creator>
  <cp:lastModifiedBy>Ian Blackman</cp:lastModifiedBy>
  <dcterms:created xsi:type="dcterms:W3CDTF">2015-06-05T18:17:20Z</dcterms:created>
  <dcterms:modified xsi:type="dcterms:W3CDTF">2026-01-07T13:57:26Z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0x010100CD04853568B40F4E8366B3070197220F</vt:lpwstr>
  </property>
  <property fmtid="{D5CDD505-2E9C-101B-9397-08002B2CF9AE}" pid="3" name="MediaServiceImageTags">
    <vt:lpwstr/>
  </property>
</Properties>
</file>