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bsea7-my.sharepoint.com/personal/sharon_mcleish_subsea7_com/Documents/Personal/Riverside/Year End/2024 2025/"/>
    </mc:Choice>
  </mc:AlternateContent>
  <xr:revisionPtr revIDLastSave="320" documentId="8_{E9419836-081F-470B-87A7-C156F4985C1F}" xr6:coauthVersionLast="47" xr6:coauthVersionMax="47" xr10:uidLastSave="{317D837B-5AE8-4E91-B0C6-7B7E00E6B125}"/>
  <bookViews>
    <workbookView xWindow="28680" yWindow="-120" windowWidth="29040" windowHeight="15720" xr2:uid="{00000000-000D-0000-FFFF-FFFF00000000}"/>
  </bookViews>
  <sheets>
    <sheet name="Income &amp; Expenditure" sheetId="2" r:id="rId1"/>
    <sheet name="Annual Report" sheetId="6" r:id="rId2"/>
    <sheet name="Income" sheetId="4" r:id="rId3"/>
    <sheet name="Expenditure" sheetId="5" r:id="rId4"/>
    <sheet name="Bank Rec" sheetId="9" r:id="rId5"/>
    <sheet name="Payment Log" sheetId="7" r:id="rId6"/>
    <sheet name="Bank Account" sheetId="8" r:id="rId7"/>
    <sheet name="Bank Direct Download 25" sheetId="11" r:id="rId8"/>
  </sheets>
  <definedNames>
    <definedName name="_xlnm._FilterDatabase" localSheetId="6" hidden="1">'Bank Account'!$A$1:$K$1357</definedName>
    <definedName name="_xlnm._FilterDatabase" localSheetId="7" hidden="1">'Bank Direct Download 25'!$A$1:$I$1079</definedName>
    <definedName name="_xlnm._FilterDatabase" localSheetId="4" hidden="1">'Bank Rec'!$A$4:$G$1128</definedName>
    <definedName name="_xlnm._FilterDatabase" localSheetId="3" hidden="1">Expenditure!$A$5:$AF$76</definedName>
    <definedName name="_xlnm._FilterDatabase" localSheetId="2" hidden="1">Income!$A$4:$AE$1015</definedName>
    <definedName name="_xlnm._FilterDatabase" localSheetId="5" hidden="1">'Payment Log'!$B$2:$H$82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6" i="2" l="1"/>
  <c r="J76" i="5"/>
  <c r="J71" i="5"/>
  <c r="J70" i="5"/>
  <c r="J69" i="5"/>
  <c r="J68" i="5"/>
  <c r="J59" i="5"/>
  <c r="J55" i="5"/>
  <c r="J48" i="5"/>
  <c r="J47" i="5"/>
  <c r="J45" i="5"/>
  <c r="J40" i="5"/>
  <c r="J30" i="5"/>
  <c r="J21" i="5"/>
  <c r="J20" i="5"/>
  <c r="J12" i="5"/>
  <c r="J10" i="5"/>
  <c r="G44" i="5"/>
  <c r="G39" i="5"/>
  <c r="J54" i="5"/>
  <c r="H53" i="5"/>
  <c r="H19" i="5"/>
  <c r="H18" i="5"/>
  <c r="H17" i="5"/>
  <c r="G75" i="5"/>
  <c r="G42" i="5"/>
  <c r="G33" i="5"/>
  <c r="I67" i="5"/>
  <c r="G67" i="5" s="1"/>
  <c r="I74" i="5"/>
  <c r="I66" i="5"/>
  <c r="I52" i="5"/>
  <c r="I38" i="5"/>
  <c r="I29" i="5"/>
  <c r="I28" i="5"/>
  <c r="I27" i="5"/>
  <c r="I11" i="5"/>
  <c r="I65" i="5"/>
  <c r="G65" i="5" s="1"/>
  <c r="T9" i="5"/>
  <c r="I58" i="5"/>
  <c r="I37" i="5"/>
  <c r="I26" i="5"/>
  <c r="I16" i="5"/>
  <c r="I25" i="5"/>
  <c r="K25" i="5" s="1"/>
  <c r="U51" i="5"/>
  <c r="G24" i="5"/>
  <c r="G15" i="5"/>
  <c r="G8" i="5"/>
  <c r="G7" i="5"/>
  <c r="M49" i="5"/>
  <c r="G64" i="5"/>
  <c r="O64" i="5" s="1"/>
  <c r="V57" i="5"/>
  <c r="O57" i="5" s="1"/>
  <c r="H57" i="5" s="1"/>
  <c r="O46" i="5"/>
  <c r="P46" i="5" s="1"/>
  <c r="V36" i="5"/>
  <c r="W14" i="5"/>
  <c r="V6" i="5"/>
  <c r="S31" i="5"/>
  <c r="I63" i="5"/>
  <c r="U63" i="5" s="1"/>
  <c r="I62" i="5"/>
  <c r="U62" i="5" s="1"/>
  <c r="I73" i="5"/>
  <c r="I50" i="5"/>
  <c r="I43" i="5"/>
  <c r="I35" i="5"/>
  <c r="I32" i="5"/>
  <c r="I23" i="5"/>
  <c r="I72" i="5"/>
  <c r="I61" i="5"/>
  <c r="I60" i="5"/>
  <c r="I56" i="5"/>
  <c r="I41" i="5"/>
  <c r="I34" i="5"/>
  <c r="I22" i="5"/>
  <c r="I13" i="5"/>
  <c r="C1017" i="4"/>
  <c r="AC1017" i="4"/>
  <c r="P95" i="4"/>
  <c r="J945" i="4"/>
  <c r="J713" i="4"/>
  <c r="R936" i="4"/>
  <c r="R782" i="4"/>
  <c r="R772" i="4"/>
  <c r="R539" i="4"/>
  <c r="R348" i="4"/>
  <c r="R342" i="4"/>
  <c r="R338" i="4"/>
  <c r="R256" i="4"/>
  <c r="R144" i="4"/>
  <c r="G1011" i="4"/>
  <c r="G1010" i="4"/>
  <c r="G1009" i="4"/>
  <c r="G1008" i="4"/>
  <c r="G1007" i="4"/>
  <c r="G1006" i="4"/>
  <c r="G1005" i="4"/>
  <c r="G1004" i="4"/>
  <c r="G1003" i="4"/>
  <c r="G1002" i="4"/>
  <c r="G1001" i="4"/>
  <c r="G1000" i="4"/>
  <c r="G999" i="4"/>
  <c r="G998" i="4"/>
  <c r="G997" i="4"/>
  <c r="G996" i="4"/>
  <c r="G995" i="4"/>
  <c r="G994" i="4"/>
  <c r="G993" i="4"/>
  <c r="G992" i="4"/>
  <c r="G991" i="4"/>
  <c r="G990" i="4"/>
  <c r="G989" i="4"/>
  <c r="G988" i="4"/>
  <c r="G987" i="4"/>
  <c r="G986" i="4"/>
  <c r="G985" i="4"/>
  <c r="G984" i="4"/>
  <c r="G983" i="4"/>
  <c r="G982" i="4"/>
  <c r="G981" i="4"/>
  <c r="G980" i="4"/>
  <c r="G979" i="4"/>
  <c r="G978" i="4"/>
  <c r="G977" i="4"/>
  <c r="G976" i="4"/>
  <c r="G975" i="4"/>
  <c r="G974" i="4"/>
  <c r="G973" i="4"/>
  <c r="G972" i="4"/>
  <c r="G971" i="4"/>
  <c r="G970" i="4"/>
  <c r="G969" i="4"/>
  <c r="G968" i="4"/>
  <c r="G967" i="4"/>
  <c r="G966" i="4"/>
  <c r="G965" i="4"/>
  <c r="G964" i="4"/>
  <c r="G963" i="4"/>
  <c r="G962" i="4"/>
  <c r="G961" i="4"/>
  <c r="G960" i="4"/>
  <c r="G959" i="4"/>
  <c r="G958" i="4"/>
  <c r="G957" i="4"/>
  <c r="G956" i="4"/>
  <c r="G955" i="4"/>
  <c r="G954" i="4"/>
  <c r="G953" i="4"/>
  <c r="G952" i="4"/>
  <c r="G951" i="4"/>
  <c r="G950" i="4"/>
  <c r="G949" i="4"/>
  <c r="G948" i="4"/>
  <c r="G947" i="4"/>
  <c r="G946" i="4"/>
  <c r="G944" i="4"/>
  <c r="G943" i="4"/>
  <c r="G942" i="4"/>
  <c r="G941" i="4"/>
  <c r="G940" i="4"/>
  <c r="G939" i="4"/>
  <c r="G938" i="4"/>
  <c r="G937" i="4"/>
  <c r="G935" i="4"/>
  <c r="G934" i="4"/>
  <c r="G933" i="4"/>
  <c r="G932" i="4"/>
  <c r="G931" i="4"/>
  <c r="G930" i="4"/>
  <c r="G929" i="4"/>
  <c r="G928" i="4"/>
  <c r="G927" i="4"/>
  <c r="G926" i="4"/>
  <c r="G925" i="4"/>
  <c r="G924" i="4"/>
  <c r="G923" i="4"/>
  <c r="G922" i="4"/>
  <c r="G921" i="4"/>
  <c r="G920" i="4"/>
  <c r="G919" i="4"/>
  <c r="G918" i="4"/>
  <c r="G917" i="4"/>
  <c r="G916" i="4"/>
  <c r="G915" i="4"/>
  <c r="G914" i="4"/>
  <c r="G913" i="4"/>
  <c r="G912" i="4"/>
  <c r="G911" i="4"/>
  <c r="G910" i="4"/>
  <c r="G909" i="4"/>
  <c r="G908" i="4"/>
  <c r="G907" i="4"/>
  <c r="G906" i="4"/>
  <c r="G905" i="4"/>
  <c r="G904" i="4"/>
  <c r="G903" i="4"/>
  <c r="G902" i="4"/>
  <c r="G901" i="4"/>
  <c r="G900" i="4"/>
  <c r="G899" i="4"/>
  <c r="G898" i="4"/>
  <c r="G897" i="4"/>
  <c r="G896" i="4"/>
  <c r="G895" i="4"/>
  <c r="G894" i="4"/>
  <c r="G893" i="4"/>
  <c r="G892" i="4"/>
  <c r="G891" i="4"/>
  <c r="G890" i="4"/>
  <c r="G889" i="4"/>
  <c r="G888" i="4"/>
  <c r="G887" i="4"/>
  <c r="G886" i="4"/>
  <c r="G885" i="4"/>
  <c r="G884" i="4"/>
  <c r="G883" i="4"/>
  <c r="G882" i="4"/>
  <c r="G881" i="4"/>
  <c r="G880" i="4"/>
  <c r="G879" i="4"/>
  <c r="G878" i="4"/>
  <c r="G877" i="4"/>
  <c r="G876" i="4"/>
  <c r="G875" i="4"/>
  <c r="G874" i="4"/>
  <c r="G873" i="4"/>
  <c r="G872" i="4"/>
  <c r="G871" i="4"/>
  <c r="G870" i="4"/>
  <c r="G869" i="4"/>
  <c r="G868" i="4"/>
  <c r="G867" i="4"/>
  <c r="G866" i="4"/>
  <c r="G865" i="4"/>
  <c r="G864" i="4"/>
  <c r="G863" i="4"/>
  <c r="G862" i="4"/>
  <c r="G861" i="4"/>
  <c r="G860" i="4"/>
  <c r="G859" i="4"/>
  <c r="G858" i="4"/>
  <c r="G857" i="4"/>
  <c r="G856" i="4"/>
  <c r="G855" i="4"/>
  <c r="G854" i="4"/>
  <c r="G853" i="4"/>
  <c r="G852" i="4"/>
  <c r="G851" i="4"/>
  <c r="G850" i="4"/>
  <c r="G849" i="4"/>
  <c r="G848" i="4"/>
  <c r="G847" i="4"/>
  <c r="G846" i="4"/>
  <c r="G845" i="4"/>
  <c r="G844" i="4"/>
  <c r="G843" i="4"/>
  <c r="G842" i="4"/>
  <c r="G841" i="4"/>
  <c r="G840" i="4"/>
  <c r="G839" i="4"/>
  <c r="G838" i="4"/>
  <c r="G837" i="4"/>
  <c r="G836" i="4"/>
  <c r="G835" i="4"/>
  <c r="G834" i="4"/>
  <c r="G833" i="4"/>
  <c r="G832" i="4"/>
  <c r="G831" i="4"/>
  <c r="G830" i="4"/>
  <c r="G829" i="4"/>
  <c r="G828" i="4"/>
  <c r="G827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3" i="4"/>
  <c r="G812" i="4"/>
  <c r="G811" i="4"/>
  <c r="G810" i="4"/>
  <c r="G809" i="4"/>
  <c r="G808" i="4"/>
  <c r="G807" i="4"/>
  <c r="G806" i="4"/>
  <c r="G805" i="4"/>
  <c r="G804" i="4"/>
  <c r="G803" i="4"/>
  <c r="G802" i="4"/>
  <c r="G801" i="4"/>
  <c r="G800" i="4"/>
  <c r="G799" i="4"/>
  <c r="G797" i="4"/>
  <c r="G796" i="4"/>
  <c r="G795" i="4"/>
  <c r="G794" i="4"/>
  <c r="G793" i="4"/>
  <c r="G792" i="4"/>
  <c r="G791" i="4"/>
  <c r="G790" i="4"/>
  <c r="G789" i="4"/>
  <c r="G788" i="4"/>
  <c r="G787" i="4"/>
  <c r="G786" i="4"/>
  <c r="G785" i="4"/>
  <c r="G784" i="4"/>
  <c r="G783" i="4"/>
  <c r="G781" i="4"/>
  <c r="G780" i="4"/>
  <c r="G779" i="4"/>
  <c r="G778" i="4"/>
  <c r="G777" i="4"/>
  <c r="G776" i="4"/>
  <c r="G775" i="4"/>
  <c r="G774" i="4"/>
  <c r="G773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5" i="4"/>
  <c r="G734" i="4"/>
  <c r="G733" i="4"/>
  <c r="G732" i="4"/>
  <c r="G731" i="4"/>
  <c r="G730" i="4"/>
  <c r="G729" i="4"/>
  <c r="G728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3" i="4"/>
  <c r="G632" i="4"/>
  <c r="G631" i="4"/>
  <c r="G630" i="4"/>
  <c r="G629" i="4"/>
  <c r="G627" i="4"/>
  <c r="G626" i="4"/>
  <c r="G625" i="4"/>
  <c r="G624" i="4"/>
  <c r="G623" i="4"/>
  <c r="G621" i="4"/>
  <c r="G620" i="4"/>
  <c r="G619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8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8" i="4"/>
  <c r="G537" i="4"/>
  <c r="G536" i="4"/>
  <c r="G535" i="4"/>
  <c r="G534" i="4"/>
  <c r="G533" i="4"/>
  <c r="G532" i="4"/>
  <c r="G531" i="4"/>
  <c r="G530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90" i="4"/>
  <c r="G489" i="4"/>
  <c r="G488" i="4"/>
  <c r="G487" i="4"/>
  <c r="G486" i="4"/>
  <c r="G485" i="4"/>
  <c r="G484" i="4"/>
  <c r="G483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2" i="4"/>
  <c r="G411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0" i="4"/>
  <c r="G359" i="4"/>
  <c r="G358" i="4"/>
  <c r="G357" i="4"/>
  <c r="G356" i="4"/>
  <c r="G355" i="4"/>
  <c r="G354" i="4"/>
  <c r="G352" i="4"/>
  <c r="G350" i="4"/>
  <c r="G349" i="4"/>
  <c r="G347" i="4"/>
  <c r="G346" i="4"/>
  <c r="G345" i="4"/>
  <c r="G344" i="4"/>
  <c r="G343" i="4"/>
  <c r="G341" i="4"/>
  <c r="G340" i="4"/>
  <c r="G339" i="4"/>
  <c r="G336" i="4"/>
  <c r="G335" i="4"/>
  <c r="G334" i="4"/>
  <c r="G333" i="4"/>
  <c r="G332" i="4"/>
  <c r="G331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7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J798" i="4"/>
  <c r="J687" i="4"/>
  <c r="J622" i="4"/>
  <c r="Q618" i="4"/>
  <c r="Q94" i="4"/>
  <c r="M628" i="4"/>
  <c r="M361" i="4"/>
  <c r="M258" i="4"/>
  <c r="M66" i="4"/>
  <c r="R353" i="4"/>
  <c r="R351" i="4"/>
  <c r="R337" i="4"/>
  <c r="R330" i="4"/>
  <c r="D1017" i="4"/>
  <c r="C4" i="7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F39" i="7"/>
  <c r="F36" i="7"/>
  <c r="V64" i="5" l="1"/>
  <c r="J64" i="5"/>
  <c r="H35" i="6"/>
  <c r="AD347" i="4"/>
  <c r="AD543" i="4"/>
  <c r="AD350" i="4"/>
  <c r="AD1010" i="4"/>
  <c r="AD1006" i="4"/>
  <c r="AD993" i="4"/>
  <c r="AD985" i="4"/>
  <c r="AD613" i="4"/>
  <c r="AD537" i="4"/>
  <c r="AD528" i="4"/>
  <c r="AD432" i="4"/>
  <c r="AD361" i="4"/>
  <c r="AD326" i="4"/>
  <c r="AD135" i="4"/>
  <c r="AD132" i="4"/>
  <c r="AD67" i="4"/>
  <c r="AD324" i="4"/>
  <c r="AD431" i="4"/>
  <c r="AD78" i="4"/>
  <c r="AD1011" i="4"/>
  <c r="AD1009" i="4"/>
  <c r="AD1008" i="4"/>
  <c r="AD1007" i="4"/>
  <c r="AD1005" i="4"/>
  <c r="AD1004" i="4"/>
  <c r="AD1003" i="4"/>
  <c r="AD1002" i="4"/>
  <c r="AD1001" i="4"/>
  <c r="AD1000" i="4"/>
  <c r="AD999" i="4"/>
  <c r="AD998" i="4"/>
  <c r="AD997" i="4"/>
  <c r="AD996" i="4"/>
  <c r="AD995" i="4"/>
  <c r="AD994" i="4"/>
  <c r="AD992" i="4"/>
  <c r="AD991" i="4"/>
  <c r="AD990" i="4"/>
  <c r="AD989" i="4"/>
  <c r="AD987" i="4"/>
  <c r="AD986" i="4"/>
  <c r="AD984" i="4"/>
  <c r="AD983" i="4"/>
  <c r="AD982" i="4"/>
  <c r="AD981" i="4"/>
  <c r="AD980" i="4"/>
  <c r="AD978" i="4"/>
  <c r="AD977" i="4"/>
  <c r="AD976" i="4"/>
  <c r="AD975" i="4"/>
  <c r="AD973" i="4"/>
  <c r="AD972" i="4"/>
  <c r="AD971" i="4"/>
  <c r="AD970" i="4"/>
  <c r="AD969" i="4"/>
  <c r="AD968" i="4"/>
  <c r="AD967" i="4"/>
  <c r="AD966" i="4"/>
  <c r="AD965" i="4"/>
  <c r="AD964" i="4"/>
  <c r="AD963" i="4"/>
  <c r="AD962" i="4"/>
  <c r="AD961" i="4"/>
  <c r="AD960" i="4"/>
  <c r="AD959" i="4"/>
  <c r="AD958" i="4"/>
  <c r="AD957" i="4"/>
  <c r="AD956" i="4"/>
  <c r="AD955" i="4"/>
  <c r="AD954" i="4"/>
  <c r="AD953" i="4"/>
  <c r="AD952" i="4"/>
  <c r="AD951" i="4"/>
  <c r="AD950" i="4"/>
  <c r="AD949" i="4"/>
  <c r="AD948" i="4"/>
  <c r="AD947" i="4"/>
  <c r="AD946" i="4"/>
  <c r="AD945" i="4"/>
  <c r="AD944" i="4"/>
  <c r="AD943" i="4"/>
  <c r="AD942" i="4"/>
  <c r="AD941" i="4"/>
  <c r="AD940" i="4"/>
  <c r="AD939" i="4"/>
  <c r="AD938" i="4"/>
  <c r="AD937" i="4"/>
  <c r="AD936" i="4"/>
  <c r="AD935" i="4"/>
  <c r="AD934" i="4"/>
  <c r="AD933" i="4"/>
  <c r="AD932" i="4"/>
  <c r="AD931" i="4"/>
  <c r="AD930" i="4"/>
  <c r="AD928" i="4"/>
  <c r="AD927" i="4"/>
  <c r="AD926" i="4"/>
  <c r="AD925" i="4"/>
  <c r="AD924" i="4"/>
  <c r="AD923" i="4"/>
  <c r="AD921" i="4"/>
  <c r="AD920" i="4"/>
  <c r="AD919" i="4"/>
  <c r="AD918" i="4"/>
  <c r="AD917" i="4"/>
  <c r="AD916" i="4"/>
  <c r="AD915" i="4"/>
  <c r="AD914" i="4"/>
  <c r="AD913" i="4"/>
  <c r="AD912" i="4"/>
  <c r="AD911" i="4"/>
  <c r="AD910" i="4"/>
  <c r="AD909" i="4"/>
  <c r="AD908" i="4"/>
  <c r="AD907" i="4"/>
  <c r="AD906" i="4"/>
  <c r="AD905" i="4"/>
  <c r="AD904" i="4"/>
  <c r="AD903" i="4"/>
  <c r="AD902" i="4"/>
  <c r="AD901" i="4"/>
  <c r="AD900" i="4"/>
  <c r="AD899" i="4"/>
  <c r="AD898" i="4"/>
  <c r="AD897" i="4"/>
  <c r="AD896" i="4"/>
  <c r="AD895" i="4"/>
  <c r="AD894" i="4"/>
  <c r="AD893" i="4"/>
  <c r="AD892" i="4"/>
  <c r="AD891" i="4"/>
  <c r="AD890" i="4"/>
  <c r="AD889" i="4"/>
  <c r="AD888" i="4"/>
  <c r="AD887" i="4"/>
  <c r="AD886" i="4"/>
  <c r="AD885" i="4"/>
  <c r="AD884" i="4"/>
  <c r="AD883" i="4"/>
  <c r="AD882" i="4"/>
  <c r="AD881" i="4"/>
  <c r="AD880" i="4"/>
  <c r="AD879" i="4"/>
  <c r="AD878" i="4"/>
  <c r="AD877" i="4"/>
  <c r="AD876" i="4"/>
  <c r="AD875" i="4"/>
  <c r="AD874" i="4"/>
  <c r="AD873" i="4"/>
  <c r="AD872" i="4"/>
  <c r="AD871" i="4"/>
  <c r="AD870" i="4"/>
  <c r="AD869" i="4"/>
  <c r="AD868" i="4"/>
  <c r="AD867" i="4"/>
  <c r="AD866" i="4"/>
  <c r="AD865" i="4"/>
  <c r="AD864" i="4"/>
  <c r="AD863" i="4"/>
  <c r="AD862" i="4"/>
  <c r="AD861" i="4"/>
  <c r="AD860" i="4"/>
  <c r="AD859" i="4"/>
  <c r="AD858" i="4"/>
  <c r="AD857" i="4"/>
  <c r="AD856" i="4"/>
  <c r="AD855" i="4"/>
  <c r="AD854" i="4"/>
  <c r="AD853" i="4"/>
  <c r="AD852" i="4"/>
  <c r="AD851" i="4"/>
  <c r="AD850" i="4"/>
  <c r="AD849" i="4"/>
  <c r="AD848" i="4"/>
  <c r="AD847" i="4"/>
  <c r="AD846" i="4"/>
  <c r="AD845" i="4"/>
  <c r="AD844" i="4"/>
  <c r="AD843" i="4"/>
  <c r="AD842" i="4"/>
  <c r="AD840" i="4"/>
  <c r="AD839" i="4"/>
  <c r="AD838" i="4"/>
  <c r="AD837" i="4"/>
  <c r="AD836" i="4"/>
  <c r="AD835" i="4"/>
  <c r="AD834" i="4"/>
  <c r="AD832" i="4"/>
  <c r="AD831" i="4"/>
  <c r="AD830" i="4"/>
  <c r="AD829" i="4"/>
  <c r="AD828" i="4"/>
  <c r="AD827" i="4"/>
  <c r="AD826" i="4"/>
  <c r="AD824" i="4"/>
  <c r="AD823" i="4"/>
  <c r="AD822" i="4"/>
  <c r="AD821" i="4"/>
  <c r="AD820" i="4"/>
  <c r="AD819" i="4"/>
  <c r="AD818" i="4"/>
  <c r="AD817" i="4"/>
  <c r="AD816" i="4"/>
  <c r="AD815" i="4"/>
  <c r="AD814" i="4"/>
  <c r="AD813" i="4"/>
  <c r="AD812" i="4"/>
  <c r="AD811" i="4"/>
  <c r="AD810" i="4"/>
  <c r="AD809" i="4"/>
  <c r="AD808" i="4"/>
  <c r="AD807" i="4"/>
  <c r="AD806" i="4"/>
  <c r="AD805" i="4"/>
  <c r="AD804" i="4"/>
  <c r="AD803" i="4"/>
  <c r="AD802" i="4"/>
  <c r="AD801" i="4"/>
  <c r="AD800" i="4"/>
  <c r="AD799" i="4"/>
  <c r="AD798" i="4"/>
  <c r="AD797" i="4"/>
  <c r="AD796" i="4"/>
  <c r="AD795" i="4"/>
  <c r="AD794" i="4"/>
  <c r="AD793" i="4"/>
  <c r="AD792" i="4"/>
  <c r="AD791" i="4"/>
  <c r="AD790" i="4"/>
  <c r="AD789" i="4"/>
  <c r="AD788" i="4"/>
  <c r="AD787" i="4"/>
  <c r="AD786" i="4"/>
  <c r="AD785" i="4"/>
  <c r="AD784" i="4"/>
  <c r="AD783" i="4"/>
  <c r="AD782" i="4"/>
  <c r="AD781" i="4"/>
  <c r="AD780" i="4"/>
  <c r="AD779" i="4"/>
  <c r="AD778" i="4"/>
  <c r="AD777" i="4"/>
  <c r="AD776" i="4"/>
  <c r="AD775" i="4"/>
  <c r="AD774" i="4"/>
  <c r="AD773" i="4"/>
  <c r="AD772" i="4"/>
  <c r="AD771" i="4"/>
  <c r="AD770" i="4"/>
  <c r="AD769" i="4"/>
  <c r="AD768" i="4"/>
  <c r="AD767" i="4"/>
  <c r="AD766" i="4"/>
  <c r="AD765" i="4"/>
  <c r="AD764" i="4"/>
  <c r="AD763" i="4"/>
  <c r="AD762" i="4"/>
  <c r="AD761" i="4"/>
  <c r="AD760" i="4"/>
  <c r="AD759" i="4"/>
  <c r="AD758" i="4"/>
  <c r="AD757" i="4"/>
  <c r="AD756" i="4"/>
  <c r="AD755" i="4"/>
  <c r="AD754" i="4"/>
  <c r="AD753" i="4"/>
  <c r="AD752" i="4"/>
  <c r="AD751" i="4"/>
  <c r="AD750" i="4"/>
  <c r="AD749" i="4"/>
  <c r="AD748" i="4"/>
  <c r="AD747" i="4"/>
  <c r="AD746" i="4"/>
  <c r="AD745" i="4"/>
  <c r="AD743" i="4"/>
  <c r="AD742" i="4"/>
  <c r="AD741" i="4"/>
  <c r="AD740" i="4"/>
  <c r="AD739" i="4"/>
  <c r="AD738" i="4"/>
  <c r="AD737" i="4"/>
  <c r="AD736" i="4"/>
  <c r="AD735" i="4"/>
  <c r="AD734" i="4"/>
  <c r="AD733" i="4"/>
  <c r="AD732" i="4"/>
  <c r="AD731" i="4"/>
  <c r="AD730" i="4"/>
  <c r="AD729" i="4"/>
  <c r="AD728" i="4"/>
  <c r="AD727" i="4"/>
  <c r="AD726" i="4"/>
  <c r="AD725" i="4"/>
  <c r="AD724" i="4"/>
  <c r="AD723" i="4"/>
  <c r="AD722" i="4"/>
  <c r="AD721" i="4"/>
  <c r="AD720" i="4"/>
  <c r="AD719" i="4"/>
  <c r="AD718" i="4"/>
  <c r="AD717" i="4"/>
  <c r="AD716" i="4"/>
  <c r="AD715" i="4"/>
  <c r="AD714" i="4"/>
  <c r="AD713" i="4"/>
  <c r="AD712" i="4"/>
  <c r="AD711" i="4"/>
  <c r="AD710" i="4"/>
  <c r="AD709" i="4"/>
  <c r="AD708" i="4"/>
  <c r="AD707" i="4"/>
  <c r="AD706" i="4"/>
  <c r="AD705" i="4"/>
  <c r="AD704" i="4"/>
  <c r="AD703" i="4"/>
  <c r="AD702" i="4"/>
  <c r="AD701" i="4"/>
  <c r="AD700" i="4"/>
  <c r="AD699" i="4"/>
  <c r="AD698" i="4"/>
  <c r="AD696" i="4"/>
  <c r="AD695" i="4"/>
  <c r="AD694" i="4"/>
  <c r="AD693" i="4"/>
  <c r="AD692" i="4"/>
  <c r="AD691" i="4"/>
  <c r="AD690" i="4"/>
  <c r="AD689" i="4"/>
  <c r="AD688" i="4"/>
  <c r="AD687" i="4"/>
  <c r="AD686" i="4"/>
  <c r="AD685" i="4"/>
  <c r="AD684" i="4"/>
  <c r="AD683" i="4"/>
  <c r="AD682" i="4"/>
  <c r="AD681" i="4"/>
  <c r="AD680" i="4"/>
  <c r="AD679" i="4"/>
  <c r="AD678" i="4"/>
  <c r="AD677" i="4"/>
  <c r="AD676" i="4"/>
  <c r="AD675" i="4"/>
  <c r="AD674" i="4"/>
  <c r="AD673" i="4"/>
  <c r="AD672" i="4"/>
  <c r="AD671" i="4"/>
  <c r="AD670" i="4"/>
  <c r="AD669" i="4"/>
  <c r="AD668" i="4"/>
  <c r="AD667" i="4"/>
  <c r="AD666" i="4"/>
  <c r="AD665" i="4"/>
  <c r="AD664" i="4"/>
  <c r="AD663" i="4"/>
  <c r="AD662" i="4"/>
  <c r="AD661" i="4"/>
  <c r="AD660" i="4"/>
  <c r="AD659" i="4"/>
  <c r="AD658" i="4"/>
  <c r="AD657" i="4"/>
  <c r="AD656" i="4"/>
  <c r="AD655" i="4"/>
  <c r="AD654" i="4"/>
  <c r="AD653" i="4"/>
  <c r="AD652" i="4"/>
  <c r="AD651" i="4"/>
  <c r="AD650" i="4"/>
  <c r="AD649" i="4"/>
  <c r="AD648" i="4"/>
  <c r="AD647" i="4"/>
  <c r="AD646" i="4"/>
  <c r="AD645" i="4"/>
  <c r="AD644" i="4"/>
  <c r="AD643" i="4"/>
  <c r="AD642" i="4"/>
  <c r="AD640" i="4"/>
  <c r="AD639" i="4"/>
  <c r="AD638" i="4"/>
  <c r="AD637" i="4"/>
  <c r="AD636" i="4"/>
  <c r="AD635" i="4"/>
  <c r="AD634" i="4"/>
  <c r="AD633" i="4"/>
  <c r="AD632" i="4"/>
  <c r="AD631" i="4"/>
  <c r="AD630" i="4"/>
  <c r="AD629" i="4"/>
  <c r="AD628" i="4"/>
  <c r="AD627" i="4"/>
  <c r="AD626" i="4"/>
  <c r="AD624" i="4"/>
  <c r="AD623" i="4"/>
  <c r="AD622" i="4"/>
  <c r="AD621" i="4"/>
  <c r="AD620" i="4"/>
  <c r="AD619" i="4"/>
  <c r="AD618" i="4"/>
  <c r="AD617" i="4"/>
  <c r="AD616" i="4"/>
  <c r="AD615" i="4"/>
  <c r="AD614" i="4"/>
  <c r="AD612" i="4"/>
  <c r="AD611" i="4"/>
  <c r="AD610" i="4"/>
  <c r="AD609" i="4"/>
  <c r="AD608" i="4"/>
  <c r="AD607" i="4"/>
  <c r="AD606" i="4"/>
  <c r="AD605" i="4"/>
  <c r="AD604" i="4"/>
  <c r="AD603" i="4"/>
  <c r="AD602" i="4"/>
  <c r="AD600" i="4"/>
  <c r="AD599" i="4"/>
  <c r="AD598" i="4"/>
  <c r="AD597" i="4"/>
  <c r="AD596" i="4"/>
  <c r="AD595" i="4"/>
  <c r="AD594" i="4"/>
  <c r="AD593" i="4"/>
  <c r="AD592" i="4"/>
  <c r="AD591" i="4"/>
  <c r="AD590" i="4"/>
  <c r="AD589" i="4"/>
  <c r="AD588" i="4"/>
  <c r="AD587" i="4"/>
  <c r="AD586" i="4"/>
  <c r="AD585" i="4"/>
  <c r="AD584" i="4"/>
  <c r="AD583" i="4"/>
  <c r="AD582" i="4"/>
  <c r="AD581" i="4"/>
  <c r="AD580" i="4"/>
  <c r="AD579" i="4"/>
  <c r="AD578" i="4"/>
  <c r="AD577" i="4"/>
  <c r="AD576" i="4"/>
  <c r="AD575" i="4"/>
  <c r="AD574" i="4"/>
  <c r="AD573" i="4"/>
  <c r="AD572" i="4"/>
  <c r="AD571" i="4"/>
  <c r="AD570" i="4"/>
  <c r="AD569" i="4"/>
  <c r="AD568" i="4"/>
  <c r="AD567" i="4"/>
  <c r="AD566" i="4"/>
  <c r="AD565" i="4"/>
  <c r="AD564" i="4"/>
  <c r="AD563" i="4"/>
  <c r="AD562" i="4"/>
  <c r="AD561" i="4"/>
  <c r="AD560" i="4"/>
  <c r="AD559" i="4"/>
  <c r="AD558" i="4"/>
  <c r="AD557" i="4"/>
  <c r="AD556" i="4"/>
  <c r="AD555" i="4"/>
  <c r="AD554" i="4"/>
  <c r="AD553" i="4"/>
  <c r="AD552" i="4"/>
  <c r="AD551" i="4"/>
  <c r="AD550" i="4"/>
  <c r="AD549" i="4"/>
  <c r="AD548" i="4"/>
  <c r="AD547" i="4"/>
  <c r="AD546" i="4"/>
  <c r="AD545" i="4"/>
  <c r="AD544" i="4"/>
  <c r="AD542" i="4"/>
  <c r="AD541" i="4"/>
  <c r="AD540" i="4"/>
  <c r="AD539" i="4"/>
  <c r="AD538" i="4"/>
  <c r="AD536" i="4"/>
  <c r="AD535" i="4"/>
  <c r="AD534" i="4"/>
  <c r="AD533" i="4"/>
  <c r="AD532" i="4"/>
  <c r="AD531" i="4"/>
  <c r="AD530" i="4"/>
  <c r="AD529" i="4"/>
  <c r="AD527" i="4"/>
  <c r="AD526" i="4"/>
  <c r="AD524" i="4"/>
  <c r="AD523" i="4"/>
  <c r="AD522" i="4"/>
  <c r="AD521" i="4"/>
  <c r="AD520" i="4"/>
  <c r="AD519" i="4"/>
  <c r="AD518" i="4"/>
  <c r="AD516" i="4"/>
  <c r="AD515" i="4"/>
  <c r="AD514" i="4"/>
  <c r="AD513" i="4"/>
  <c r="AD512" i="4"/>
  <c r="AD511" i="4"/>
  <c r="AD510" i="4"/>
  <c r="AD509" i="4"/>
  <c r="AD508" i="4"/>
  <c r="AD507" i="4"/>
  <c r="AD506" i="4"/>
  <c r="AD505" i="4"/>
  <c r="AD504" i="4"/>
  <c r="AD503" i="4"/>
  <c r="AD502" i="4"/>
  <c r="AD501" i="4"/>
  <c r="AD500" i="4"/>
  <c r="AD499" i="4"/>
  <c r="AD498" i="4"/>
  <c r="AD497" i="4"/>
  <c r="AD496" i="4"/>
  <c r="AD495" i="4"/>
  <c r="AD494" i="4"/>
  <c r="AD493" i="4"/>
  <c r="AD492" i="4"/>
  <c r="AD491" i="4"/>
  <c r="AD490" i="4"/>
  <c r="AD489" i="4"/>
  <c r="AD488" i="4"/>
  <c r="AD487" i="4"/>
  <c r="AD486" i="4"/>
  <c r="AD485" i="4"/>
  <c r="AD484" i="4"/>
  <c r="AD483" i="4"/>
  <c r="AD482" i="4"/>
  <c r="AD481" i="4"/>
  <c r="AD480" i="4"/>
  <c r="AD479" i="4"/>
  <c r="AD478" i="4"/>
  <c r="AD477" i="4"/>
  <c r="AD476" i="4"/>
  <c r="AD475" i="4"/>
  <c r="AD474" i="4"/>
  <c r="AD473" i="4"/>
  <c r="AD472" i="4"/>
  <c r="AD471" i="4"/>
  <c r="AD470" i="4"/>
  <c r="AD468" i="4"/>
  <c r="AD467" i="4"/>
  <c r="AD466" i="4"/>
  <c r="AD465" i="4"/>
  <c r="AD464" i="4"/>
  <c r="AD463" i="4"/>
  <c r="AD462" i="4"/>
  <c r="AD461" i="4"/>
  <c r="AD460" i="4"/>
  <c r="AD459" i="4"/>
  <c r="AD458" i="4"/>
  <c r="AD457" i="4"/>
  <c r="AD456" i="4"/>
  <c r="AD455" i="4"/>
  <c r="AD454" i="4"/>
  <c r="AD453" i="4"/>
  <c r="AD452" i="4"/>
  <c r="AD451" i="4"/>
  <c r="AD450" i="4"/>
  <c r="AD449" i="4"/>
  <c r="AD448" i="4"/>
  <c r="AD447" i="4"/>
  <c r="AD446" i="4"/>
  <c r="AD445" i="4"/>
  <c r="AD444" i="4"/>
  <c r="AD443" i="4"/>
  <c r="AD442" i="4"/>
  <c r="AD441" i="4"/>
  <c r="AD440" i="4"/>
  <c r="AD439" i="4"/>
  <c r="AD438" i="4"/>
  <c r="AD437" i="4"/>
  <c r="AD436" i="4"/>
  <c r="AD435" i="4"/>
  <c r="AD434" i="4"/>
  <c r="AD433" i="4"/>
  <c r="AD430" i="4"/>
  <c r="AD429" i="4"/>
  <c r="AD428" i="4"/>
  <c r="AD427" i="4"/>
  <c r="AD426" i="4"/>
  <c r="AD425" i="4"/>
  <c r="AD424" i="4"/>
  <c r="AD423" i="4"/>
  <c r="AD422" i="4"/>
  <c r="AD421" i="4"/>
  <c r="AD420" i="4"/>
  <c r="AD419" i="4"/>
  <c r="AD418" i="4"/>
  <c r="AD417" i="4"/>
  <c r="AD416" i="4"/>
  <c r="AD415" i="4"/>
  <c r="AD414" i="4"/>
  <c r="AD413" i="4"/>
  <c r="AD411" i="4"/>
  <c r="AD410" i="4"/>
  <c r="AD409" i="4"/>
  <c r="AD408" i="4"/>
  <c r="AD407" i="4"/>
  <c r="AD406" i="4"/>
  <c r="AD405" i="4"/>
  <c r="AD404" i="4"/>
  <c r="AD403" i="4"/>
  <c r="AD402" i="4"/>
  <c r="AD401" i="4"/>
  <c r="AD400" i="4"/>
  <c r="AD399" i="4"/>
  <c r="AD398" i="4"/>
  <c r="AD397" i="4"/>
  <c r="AD396" i="4"/>
  <c r="AD395" i="4"/>
  <c r="AD394" i="4"/>
  <c r="AD393" i="4"/>
  <c r="AD392" i="4"/>
  <c r="AD391" i="4"/>
  <c r="AD390" i="4"/>
  <c r="AD389" i="4"/>
  <c r="AD388" i="4"/>
  <c r="AD386" i="4"/>
  <c r="AD385" i="4"/>
  <c r="AD384" i="4"/>
  <c r="AD383" i="4"/>
  <c r="AD382" i="4"/>
  <c r="AD381" i="4"/>
  <c r="AD379" i="4"/>
  <c r="AD378" i="4"/>
  <c r="AD377" i="4"/>
  <c r="AD376" i="4"/>
  <c r="AD375" i="4"/>
  <c r="AD374" i="4"/>
  <c r="AD373" i="4"/>
  <c r="AD371" i="4"/>
  <c r="AD370" i="4"/>
  <c r="AD369" i="4"/>
  <c r="AD368" i="4"/>
  <c r="AD367" i="4"/>
  <c r="AD366" i="4"/>
  <c r="AD365" i="4"/>
  <c r="AD364" i="4"/>
  <c r="AD363" i="4"/>
  <c r="AD362" i="4"/>
  <c r="AD360" i="4"/>
  <c r="AD359" i="4"/>
  <c r="AD358" i="4"/>
  <c r="AD357" i="4"/>
  <c r="AD356" i="4"/>
  <c r="AD354" i="4"/>
  <c r="AD353" i="4"/>
  <c r="AD352" i="4"/>
  <c r="AD351" i="4"/>
  <c r="AD349" i="4"/>
  <c r="AD348" i="4"/>
  <c r="AD346" i="4"/>
  <c r="AD345" i="4"/>
  <c r="AD344" i="4"/>
  <c r="AD343" i="4"/>
  <c r="AD342" i="4"/>
  <c r="AD341" i="4"/>
  <c r="AD340" i="4"/>
  <c r="AD339" i="4"/>
  <c r="AD338" i="4"/>
  <c r="AD337" i="4"/>
  <c r="AD336" i="4"/>
  <c r="AD335" i="4"/>
  <c r="AD334" i="4"/>
  <c r="AD333" i="4"/>
  <c r="AD332" i="4"/>
  <c r="AD331" i="4"/>
  <c r="AD330" i="4"/>
  <c r="AD329" i="4"/>
  <c r="AD328" i="4"/>
  <c r="AD327" i="4"/>
  <c r="AD325" i="4"/>
  <c r="AD323" i="4"/>
  <c r="AD322" i="4"/>
  <c r="AD321" i="4"/>
  <c r="AD320" i="4"/>
  <c r="AD319" i="4"/>
  <c r="AD318" i="4"/>
  <c r="AD317" i="4"/>
  <c r="AD316" i="4"/>
  <c r="AD315" i="4"/>
  <c r="AD314" i="4"/>
  <c r="AD313" i="4"/>
  <c r="AD312" i="4"/>
  <c r="AD311" i="4"/>
  <c r="AD310" i="4"/>
  <c r="AD309" i="4"/>
  <c r="AD308" i="4"/>
  <c r="AD307" i="4"/>
  <c r="AD306" i="4"/>
  <c r="AD305" i="4"/>
  <c r="AD304" i="4"/>
  <c r="AD303" i="4"/>
  <c r="AD302" i="4"/>
  <c r="AD301" i="4"/>
  <c r="AD300" i="4"/>
  <c r="AD299" i="4"/>
  <c r="AD298" i="4"/>
  <c r="AD297" i="4"/>
  <c r="AD296" i="4"/>
  <c r="AD295" i="4"/>
  <c r="AD294" i="4"/>
  <c r="AD293" i="4"/>
  <c r="AD292" i="4"/>
  <c r="AD291" i="4"/>
  <c r="AD290" i="4"/>
  <c r="AD289" i="4"/>
  <c r="AD288" i="4"/>
  <c r="AD287" i="4"/>
  <c r="AD286" i="4"/>
  <c r="AD285" i="4"/>
  <c r="AD284" i="4"/>
  <c r="AD283" i="4"/>
  <c r="AD282" i="4"/>
  <c r="AD281" i="4"/>
  <c r="AD280" i="4"/>
  <c r="AD279" i="4"/>
  <c r="AD277" i="4"/>
  <c r="AD276" i="4"/>
  <c r="AD275" i="4"/>
  <c r="AD274" i="4"/>
  <c r="AD273" i="4"/>
  <c r="AD272" i="4"/>
  <c r="AD271" i="4"/>
  <c r="AD270" i="4"/>
  <c r="AD269" i="4"/>
  <c r="AD268" i="4"/>
  <c r="AD267" i="4"/>
  <c r="AD266" i="4"/>
  <c r="AD265" i="4"/>
  <c r="AD264" i="4"/>
  <c r="AD263" i="4"/>
  <c r="AD262" i="4"/>
  <c r="AD261" i="4"/>
  <c r="AD260" i="4"/>
  <c r="AD259" i="4"/>
  <c r="AD258" i="4"/>
  <c r="AD257" i="4"/>
  <c r="AD256" i="4"/>
  <c r="AD255" i="4"/>
  <c r="AD254" i="4"/>
  <c r="AD253" i="4"/>
  <c r="AD252" i="4"/>
  <c r="AD251" i="4"/>
  <c r="AD250" i="4"/>
  <c r="AD249" i="4"/>
  <c r="AD248" i="4"/>
  <c r="AD247" i="4"/>
  <c r="AD246" i="4"/>
  <c r="AD245" i="4"/>
  <c r="AD244" i="4"/>
  <c r="AD243" i="4"/>
  <c r="AD242" i="4"/>
  <c r="AD241" i="4"/>
  <c r="AD240" i="4"/>
  <c r="AD239" i="4"/>
  <c r="AD238" i="4"/>
  <c r="AD237" i="4"/>
  <c r="AD236" i="4"/>
  <c r="AD235" i="4"/>
  <c r="AD234" i="4"/>
  <c r="AD233" i="4"/>
  <c r="AD232" i="4"/>
  <c r="AD231" i="4"/>
  <c r="AD230" i="4"/>
  <c r="AD229" i="4"/>
  <c r="AD228" i="4"/>
  <c r="AD227" i="4"/>
  <c r="AD226" i="4"/>
  <c r="AD224" i="4"/>
  <c r="AD223" i="4"/>
  <c r="AD222" i="4"/>
  <c r="AD221" i="4"/>
  <c r="AD219" i="4"/>
  <c r="AD218" i="4"/>
  <c r="AD217" i="4"/>
  <c r="AD216" i="4"/>
  <c r="AD215" i="4"/>
  <c r="AD214" i="4"/>
  <c r="AD212" i="4"/>
  <c r="AD211" i="4"/>
  <c r="AD210" i="4"/>
  <c r="AD209" i="4"/>
  <c r="AD208" i="4"/>
  <c r="AD207" i="4"/>
  <c r="AD206" i="4"/>
  <c r="AD205" i="4"/>
  <c r="AD204" i="4"/>
  <c r="AD203" i="4"/>
  <c r="AD202" i="4"/>
  <c r="AD201" i="4"/>
  <c r="AD200" i="4"/>
  <c r="AD199" i="4"/>
  <c r="AD198" i="4"/>
  <c r="AD197" i="4"/>
  <c r="AD196" i="4"/>
  <c r="AD195" i="4"/>
  <c r="AD194" i="4"/>
  <c r="AD193" i="4"/>
  <c r="AD192" i="4"/>
  <c r="AD191" i="4"/>
  <c r="AD190" i="4"/>
  <c r="AD189" i="4"/>
  <c r="AD188" i="4"/>
  <c r="AD187" i="4"/>
  <c r="AD186" i="4"/>
  <c r="AD185" i="4"/>
  <c r="AD184" i="4"/>
  <c r="AD183" i="4"/>
  <c r="AD182" i="4"/>
  <c r="AD181" i="4"/>
  <c r="AD180" i="4"/>
  <c r="AD179" i="4"/>
  <c r="AD178" i="4"/>
  <c r="AD177" i="4"/>
  <c r="AD176" i="4"/>
  <c r="AD175" i="4"/>
  <c r="AD174" i="4"/>
  <c r="AD173" i="4"/>
  <c r="AD172" i="4"/>
  <c r="AD171" i="4"/>
  <c r="AD170" i="4"/>
  <c r="AD169" i="4"/>
  <c r="AD168" i="4"/>
  <c r="AD167" i="4"/>
  <c r="AD166" i="4"/>
  <c r="AD165" i="4"/>
  <c r="AD164" i="4"/>
  <c r="AD163" i="4"/>
  <c r="AD162" i="4"/>
  <c r="AD161" i="4"/>
  <c r="AD160" i="4"/>
  <c r="AD159" i="4"/>
  <c r="AD158" i="4"/>
  <c r="AD157" i="4"/>
  <c r="AD156" i="4"/>
  <c r="AD155" i="4"/>
  <c r="AD154" i="4"/>
  <c r="AD153" i="4"/>
  <c r="AD152" i="4"/>
  <c r="AD151" i="4"/>
  <c r="AD150" i="4"/>
  <c r="AD149" i="4"/>
  <c r="AD148" i="4"/>
  <c r="AD147" i="4"/>
  <c r="AD146" i="4"/>
  <c r="AD145" i="4"/>
  <c r="AD144" i="4"/>
  <c r="AD143" i="4"/>
  <c r="AD142" i="4"/>
  <c r="AD141" i="4"/>
  <c r="AD140" i="4"/>
  <c r="AD139" i="4"/>
  <c r="AD138" i="4"/>
  <c r="AD137" i="4"/>
  <c r="AD136" i="4"/>
  <c r="AD134" i="4"/>
  <c r="AD133" i="4"/>
  <c r="AD131" i="4"/>
  <c r="AD130" i="4"/>
  <c r="AD129" i="4"/>
  <c r="AD128" i="4"/>
  <c r="AD127" i="4"/>
  <c r="AD126" i="4"/>
  <c r="AD125" i="4"/>
  <c r="AD124" i="4"/>
  <c r="AD123" i="4"/>
  <c r="AD122" i="4"/>
  <c r="AD121" i="4"/>
  <c r="AD120" i="4"/>
  <c r="AD119" i="4"/>
  <c r="AD118" i="4"/>
  <c r="AD117" i="4"/>
  <c r="AD116" i="4"/>
  <c r="AD115" i="4"/>
  <c r="AD114" i="4"/>
  <c r="AD113" i="4"/>
  <c r="AD112" i="4"/>
  <c r="AD111" i="4"/>
  <c r="AD110" i="4"/>
  <c r="AD109" i="4"/>
  <c r="AD108" i="4"/>
  <c r="AD107" i="4"/>
  <c r="AD106" i="4"/>
  <c r="AD105" i="4"/>
  <c r="AD104" i="4"/>
  <c r="AD103" i="4"/>
  <c r="AD102" i="4"/>
  <c r="AD101" i="4"/>
  <c r="AD100" i="4"/>
  <c r="AD98" i="4"/>
  <c r="AD97" i="4"/>
  <c r="AD96" i="4"/>
  <c r="AD95" i="4"/>
  <c r="AD94" i="4"/>
  <c r="AD93" i="4"/>
  <c r="AD92" i="4"/>
  <c r="AD91" i="4"/>
  <c r="AD90" i="4"/>
  <c r="AD89" i="4"/>
  <c r="AD88" i="4"/>
  <c r="AD87" i="4"/>
  <c r="AD86" i="4"/>
  <c r="AD85" i="4"/>
  <c r="AD84" i="4"/>
  <c r="AD83" i="4"/>
  <c r="AD82" i="4"/>
  <c r="AD81" i="4"/>
  <c r="AD80" i="4"/>
  <c r="AD79" i="4"/>
  <c r="AD77" i="4"/>
  <c r="AD76" i="4"/>
  <c r="AD75" i="4"/>
  <c r="AD74" i="4"/>
  <c r="AD73" i="4"/>
  <c r="AD72" i="4"/>
  <c r="AD71" i="4"/>
  <c r="AD70" i="4"/>
  <c r="AD69" i="4"/>
  <c r="AD68" i="4"/>
  <c r="AD66" i="4"/>
  <c r="AD65" i="4"/>
  <c r="AD64" i="4"/>
  <c r="AD63" i="4"/>
  <c r="AD62" i="4"/>
  <c r="AD61" i="4"/>
  <c r="AD60" i="4"/>
  <c r="AD59" i="4"/>
  <c r="AD58" i="4"/>
  <c r="AD57" i="4"/>
  <c r="AD56" i="4"/>
  <c r="AD55" i="4"/>
  <c r="AD54" i="4"/>
  <c r="AD53" i="4"/>
  <c r="AD52" i="4"/>
  <c r="AD51" i="4"/>
  <c r="AD50" i="4"/>
  <c r="AD49" i="4"/>
  <c r="AD48" i="4"/>
  <c r="AD47" i="4"/>
  <c r="AD46" i="4"/>
  <c r="AD45" i="4"/>
  <c r="AD44" i="4"/>
  <c r="AD43" i="4"/>
  <c r="AD42" i="4"/>
  <c r="AD41" i="4"/>
  <c r="AD40" i="4"/>
  <c r="AD39" i="4"/>
  <c r="AD38" i="4"/>
  <c r="AD37" i="4"/>
  <c r="AD36" i="4"/>
  <c r="AD35" i="4"/>
  <c r="AD34" i="4"/>
  <c r="AD32" i="4"/>
  <c r="AD31" i="4"/>
  <c r="AD30" i="4"/>
  <c r="AD29" i="4"/>
  <c r="AD28" i="4"/>
  <c r="AD27" i="4"/>
  <c r="AD26" i="4"/>
  <c r="AD25" i="4"/>
  <c r="AD24" i="4"/>
  <c r="AD23" i="4"/>
  <c r="AD22" i="4"/>
  <c r="AD21" i="4"/>
  <c r="AD20" i="4"/>
  <c r="AD19" i="4"/>
  <c r="AD18" i="4"/>
  <c r="AD17" i="4"/>
  <c r="AD16" i="4"/>
  <c r="AD15" i="4"/>
  <c r="AD14" i="4"/>
  <c r="AD13" i="4"/>
  <c r="AD12" i="4"/>
  <c r="AD11" i="4"/>
  <c r="AD10" i="4"/>
  <c r="AD8" i="4"/>
  <c r="AD7" i="4"/>
  <c r="AD6" i="4"/>
  <c r="AD5" i="4"/>
  <c r="AC5" i="4"/>
  <c r="AC6" i="4"/>
  <c r="AC7" i="4"/>
  <c r="AC8" i="4"/>
  <c r="AD9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D33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8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D99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0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D213" i="4"/>
  <c r="AC213" i="4"/>
  <c r="AC214" i="4"/>
  <c r="AC215" i="4"/>
  <c r="AC216" i="4"/>
  <c r="AC217" i="4"/>
  <c r="AC218" i="4"/>
  <c r="AC219" i="4"/>
  <c r="AC220" i="4"/>
  <c r="AD220" i="4"/>
  <c r="AC221" i="4"/>
  <c r="AC222" i="4"/>
  <c r="AC223" i="4"/>
  <c r="AC224" i="4"/>
  <c r="AD225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C270" i="4"/>
  <c r="AC271" i="4"/>
  <c r="AC272" i="4"/>
  <c r="AC273" i="4"/>
  <c r="AC274" i="4"/>
  <c r="AC275" i="4"/>
  <c r="AC276" i="4"/>
  <c r="AC277" i="4"/>
  <c r="AC278" i="4"/>
  <c r="AD278" i="4"/>
  <c r="AC279" i="4"/>
  <c r="AC280" i="4"/>
  <c r="AC281" i="4"/>
  <c r="AC282" i="4"/>
  <c r="AC283" i="4"/>
  <c r="AC284" i="4"/>
  <c r="AC285" i="4"/>
  <c r="AC286" i="4"/>
  <c r="AC287" i="4"/>
  <c r="AC288" i="4"/>
  <c r="AC289" i="4"/>
  <c r="AC290" i="4"/>
  <c r="AC291" i="4"/>
  <c r="AC292" i="4"/>
  <c r="AC293" i="4"/>
  <c r="AC294" i="4"/>
  <c r="AC295" i="4"/>
  <c r="AC296" i="4"/>
  <c r="AC297" i="4"/>
  <c r="AC298" i="4"/>
  <c r="AC299" i="4"/>
  <c r="AC300" i="4"/>
  <c r="AC301" i="4"/>
  <c r="AC302" i="4"/>
  <c r="AC303" i="4"/>
  <c r="AC304" i="4"/>
  <c r="AC305" i="4"/>
  <c r="AC306" i="4"/>
  <c r="AC307" i="4"/>
  <c r="AC308" i="4"/>
  <c r="AC309" i="4"/>
  <c r="AC310" i="4"/>
  <c r="AC311" i="4"/>
  <c r="AC312" i="4"/>
  <c r="AC313" i="4"/>
  <c r="AC314" i="4"/>
  <c r="AC315" i="4"/>
  <c r="AC316" i="4"/>
  <c r="AC317" i="4"/>
  <c r="AC318" i="4"/>
  <c r="AC319" i="4"/>
  <c r="AC320" i="4"/>
  <c r="AC321" i="4"/>
  <c r="AC322" i="4"/>
  <c r="AC323" i="4"/>
  <c r="AC324" i="4"/>
  <c r="AC325" i="4"/>
  <c r="AC326" i="4"/>
  <c r="AC327" i="4"/>
  <c r="AC328" i="4"/>
  <c r="AC329" i="4"/>
  <c r="AC330" i="4"/>
  <c r="AC331" i="4"/>
  <c r="AC332" i="4"/>
  <c r="AC333" i="4"/>
  <c r="AC334" i="4"/>
  <c r="AC335" i="4"/>
  <c r="AC336" i="4"/>
  <c r="AC337" i="4"/>
  <c r="AC338" i="4"/>
  <c r="AC339" i="4"/>
  <c r="AC340" i="4"/>
  <c r="AC341" i="4"/>
  <c r="AC342" i="4"/>
  <c r="AC343" i="4"/>
  <c r="AC344" i="4"/>
  <c r="AC345" i="4"/>
  <c r="AC346" i="4"/>
  <c r="AC347" i="4"/>
  <c r="AC348" i="4"/>
  <c r="AC349" i="4"/>
  <c r="AC350" i="4"/>
  <c r="AC351" i="4"/>
  <c r="AC352" i="4"/>
  <c r="AC353" i="4"/>
  <c r="AC354" i="4"/>
  <c r="AC355" i="4"/>
  <c r="AD355" i="4"/>
  <c r="AC356" i="4"/>
  <c r="AC357" i="4"/>
  <c r="AC358" i="4"/>
  <c r="AC359" i="4"/>
  <c r="AC360" i="4"/>
  <c r="AC361" i="4"/>
  <c r="AC362" i="4"/>
  <c r="AC363" i="4"/>
  <c r="AC364" i="4"/>
  <c r="AC365" i="4"/>
  <c r="AC366" i="4"/>
  <c r="AC367" i="4"/>
  <c r="AC368" i="4"/>
  <c r="AC369" i="4"/>
  <c r="AC370" i="4"/>
  <c r="AC371" i="4"/>
  <c r="AC372" i="4"/>
  <c r="AD372" i="4"/>
  <c r="AC373" i="4"/>
  <c r="AC374" i="4"/>
  <c r="AC375" i="4"/>
  <c r="AC376" i="4"/>
  <c r="AC377" i="4"/>
  <c r="AC378" i="4"/>
  <c r="AC379" i="4"/>
  <c r="AC380" i="4"/>
  <c r="AD380" i="4"/>
  <c r="AC381" i="4"/>
  <c r="AC382" i="4"/>
  <c r="AC383" i="4"/>
  <c r="AC384" i="4"/>
  <c r="AC385" i="4"/>
  <c r="AC386" i="4"/>
  <c r="AC387" i="4"/>
  <c r="AD387" i="4"/>
  <c r="AC388" i="4"/>
  <c r="AC389" i="4"/>
  <c r="AC390" i="4"/>
  <c r="AC391" i="4"/>
  <c r="AC392" i="4"/>
  <c r="AC393" i="4"/>
  <c r="AC394" i="4"/>
  <c r="AC395" i="4"/>
  <c r="AC396" i="4"/>
  <c r="AC397" i="4"/>
  <c r="AC398" i="4"/>
  <c r="AC399" i="4"/>
  <c r="AC400" i="4"/>
  <c r="AC401" i="4"/>
  <c r="AC402" i="4"/>
  <c r="AC403" i="4"/>
  <c r="AC404" i="4"/>
  <c r="AC405" i="4"/>
  <c r="AC406" i="4"/>
  <c r="AC407" i="4"/>
  <c r="AC408" i="4"/>
  <c r="AC409" i="4"/>
  <c r="AC410" i="4"/>
  <c r="AC411" i="4"/>
  <c r="AC412" i="4"/>
  <c r="AD412" i="4"/>
  <c r="AC413" i="4"/>
  <c r="AC414" i="4"/>
  <c r="AC415" i="4"/>
  <c r="AC416" i="4"/>
  <c r="AC417" i="4"/>
  <c r="AC418" i="4"/>
  <c r="AC419" i="4"/>
  <c r="AC420" i="4"/>
  <c r="AC421" i="4"/>
  <c r="AC422" i="4"/>
  <c r="AC423" i="4"/>
  <c r="AC424" i="4"/>
  <c r="AC425" i="4"/>
  <c r="AC426" i="4"/>
  <c r="AC427" i="4"/>
  <c r="AC428" i="4"/>
  <c r="AC429" i="4"/>
  <c r="AC430" i="4"/>
  <c r="AC431" i="4"/>
  <c r="AC432" i="4"/>
  <c r="AC433" i="4"/>
  <c r="AC434" i="4"/>
  <c r="AC435" i="4"/>
  <c r="AC436" i="4"/>
  <c r="AC437" i="4"/>
  <c r="AC438" i="4"/>
  <c r="AC439" i="4"/>
  <c r="AC440" i="4"/>
  <c r="AC441" i="4"/>
  <c r="AC442" i="4"/>
  <c r="AC443" i="4"/>
  <c r="AC444" i="4"/>
  <c r="AC445" i="4"/>
  <c r="AC446" i="4"/>
  <c r="AC447" i="4"/>
  <c r="AC448" i="4"/>
  <c r="AC449" i="4"/>
  <c r="AC450" i="4"/>
  <c r="AC451" i="4"/>
  <c r="AC452" i="4"/>
  <c r="AC453" i="4"/>
  <c r="AC454" i="4"/>
  <c r="AC455" i="4"/>
  <c r="AC456" i="4"/>
  <c r="AC457" i="4"/>
  <c r="AC458" i="4"/>
  <c r="AC459" i="4"/>
  <c r="AC460" i="4"/>
  <c r="AC461" i="4"/>
  <c r="AC462" i="4"/>
  <c r="AC463" i="4"/>
  <c r="AC464" i="4"/>
  <c r="AC465" i="4"/>
  <c r="AC466" i="4"/>
  <c r="AC467" i="4"/>
  <c r="AC468" i="4"/>
  <c r="AC469" i="4"/>
  <c r="AD469" i="4"/>
  <c r="AC470" i="4"/>
  <c r="AC471" i="4"/>
  <c r="AC472" i="4"/>
  <c r="AC473" i="4"/>
  <c r="AC474" i="4"/>
  <c r="AC475" i="4"/>
  <c r="AC476" i="4"/>
  <c r="AC477" i="4"/>
  <c r="AC478" i="4"/>
  <c r="AC479" i="4"/>
  <c r="AC480" i="4"/>
  <c r="AC481" i="4"/>
  <c r="AC482" i="4"/>
  <c r="AC483" i="4"/>
  <c r="AC484" i="4"/>
  <c r="AC485" i="4"/>
  <c r="AC486" i="4"/>
  <c r="AC487" i="4"/>
  <c r="AC488" i="4"/>
  <c r="AC489" i="4"/>
  <c r="AC490" i="4"/>
  <c r="AC491" i="4"/>
  <c r="AC492" i="4"/>
  <c r="AC493" i="4"/>
  <c r="AC494" i="4"/>
  <c r="AC495" i="4"/>
  <c r="AC496" i="4"/>
  <c r="AC497" i="4"/>
  <c r="AC498" i="4"/>
  <c r="AC499" i="4"/>
  <c r="AC500" i="4"/>
  <c r="AC501" i="4"/>
  <c r="AC502" i="4"/>
  <c r="AC503" i="4"/>
  <c r="AC504" i="4"/>
  <c r="AC505" i="4"/>
  <c r="AC506" i="4"/>
  <c r="AC507" i="4"/>
  <c r="AC508" i="4"/>
  <c r="AC509" i="4"/>
  <c r="AC510" i="4"/>
  <c r="AC511" i="4"/>
  <c r="AC512" i="4"/>
  <c r="AC513" i="4"/>
  <c r="AC514" i="4"/>
  <c r="AC515" i="4"/>
  <c r="AC516" i="4"/>
  <c r="AC517" i="4"/>
  <c r="AD517" i="4"/>
  <c r="AC518" i="4"/>
  <c r="AC519" i="4"/>
  <c r="AC520" i="4"/>
  <c r="AC521" i="4"/>
  <c r="AC522" i="4"/>
  <c r="AC523" i="4"/>
  <c r="AC524" i="4"/>
  <c r="AC525" i="4"/>
  <c r="AD525" i="4"/>
  <c r="AC526" i="4"/>
  <c r="AC527" i="4"/>
  <c r="AC528" i="4"/>
  <c r="AC529" i="4"/>
  <c r="AC530" i="4"/>
  <c r="AC531" i="4"/>
  <c r="AC532" i="4"/>
  <c r="AC533" i="4"/>
  <c r="AC534" i="4"/>
  <c r="AC535" i="4"/>
  <c r="AC536" i="4"/>
  <c r="AC537" i="4"/>
  <c r="AC538" i="4"/>
  <c r="AC539" i="4"/>
  <c r="AC540" i="4"/>
  <c r="AC541" i="4"/>
  <c r="AC542" i="4"/>
  <c r="AC543" i="4"/>
  <c r="AC544" i="4"/>
  <c r="AC545" i="4"/>
  <c r="AC546" i="4"/>
  <c r="AC547" i="4"/>
  <c r="AC548" i="4"/>
  <c r="AC549" i="4"/>
  <c r="AC550" i="4"/>
  <c r="AC551" i="4"/>
  <c r="AC552" i="4"/>
  <c r="AC553" i="4"/>
  <c r="AC554" i="4"/>
  <c r="AC555" i="4"/>
  <c r="AC556" i="4"/>
  <c r="AC557" i="4"/>
  <c r="AC558" i="4"/>
  <c r="AC559" i="4"/>
  <c r="AC560" i="4"/>
  <c r="AC561" i="4"/>
  <c r="AC562" i="4"/>
  <c r="AC563" i="4"/>
  <c r="AC564" i="4"/>
  <c r="AC565" i="4"/>
  <c r="AC566" i="4"/>
  <c r="AC567" i="4"/>
  <c r="AC568" i="4"/>
  <c r="AC569" i="4"/>
  <c r="AC570" i="4"/>
  <c r="AC571" i="4"/>
  <c r="AC572" i="4"/>
  <c r="AC573" i="4"/>
  <c r="AC574" i="4"/>
  <c r="AC575" i="4"/>
  <c r="AC576" i="4"/>
  <c r="AC577" i="4"/>
  <c r="AC578" i="4"/>
  <c r="AC579" i="4"/>
  <c r="AC580" i="4"/>
  <c r="AC581" i="4"/>
  <c r="AC582" i="4"/>
  <c r="AC583" i="4"/>
  <c r="AC584" i="4"/>
  <c r="AC585" i="4"/>
  <c r="AC586" i="4"/>
  <c r="AC587" i="4"/>
  <c r="AC588" i="4"/>
  <c r="AC589" i="4"/>
  <c r="AC590" i="4"/>
  <c r="AC591" i="4"/>
  <c r="AC592" i="4"/>
  <c r="AC593" i="4"/>
  <c r="AC594" i="4"/>
  <c r="AC595" i="4"/>
  <c r="AC596" i="4"/>
  <c r="AC597" i="4"/>
  <c r="AC598" i="4"/>
  <c r="AC599" i="4"/>
  <c r="AC600" i="4"/>
  <c r="AC601" i="4"/>
  <c r="AD601" i="4"/>
  <c r="AC602" i="4"/>
  <c r="AC603" i="4"/>
  <c r="AC604" i="4"/>
  <c r="AC605" i="4"/>
  <c r="AC606" i="4"/>
  <c r="AC607" i="4"/>
  <c r="AC608" i="4"/>
  <c r="AC609" i="4"/>
  <c r="AC610" i="4"/>
  <c r="AC611" i="4"/>
  <c r="AC612" i="4"/>
  <c r="AC613" i="4"/>
  <c r="AC614" i="4"/>
  <c r="AC615" i="4"/>
  <c r="AC616" i="4"/>
  <c r="AC617" i="4"/>
  <c r="AC618" i="4"/>
  <c r="AC619" i="4"/>
  <c r="AC620" i="4"/>
  <c r="AC621" i="4"/>
  <c r="AC622" i="4"/>
  <c r="AC623" i="4"/>
  <c r="AC624" i="4"/>
  <c r="AC625" i="4"/>
  <c r="AD625" i="4"/>
  <c r="AC626" i="4"/>
  <c r="AC627" i="4"/>
  <c r="AC628" i="4"/>
  <c r="AC629" i="4"/>
  <c r="AC630" i="4"/>
  <c r="AC631" i="4"/>
  <c r="AC632" i="4"/>
  <c r="AC633" i="4"/>
  <c r="AC634" i="4"/>
  <c r="AC635" i="4"/>
  <c r="AC636" i="4"/>
  <c r="AC637" i="4"/>
  <c r="AC638" i="4"/>
  <c r="AC639" i="4"/>
  <c r="AC640" i="4"/>
  <c r="AC641" i="4"/>
  <c r="AD641" i="4"/>
  <c r="AC642" i="4"/>
  <c r="AC643" i="4"/>
  <c r="AC644" i="4"/>
  <c r="AC645" i="4"/>
  <c r="AC646" i="4"/>
  <c r="AC647" i="4"/>
  <c r="AC648" i="4"/>
  <c r="AC649" i="4"/>
  <c r="AC650" i="4"/>
  <c r="AC651" i="4"/>
  <c r="AC652" i="4"/>
  <c r="AC653" i="4"/>
  <c r="AC654" i="4"/>
  <c r="AC655" i="4"/>
  <c r="AC656" i="4"/>
  <c r="AC657" i="4"/>
  <c r="AC658" i="4"/>
  <c r="AC659" i="4"/>
  <c r="AC660" i="4"/>
  <c r="AC661" i="4"/>
  <c r="AC662" i="4"/>
  <c r="AC663" i="4"/>
  <c r="AC664" i="4"/>
  <c r="AC665" i="4"/>
  <c r="AC666" i="4"/>
  <c r="AC667" i="4"/>
  <c r="AC668" i="4"/>
  <c r="AC669" i="4"/>
  <c r="AC670" i="4"/>
  <c r="AC671" i="4"/>
  <c r="AC672" i="4"/>
  <c r="AC673" i="4"/>
  <c r="AC674" i="4"/>
  <c r="AC675" i="4"/>
  <c r="AC676" i="4"/>
  <c r="AC677" i="4"/>
  <c r="AC678" i="4"/>
  <c r="AC679" i="4"/>
  <c r="AC680" i="4"/>
  <c r="AC681" i="4"/>
  <c r="AC682" i="4"/>
  <c r="AC683" i="4"/>
  <c r="AC684" i="4"/>
  <c r="AC685" i="4"/>
  <c r="AC686" i="4"/>
  <c r="AC687" i="4"/>
  <c r="AC688" i="4"/>
  <c r="AC689" i="4"/>
  <c r="AC690" i="4"/>
  <c r="AC691" i="4"/>
  <c r="AC692" i="4"/>
  <c r="AC693" i="4"/>
  <c r="AC694" i="4"/>
  <c r="AC695" i="4"/>
  <c r="AC696" i="4"/>
  <c r="AC697" i="4"/>
  <c r="AD697" i="4"/>
  <c r="AC698" i="4"/>
  <c r="AC699" i="4"/>
  <c r="AC700" i="4"/>
  <c r="AC701" i="4"/>
  <c r="AC702" i="4"/>
  <c r="AC703" i="4"/>
  <c r="AC704" i="4"/>
  <c r="AC705" i="4"/>
  <c r="AC706" i="4"/>
  <c r="AC707" i="4"/>
  <c r="AC708" i="4"/>
  <c r="AC709" i="4"/>
  <c r="AC710" i="4"/>
  <c r="AC711" i="4"/>
  <c r="AC712" i="4"/>
  <c r="AC713" i="4"/>
  <c r="AC714" i="4"/>
  <c r="AC715" i="4"/>
  <c r="AC716" i="4"/>
  <c r="AC717" i="4"/>
  <c r="AC718" i="4"/>
  <c r="AC719" i="4"/>
  <c r="AC720" i="4"/>
  <c r="AC721" i="4"/>
  <c r="AC722" i="4"/>
  <c r="AC723" i="4"/>
  <c r="AC724" i="4"/>
  <c r="AC725" i="4"/>
  <c r="AC726" i="4"/>
  <c r="AC727" i="4"/>
  <c r="AC728" i="4"/>
  <c r="AC729" i="4"/>
  <c r="AC730" i="4"/>
  <c r="AC731" i="4"/>
  <c r="AC732" i="4"/>
  <c r="AC733" i="4"/>
  <c r="AC734" i="4"/>
  <c r="AC735" i="4"/>
  <c r="AC736" i="4"/>
  <c r="AC737" i="4"/>
  <c r="AC738" i="4"/>
  <c r="AC739" i="4"/>
  <c r="AC740" i="4"/>
  <c r="AC741" i="4"/>
  <c r="AC742" i="4"/>
  <c r="AC743" i="4"/>
  <c r="AD744" i="4"/>
  <c r="AC744" i="4"/>
  <c r="AC745" i="4"/>
  <c r="AC746" i="4"/>
  <c r="AC747" i="4"/>
  <c r="AC748" i="4"/>
  <c r="AC749" i="4"/>
  <c r="AC750" i="4"/>
  <c r="AC751" i="4"/>
  <c r="AC752" i="4"/>
  <c r="AC753" i="4"/>
  <c r="AC754" i="4"/>
  <c r="AC755" i="4"/>
  <c r="AC756" i="4"/>
  <c r="AC757" i="4"/>
  <c r="AC758" i="4"/>
  <c r="AC759" i="4"/>
  <c r="AC760" i="4"/>
  <c r="AC761" i="4"/>
  <c r="AC762" i="4"/>
  <c r="AC763" i="4"/>
  <c r="AC764" i="4"/>
  <c r="AC765" i="4"/>
  <c r="AC766" i="4"/>
  <c r="AC767" i="4"/>
  <c r="AC768" i="4"/>
  <c r="AC769" i="4"/>
  <c r="AC770" i="4"/>
  <c r="AC771" i="4"/>
  <c r="AC772" i="4"/>
  <c r="AC773" i="4"/>
  <c r="AC774" i="4"/>
  <c r="AC775" i="4"/>
  <c r="AC776" i="4"/>
  <c r="AC777" i="4"/>
  <c r="AC778" i="4"/>
  <c r="AC779" i="4"/>
  <c r="AC780" i="4"/>
  <c r="AC781" i="4"/>
  <c r="AC782" i="4"/>
  <c r="AC783" i="4"/>
  <c r="AC784" i="4"/>
  <c r="AC785" i="4"/>
  <c r="AC786" i="4"/>
  <c r="AC787" i="4"/>
  <c r="AC788" i="4"/>
  <c r="AC789" i="4"/>
  <c r="AC790" i="4"/>
  <c r="AC791" i="4"/>
  <c r="AC792" i="4"/>
  <c r="AC793" i="4"/>
  <c r="AC794" i="4"/>
  <c r="AC795" i="4"/>
  <c r="AC796" i="4"/>
  <c r="AC797" i="4"/>
  <c r="AC798" i="4"/>
  <c r="AC799" i="4"/>
  <c r="AC800" i="4"/>
  <c r="AC801" i="4"/>
  <c r="AC802" i="4"/>
  <c r="AC803" i="4"/>
  <c r="AC804" i="4"/>
  <c r="AC805" i="4"/>
  <c r="AC806" i="4"/>
  <c r="AC807" i="4"/>
  <c r="AC808" i="4"/>
  <c r="AC809" i="4"/>
  <c r="AC810" i="4"/>
  <c r="AC811" i="4"/>
  <c r="AC812" i="4"/>
  <c r="AC813" i="4"/>
  <c r="AC814" i="4"/>
  <c r="AC815" i="4"/>
  <c r="AC816" i="4"/>
  <c r="AC817" i="4"/>
  <c r="AC818" i="4"/>
  <c r="AC819" i="4"/>
  <c r="AC820" i="4"/>
  <c r="AC821" i="4"/>
  <c r="AC822" i="4"/>
  <c r="AC823" i="4"/>
  <c r="AC824" i="4"/>
  <c r="AC825" i="4"/>
  <c r="AD825" i="4"/>
  <c r="AC826" i="4"/>
  <c r="AC827" i="4"/>
  <c r="AC828" i="4"/>
  <c r="AC829" i="4"/>
  <c r="AC830" i="4"/>
  <c r="AC831" i="4"/>
  <c r="AC832" i="4"/>
  <c r="AC833" i="4"/>
  <c r="AD833" i="4"/>
  <c r="AC834" i="4"/>
  <c r="AC835" i="4"/>
  <c r="AC836" i="4"/>
  <c r="AC837" i="4"/>
  <c r="AC838" i="4"/>
  <c r="AC839" i="4"/>
  <c r="AC840" i="4"/>
  <c r="AC841" i="4"/>
  <c r="AD841" i="4"/>
  <c r="AC842" i="4"/>
  <c r="AC843" i="4"/>
  <c r="AC844" i="4"/>
  <c r="AC845" i="4"/>
  <c r="AC846" i="4"/>
  <c r="AC847" i="4"/>
  <c r="AC848" i="4"/>
  <c r="AC849" i="4"/>
  <c r="AC850" i="4"/>
  <c r="AC851" i="4"/>
  <c r="AC852" i="4"/>
  <c r="AC853" i="4"/>
  <c r="AC854" i="4"/>
  <c r="AC855" i="4"/>
  <c r="AC856" i="4"/>
  <c r="AC857" i="4"/>
  <c r="AC858" i="4"/>
  <c r="AC859" i="4"/>
  <c r="AC860" i="4"/>
  <c r="AC861" i="4"/>
  <c r="AC862" i="4"/>
  <c r="AC863" i="4"/>
  <c r="AC864" i="4"/>
  <c r="AC865" i="4"/>
  <c r="AC866" i="4"/>
  <c r="AC867" i="4"/>
  <c r="AC868" i="4"/>
  <c r="AC869" i="4"/>
  <c r="AC870" i="4"/>
  <c r="AC871" i="4"/>
  <c r="AC872" i="4"/>
  <c r="AC873" i="4"/>
  <c r="AC874" i="4"/>
  <c r="AC875" i="4"/>
  <c r="AC876" i="4"/>
  <c r="AC877" i="4"/>
  <c r="AC878" i="4"/>
  <c r="AC879" i="4"/>
  <c r="AC880" i="4"/>
  <c r="AC881" i="4"/>
  <c r="AC882" i="4"/>
  <c r="AC883" i="4"/>
  <c r="AC884" i="4"/>
  <c r="AC885" i="4"/>
  <c r="AC886" i="4"/>
  <c r="AC887" i="4"/>
  <c r="AC888" i="4"/>
  <c r="AC889" i="4"/>
  <c r="AC890" i="4"/>
  <c r="AC891" i="4"/>
  <c r="AC892" i="4"/>
  <c r="AC893" i="4"/>
  <c r="AC894" i="4"/>
  <c r="AC895" i="4"/>
  <c r="AC896" i="4"/>
  <c r="AC897" i="4"/>
  <c r="AC898" i="4"/>
  <c r="AC899" i="4"/>
  <c r="AC900" i="4"/>
  <c r="AC901" i="4"/>
  <c r="AC902" i="4"/>
  <c r="AC903" i="4"/>
  <c r="AC904" i="4"/>
  <c r="AC905" i="4"/>
  <c r="AC906" i="4"/>
  <c r="AC907" i="4"/>
  <c r="AC908" i="4"/>
  <c r="AC909" i="4"/>
  <c r="AC910" i="4"/>
  <c r="AC911" i="4"/>
  <c r="AC912" i="4"/>
  <c r="AC913" i="4"/>
  <c r="AC914" i="4"/>
  <c r="AC915" i="4"/>
  <c r="AC916" i="4"/>
  <c r="AC917" i="4"/>
  <c r="AC918" i="4"/>
  <c r="AC919" i="4"/>
  <c r="AC920" i="4"/>
  <c r="AC921" i="4"/>
  <c r="AC922" i="4"/>
  <c r="AD922" i="4"/>
  <c r="AC923" i="4"/>
  <c r="AC924" i="4"/>
  <c r="AC925" i="4"/>
  <c r="AC926" i="4"/>
  <c r="AC927" i="4"/>
  <c r="AC928" i="4"/>
  <c r="AC929" i="4"/>
  <c r="AD929" i="4"/>
  <c r="AC930" i="4"/>
  <c r="AC931" i="4"/>
  <c r="AC932" i="4"/>
  <c r="AC933" i="4"/>
  <c r="AC934" i="4"/>
  <c r="AC935" i="4"/>
  <c r="AC936" i="4"/>
  <c r="AC937" i="4"/>
  <c r="AC938" i="4"/>
  <c r="AC939" i="4"/>
  <c r="AC940" i="4"/>
  <c r="AC941" i="4"/>
  <c r="AC942" i="4"/>
  <c r="AC943" i="4"/>
  <c r="AC944" i="4"/>
  <c r="AC945" i="4"/>
  <c r="AC946" i="4"/>
  <c r="AC947" i="4"/>
  <c r="AC948" i="4"/>
  <c r="AC949" i="4"/>
  <c r="AC950" i="4"/>
  <c r="AC951" i="4"/>
  <c r="AC952" i="4"/>
  <c r="AC953" i="4"/>
  <c r="AC954" i="4"/>
  <c r="AC955" i="4"/>
  <c r="AC956" i="4"/>
  <c r="AC957" i="4"/>
  <c r="AC958" i="4"/>
  <c r="AC959" i="4"/>
  <c r="AC960" i="4"/>
  <c r="AC961" i="4"/>
  <c r="AC962" i="4"/>
  <c r="AC963" i="4"/>
  <c r="AC964" i="4"/>
  <c r="AC965" i="4"/>
  <c r="AC966" i="4"/>
  <c r="AC967" i="4"/>
  <c r="AC968" i="4"/>
  <c r="AC969" i="4"/>
  <c r="AC970" i="4"/>
  <c r="AC971" i="4"/>
  <c r="AC972" i="4"/>
  <c r="AC973" i="4"/>
  <c r="AC974" i="4"/>
  <c r="AD974" i="4"/>
  <c r="AC975" i="4"/>
  <c r="AC976" i="4"/>
  <c r="AC977" i="4"/>
  <c r="AC978" i="4"/>
  <c r="AC979" i="4"/>
  <c r="AD979" i="4"/>
  <c r="AC980" i="4"/>
  <c r="AC981" i="4"/>
  <c r="AC982" i="4"/>
  <c r="AC983" i="4"/>
  <c r="AC984" i="4"/>
  <c r="AC985" i="4"/>
  <c r="AC986" i="4"/>
  <c r="AC987" i="4"/>
  <c r="AC988" i="4"/>
  <c r="AD988" i="4"/>
  <c r="AC989" i="4"/>
  <c r="AC990" i="4"/>
  <c r="AC991" i="4"/>
  <c r="AC992" i="4"/>
  <c r="AC993" i="4"/>
  <c r="AC994" i="4"/>
  <c r="AC995" i="4"/>
  <c r="AC996" i="4"/>
  <c r="AC997" i="4"/>
  <c r="AC998" i="4"/>
  <c r="AC999" i="4"/>
  <c r="AC1000" i="4"/>
  <c r="AC1001" i="4"/>
  <c r="AC1002" i="4"/>
  <c r="AC1003" i="4"/>
  <c r="AC1004" i="4"/>
  <c r="AC1005" i="4"/>
  <c r="AC1006" i="4"/>
  <c r="AC1007" i="4"/>
  <c r="AC1008" i="4"/>
  <c r="AC1009" i="4"/>
  <c r="AC1010" i="4"/>
  <c r="AC1011" i="4"/>
  <c r="C7" i="5"/>
  <c r="C8" i="5" s="1"/>
  <c r="C9" i="5" s="1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AE141" i="4" l="1"/>
  <c r="AE186" i="4"/>
  <c r="AE218" i="4"/>
  <c r="AE959" i="4"/>
  <c r="AE741" i="4"/>
  <c r="AE6" i="4"/>
  <c r="AE154" i="4"/>
  <c r="AE260" i="4"/>
  <c r="AE663" i="4"/>
  <c r="AE815" i="4"/>
  <c r="AE839" i="4"/>
  <c r="AE71" i="4"/>
  <c r="AE600" i="4"/>
  <c r="AE713" i="4"/>
  <c r="AE76" i="4"/>
  <c r="AE88" i="4"/>
  <c r="AE243" i="4"/>
  <c r="AE417" i="4"/>
  <c r="AE458" i="4"/>
  <c r="AE474" i="4"/>
  <c r="AE522" i="4"/>
  <c r="AE531" i="4"/>
  <c r="AE557" i="4"/>
  <c r="AE573" i="4"/>
  <c r="AE605" i="4"/>
  <c r="AE622" i="4"/>
  <c r="AE694" i="4"/>
  <c r="AE726" i="4"/>
  <c r="AE782" i="4"/>
  <c r="AE926" i="4"/>
  <c r="AE975" i="4"/>
  <c r="AE9" i="4"/>
  <c r="AE82" i="4"/>
  <c r="AE130" i="4"/>
  <c r="AE172" i="4"/>
  <c r="AE1005" i="4"/>
  <c r="AE84" i="4"/>
  <c r="AE92" i="4"/>
  <c r="AE100" i="4"/>
  <c r="AE133" i="4"/>
  <c r="AE279" i="4"/>
  <c r="AE11" i="4"/>
  <c r="AE929" i="4"/>
  <c r="AE854" i="4"/>
  <c r="AE697" i="4"/>
  <c r="AE387" i="4"/>
  <c r="AE945" i="4"/>
  <c r="AE759" i="4"/>
  <c r="AE52" i="4"/>
  <c r="AE86" i="4"/>
  <c r="AE160" i="4"/>
  <c r="AE920" i="4"/>
  <c r="AE53" i="4"/>
  <c r="AE87" i="4"/>
  <c r="AE119" i="4"/>
  <c r="AE202" i="4"/>
  <c r="AE992" i="4"/>
  <c r="AE838" i="4"/>
  <c r="AE894" i="4"/>
  <c r="AE934" i="4"/>
  <c r="AE872" i="4"/>
  <c r="AE403" i="4"/>
  <c r="AE283" i="4"/>
  <c r="AE106" i="4"/>
  <c r="AE114" i="4"/>
  <c r="AE245" i="4"/>
  <c r="AE567" i="4"/>
  <c r="AE752" i="4"/>
  <c r="AE944" i="4"/>
  <c r="AE995" i="4"/>
  <c r="AE25" i="4"/>
  <c r="AE57" i="4"/>
  <c r="AE91" i="4"/>
  <c r="AE107" i="4"/>
  <c r="AE437" i="4"/>
  <c r="AE649" i="4"/>
  <c r="AE745" i="4"/>
  <c r="AE22" i="4"/>
  <c r="AE80" i="4"/>
  <c r="AE194" i="4"/>
  <c r="AE377" i="4"/>
  <c r="AE758" i="4"/>
  <c r="AE862" i="4"/>
  <c r="AE958" i="4"/>
  <c r="AE966" i="4"/>
  <c r="AE991" i="4"/>
  <c r="AE112" i="4"/>
  <c r="AE150" i="4"/>
  <c r="AE121" i="4"/>
  <c r="AE308" i="4"/>
  <c r="AE135" i="4"/>
  <c r="AE599" i="4"/>
  <c r="AE126" i="4"/>
  <c r="AE954" i="4"/>
  <c r="AE867" i="4"/>
  <c r="AE659" i="4"/>
  <c r="AE582" i="4"/>
  <c r="AE155" i="4"/>
  <c r="AE152" i="4"/>
  <c r="AE607" i="4"/>
  <c r="AE102" i="4"/>
  <c r="AE5" i="4"/>
  <c r="AE13" i="4"/>
  <c r="AE145" i="4"/>
  <c r="AE226" i="4"/>
  <c r="AE824" i="4"/>
  <c r="AE819" i="4"/>
  <c r="AE673" i="4"/>
  <c r="AE610" i="4"/>
  <c r="AE591" i="4"/>
  <c r="AE586" i="4"/>
  <c r="AE542" i="4"/>
  <c r="AE451" i="4"/>
  <c r="AE285" i="4"/>
  <c r="AE270" i="4"/>
  <c r="AE7" i="4"/>
  <c r="AE39" i="4"/>
  <c r="AE55" i="4"/>
  <c r="AE72" i="4"/>
  <c r="AE32" i="4"/>
  <c r="AE178" i="4"/>
  <c r="AE890" i="4"/>
  <c r="AE871" i="4"/>
  <c r="AE744" i="4"/>
  <c r="AE712" i="4"/>
  <c r="AE667" i="4"/>
  <c r="AE590" i="4"/>
  <c r="AE499" i="4"/>
  <c r="AE445" i="4"/>
  <c r="AE411" i="4"/>
  <c r="AE978" i="4"/>
  <c r="AE987" i="4"/>
  <c r="AE996" i="4"/>
  <c r="AE1004" i="4"/>
  <c r="AE994" i="4"/>
  <c r="AE923" i="4"/>
  <c r="AE904" i="4"/>
  <c r="AE880" i="4"/>
  <c r="AE875" i="4"/>
  <c r="AE856" i="4"/>
  <c r="AE851" i="4"/>
  <c r="AE817" i="4"/>
  <c r="AE803" i="4"/>
  <c r="AE760" i="4"/>
  <c r="AE729" i="4"/>
  <c r="AE725" i="4"/>
  <c r="AE691" i="4"/>
  <c r="AE681" i="4"/>
  <c r="AE647" i="4"/>
  <c r="AE627" i="4"/>
  <c r="AE617" i="4"/>
  <c r="AE613" i="4"/>
  <c r="AE608" i="4"/>
  <c r="AE532" i="4"/>
  <c r="AE459" i="4"/>
  <c r="AE214" i="4"/>
  <c r="AE470" i="4"/>
  <c r="AE486" i="4"/>
  <c r="AE518" i="4"/>
  <c r="AE553" i="4"/>
  <c r="AE561" i="4"/>
  <c r="AE577" i="4"/>
  <c r="AE593" i="4"/>
  <c r="AE609" i="4"/>
  <c r="AE618" i="4"/>
  <c r="AE642" i="4"/>
  <c r="AE650" i="4"/>
  <c r="AE674" i="4"/>
  <c r="AE690" i="4"/>
  <c r="AE698" i="4"/>
  <c r="AE706" i="4"/>
  <c r="AE714" i="4"/>
  <c r="AE722" i="4"/>
  <c r="AE730" i="4"/>
  <c r="AE738" i="4"/>
  <c r="AE754" i="4"/>
  <c r="AE762" i="4"/>
  <c r="AE778" i="4"/>
  <c r="AE786" i="4"/>
  <c r="AE802" i="4"/>
  <c r="AE810" i="4"/>
  <c r="AE834" i="4"/>
  <c r="AE842" i="4"/>
  <c r="AE850" i="4"/>
  <c r="AE874" i="4"/>
  <c r="AE906" i="4"/>
  <c r="AE930" i="4"/>
  <c r="AE938" i="4"/>
  <c r="AE946" i="4"/>
  <c r="AE962" i="4"/>
  <c r="AE1003" i="4"/>
  <c r="AE961" i="4"/>
  <c r="AE952" i="4"/>
  <c r="AE947" i="4"/>
  <c r="AE937" i="4"/>
  <c r="AE913" i="4"/>
  <c r="AE831" i="4"/>
  <c r="AE705" i="4"/>
  <c r="AE641" i="4"/>
  <c r="AE574" i="4"/>
  <c r="AE559" i="4"/>
  <c r="AE554" i="4"/>
  <c r="AE544" i="4"/>
  <c r="AE238" i="4"/>
  <c r="AE174" i="4"/>
  <c r="AE117" i="4"/>
  <c r="AE159" i="4"/>
  <c r="AE248" i="4"/>
  <c r="AE264" i="4"/>
  <c r="AE272" i="4"/>
  <c r="AE280" i="4"/>
  <c r="AE288" i="4"/>
  <c r="AE993" i="4"/>
  <c r="AE979" i="4"/>
  <c r="AE922" i="4"/>
  <c r="AE835" i="4"/>
  <c r="AE816" i="4"/>
  <c r="AE783" i="4"/>
  <c r="AE737" i="4"/>
  <c r="AE733" i="4"/>
  <c r="AE695" i="4"/>
  <c r="AE616" i="4"/>
  <c r="AE955" i="4"/>
  <c r="AE951" i="4"/>
  <c r="AE912" i="4"/>
  <c r="AE907" i="4"/>
  <c r="AE897" i="4"/>
  <c r="AE888" i="4"/>
  <c r="AE883" i="4"/>
  <c r="AE830" i="4"/>
  <c r="AE801" i="4"/>
  <c r="AE787" i="4"/>
  <c r="AE763" i="4"/>
  <c r="AE699" i="4"/>
  <c r="AE558" i="4"/>
  <c r="AE539" i="4"/>
  <c r="AE467" i="4"/>
  <c r="AE271" i="4"/>
  <c r="AE252" i="4"/>
  <c r="AE222" i="4"/>
  <c r="AE169" i="4"/>
  <c r="AE794" i="4"/>
  <c r="AE1009" i="4"/>
  <c r="AE1000" i="4"/>
  <c r="AE985" i="4"/>
  <c r="AE976" i="4"/>
  <c r="AE967" i="4"/>
  <c r="AE807" i="4"/>
  <c r="AE798" i="4"/>
  <c r="AE734" i="4"/>
  <c r="AE720" i="4"/>
  <c r="AE702" i="4"/>
  <c r="AE688" i="4"/>
  <c r="AE665" i="4"/>
  <c r="AE656" i="4"/>
  <c r="AE624" i="4"/>
  <c r="AE583" i="4"/>
  <c r="AE514" i="4"/>
  <c r="AE500" i="4"/>
  <c r="AE482" i="4"/>
  <c r="AE427" i="4"/>
  <c r="AE393" i="4"/>
  <c r="AE316" i="4"/>
  <c r="AE276" i="4"/>
  <c r="AE261" i="4"/>
  <c r="AE190" i="4"/>
  <c r="AE157" i="4"/>
  <c r="AE75" i="4"/>
  <c r="AE70" i="4"/>
  <c r="AE60" i="4"/>
  <c r="AE103" i="4"/>
  <c r="AE137" i="4"/>
  <c r="AE161" i="4"/>
  <c r="AE234" i="4"/>
  <c r="AE504" i="4"/>
  <c r="AE512" i="4"/>
  <c r="AE520" i="4"/>
  <c r="AE529" i="4"/>
  <c r="AE555" i="4"/>
  <c r="AE563" i="4"/>
  <c r="AE571" i="4"/>
  <c r="AE579" i="4"/>
  <c r="AE587" i="4"/>
  <c r="AE595" i="4"/>
  <c r="AE603" i="4"/>
  <c r="AE620" i="4"/>
  <c r="AE644" i="4"/>
  <c r="AE652" i="4"/>
  <c r="AE668" i="4"/>
  <c r="AE676" i="4"/>
  <c r="AE684" i="4"/>
  <c r="AE700" i="4"/>
  <c r="AE708" i="4"/>
  <c r="AE716" i="4"/>
  <c r="AE724" i="4"/>
  <c r="AE732" i="4"/>
  <c r="AE740" i="4"/>
  <c r="AE756" i="4"/>
  <c r="AE764" i="4"/>
  <c r="AE780" i="4"/>
  <c r="AE820" i="4"/>
  <c r="AE828" i="4"/>
  <c r="AE868" i="4"/>
  <c r="AE884" i="4"/>
  <c r="AE900" i="4"/>
  <c r="AE908" i="4"/>
  <c r="AE916" i="4"/>
  <c r="AE924" i="4"/>
  <c r="AE940" i="4"/>
  <c r="AE948" i="4"/>
  <c r="AE742" i="4"/>
  <c r="AE728" i="4"/>
  <c r="AE710" i="4"/>
  <c r="AE646" i="4"/>
  <c r="AE632" i="4"/>
  <c r="AE300" i="4"/>
  <c r="AE142" i="4"/>
  <c r="AE108" i="4"/>
  <c r="AE74" i="4"/>
  <c r="AE59" i="4"/>
  <c r="AE24" i="4"/>
  <c r="AE56" i="4"/>
  <c r="AE104" i="4"/>
  <c r="AE210" i="4"/>
  <c r="AE267" i="4"/>
  <c r="AE275" i="4"/>
  <c r="AE433" i="4"/>
  <c r="AE441" i="4"/>
  <c r="AE449" i="4"/>
  <c r="AE457" i="4"/>
  <c r="AE473" i="4"/>
  <c r="AE489" i="4"/>
  <c r="AE497" i="4"/>
  <c r="AE513" i="4"/>
  <c r="AE521" i="4"/>
  <c r="AE564" i="4"/>
  <c r="AE580" i="4"/>
  <c r="AE629" i="4"/>
  <c r="AE637" i="4"/>
  <c r="AE669" i="4"/>
  <c r="AE693" i="4"/>
  <c r="AE701" i="4"/>
  <c r="AE709" i="4"/>
  <c r="AE821" i="4"/>
  <c r="AE829" i="4"/>
  <c r="AE845" i="4"/>
  <c r="AE861" i="4"/>
  <c r="AE933" i="4"/>
  <c r="AE941" i="4"/>
  <c r="AE990" i="4"/>
  <c r="AE999" i="4"/>
  <c r="AE631" i="4"/>
  <c r="AE453" i="4"/>
  <c r="AE435" i="4"/>
  <c r="AE401" i="4"/>
  <c r="AE371" i="4"/>
  <c r="AE284" i="4"/>
  <c r="AE269" i="4"/>
  <c r="AE254" i="4"/>
  <c r="AE198" i="4"/>
  <c r="AE98" i="4"/>
  <c r="AE18" i="4"/>
  <c r="AE1011" i="4"/>
  <c r="AE1006" i="4"/>
  <c r="AE1002" i="4"/>
  <c r="AE983" i="4"/>
  <c r="AE969" i="4"/>
  <c r="AE965" i="4"/>
  <c r="AE809" i="4"/>
  <c r="AE791" i="4"/>
  <c r="AE767" i="4"/>
  <c r="AE753" i="4"/>
  <c r="AE749" i="4"/>
  <c r="AE736" i="4"/>
  <c r="AE718" i="4"/>
  <c r="AE704" i="4"/>
  <c r="AE672" i="4"/>
  <c r="AE654" i="4"/>
  <c r="AE566" i="4"/>
  <c r="AE551" i="4"/>
  <c r="AE546" i="4"/>
  <c r="AE493" i="4"/>
  <c r="AE425" i="4"/>
  <c r="AE395" i="4"/>
  <c r="AE263" i="4"/>
  <c r="AE43" i="4"/>
  <c r="AE134" i="4"/>
  <c r="AE678" i="4"/>
  <c r="AE910" i="4"/>
  <c r="AE896" i="4"/>
  <c r="AE891" i="4"/>
  <c r="AE887" i="4"/>
  <c r="AE878" i="4"/>
  <c r="AE864" i="4"/>
  <c r="AE855" i="4"/>
  <c r="AE846" i="4"/>
  <c r="AE823" i="4"/>
  <c r="AE814" i="4"/>
  <c r="AE785" i="4"/>
  <c r="AE771" i="4"/>
  <c r="AE721" i="4"/>
  <c r="AE717" i="4"/>
  <c r="AE707" i="4"/>
  <c r="AE703" i="4"/>
  <c r="AE689" i="4"/>
  <c r="AE671" i="4"/>
  <c r="AE657" i="4"/>
  <c r="AE625" i="4"/>
  <c r="AE570" i="4"/>
  <c r="AE461" i="4"/>
  <c r="AE443" i="4"/>
  <c r="AE419" i="4"/>
  <c r="AE385" i="4"/>
  <c r="AE253" i="4"/>
  <c r="AE182" i="4"/>
  <c r="AE164" i="4"/>
  <c r="AE953" i="4"/>
  <c r="AE1010" i="4"/>
  <c r="AE1001" i="4"/>
  <c r="AE986" i="4"/>
  <c r="AE982" i="4"/>
  <c r="AE973" i="4"/>
  <c r="AE808" i="4"/>
  <c r="AE799" i="4"/>
  <c r="AE775" i="4"/>
  <c r="AE766" i="4"/>
  <c r="AE757" i="4"/>
  <c r="AE589" i="4"/>
  <c r="AE584" i="4"/>
  <c r="AE409" i="4"/>
  <c r="AE379" i="4"/>
  <c r="AE292" i="4"/>
  <c r="AE230" i="4"/>
  <c r="AE206" i="4"/>
  <c r="AE20" i="4"/>
  <c r="AE28" i="4"/>
  <c r="AE320" i="4"/>
  <c r="AE312" i="4"/>
  <c r="AE304" i="4"/>
  <c r="AE48" i="4"/>
  <c r="AE602" i="4"/>
  <c r="AE858" i="4"/>
  <c r="AE569" i="4"/>
  <c r="AE679" i="4"/>
  <c r="AE572" i="4"/>
  <c r="AE585" i="4"/>
  <c r="AE970" i="4"/>
  <c r="AE977" i="4"/>
  <c r="AE293" i="4"/>
  <c r="AE281" i="4"/>
  <c r="AE259" i="4"/>
  <c r="AE826" i="4"/>
  <c r="AE792" i="4"/>
  <c r="AE612" i="4"/>
  <c r="AE556" i="4"/>
  <c r="AE498" i="4"/>
  <c r="AE528" i="4"/>
  <c r="AE524" i="4"/>
  <c r="AE118" i="4"/>
  <c r="AE62" i="4"/>
  <c r="AE255" i="4"/>
  <c r="AE840" i="4"/>
  <c r="AE633" i="4"/>
  <c r="AE588" i="4"/>
  <c r="AE492" i="4"/>
  <c r="AE484" i="4"/>
  <c r="AE984" i="4"/>
  <c r="AE550" i="4"/>
  <c r="AE538" i="4"/>
  <c r="AE1007" i="4"/>
  <c r="AE997" i="4"/>
  <c r="AE980" i="4"/>
  <c r="AE963" i="4"/>
  <c r="AE960" i="4"/>
  <c r="AE956" i="4"/>
  <c r="AE949" i="4"/>
  <c r="AE942" i="4"/>
  <c r="AE935" i="4"/>
  <c r="AE931" i="4"/>
  <c r="AE909" i="4"/>
  <c r="AE902" i="4"/>
  <c r="AE898" i="4"/>
  <c r="AE876" i="4"/>
  <c r="AE865" i="4"/>
  <c r="AE843" i="4"/>
  <c r="AE836" i="4"/>
  <c r="AE832" i="4"/>
  <c r="AE825" i="4"/>
  <c r="AE784" i="4"/>
  <c r="AE777" i="4"/>
  <c r="AE773" i="4"/>
  <c r="AE769" i="4"/>
  <c r="AE765" i="4"/>
  <c r="AE761" i="4"/>
  <c r="AE675" i="4"/>
  <c r="AE664" i="4"/>
  <c r="AE548" i="4"/>
  <c r="AE989" i="4"/>
  <c r="AE972" i="4"/>
  <c r="AE919" i="4"/>
  <c r="AE915" i="4"/>
  <c r="AE893" i="4"/>
  <c r="AE886" i="4"/>
  <c r="AE882" i="4"/>
  <c r="AE860" i="4"/>
  <c r="AE849" i="4"/>
  <c r="AE827" i="4"/>
  <c r="AE812" i="4"/>
  <c r="AE805" i="4"/>
  <c r="AE639" i="4"/>
  <c r="AE635" i="4"/>
  <c r="AE628" i="4"/>
  <c r="AE526" i="4"/>
  <c r="AE515" i="4"/>
  <c r="AE66" i="4"/>
  <c r="AE686" i="4"/>
  <c r="AE988" i="4"/>
  <c r="AE971" i="4"/>
  <c r="AE968" i="4"/>
  <c r="AE925" i="4"/>
  <c r="AE918" i="4"/>
  <c r="AE914" i="4"/>
  <c r="AE892" i="4"/>
  <c r="AE881" i="4"/>
  <c r="AE859" i="4"/>
  <c r="AE852" i="4"/>
  <c r="AE848" i="4"/>
  <c r="AE800" i="4"/>
  <c r="AE793" i="4"/>
  <c r="AE755" i="4"/>
  <c r="AE751" i="4"/>
  <c r="AE747" i="4"/>
  <c r="AE743" i="4"/>
  <c r="AE739" i="4"/>
  <c r="AE735" i="4"/>
  <c r="AE731" i="4"/>
  <c r="AE727" i="4"/>
  <c r="AE723" i="4"/>
  <c r="AE719" i="4"/>
  <c r="AE715" i="4"/>
  <c r="AE711" i="4"/>
  <c r="AE661" i="4"/>
  <c r="AE568" i="4"/>
  <c r="AE464" i="4"/>
  <c r="AE682" i="4"/>
  <c r="AE1008" i="4"/>
  <c r="AE998" i="4"/>
  <c r="AE981" i="4"/>
  <c r="AE974" i="4"/>
  <c r="AE964" i="4"/>
  <c r="AE957" i="4"/>
  <c r="AE950" i="4"/>
  <c r="AE943" i="4"/>
  <c r="AE939" i="4"/>
  <c r="AE936" i="4"/>
  <c r="AE932" i="4"/>
  <c r="AE928" i="4"/>
  <c r="AE903" i="4"/>
  <c r="AE899" i="4"/>
  <c r="AE877" i="4"/>
  <c r="AE870" i="4"/>
  <c r="AE866" i="4"/>
  <c r="AE844" i="4"/>
  <c r="AE833" i="4"/>
  <c r="AE822" i="4"/>
  <c r="AE818" i="4"/>
  <c r="AE796" i="4"/>
  <c r="AE789" i="4"/>
  <c r="AE653" i="4"/>
  <c r="AE601" i="4"/>
  <c r="AE597" i="4"/>
  <c r="AE575" i="4"/>
  <c r="AE537" i="4"/>
  <c r="AE156" i="4"/>
  <c r="AE148" i="4"/>
  <c r="AE144" i="4"/>
  <c r="AE140" i="4"/>
  <c r="AE136" i="4"/>
  <c r="AE132" i="4"/>
  <c r="AE128" i="4"/>
  <c r="AE124" i="4"/>
  <c r="AE120" i="4"/>
  <c r="AE105" i="4"/>
  <c r="AE101" i="4"/>
  <c r="AE89" i="4"/>
  <c r="AE85" i="4"/>
  <c r="AE77" i="4"/>
  <c r="AE73" i="4"/>
  <c r="AE54" i="4"/>
  <c r="AE50" i="4"/>
  <c r="AE27" i="4"/>
  <c r="AE23" i="4"/>
  <c r="AE16" i="4"/>
  <c r="AE12" i="4"/>
  <c r="AE8" i="4"/>
  <c r="AE811" i="4"/>
  <c r="AE804" i="4"/>
  <c r="AE797" i="4"/>
  <c r="AE790" i="4"/>
  <c r="AE779" i="4"/>
  <c r="AE776" i="4"/>
  <c r="AE772" i="4"/>
  <c r="AE768" i="4"/>
  <c r="AE748" i="4"/>
  <c r="AE685" i="4"/>
  <c r="AE660" i="4"/>
  <c r="AE645" i="4"/>
  <c r="AE638" i="4"/>
  <c r="AE634" i="4"/>
  <c r="AE623" i="4"/>
  <c r="AE619" i="4"/>
  <c r="AE606" i="4"/>
  <c r="AE596" i="4"/>
  <c r="AE547" i="4"/>
  <c r="AE536" i="4"/>
  <c r="AE525" i="4"/>
  <c r="AE507" i="4"/>
  <c r="AE503" i="4"/>
  <c r="AE496" i="4"/>
  <c r="AE481" i="4"/>
  <c r="AE477" i="4"/>
  <c r="AE466" i="4"/>
  <c r="AE295" i="4"/>
  <c r="AE291" i="4"/>
  <c r="AE287" i="4"/>
  <c r="AE268" i="4"/>
  <c r="AE265" i="4"/>
  <c r="AE239" i="4"/>
  <c r="AE179" i="4"/>
  <c r="AE175" i="4"/>
  <c r="AE171" i="4"/>
  <c r="AE163" i="4"/>
  <c r="AE147" i="4"/>
  <c r="AE143" i="4"/>
  <c r="AE116" i="4"/>
  <c r="AE96" i="4"/>
  <c r="AE69" i="4"/>
  <c r="AE42" i="4"/>
  <c r="AE38" i="4"/>
  <c r="AE34" i="4"/>
  <c r="AE30" i="4"/>
  <c r="AE696" i="4"/>
  <c r="AE692" i="4"/>
  <c r="AE677" i="4"/>
  <c r="AE670" i="4"/>
  <c r="AE666" i="4"/>
  <c r="AE655" i="4"/>
  <c r="AE651" i="4"/>
  <c r="AE648" i="4"/>
  <c r="AE630" i="4"/>
  <c r="AE626" i="4"/>
  <c r="AE615" i="4"/>
  <c r="AE592" i="4"/>
  <c r="AE576" i="4"/>
  <c r="AE560" i="4"/>
  <c r="AE535" i="4"/>
  <c r="AE510" i="4"/>
  <c r="AE506" i="4"/>
  <c r="AE502" i="4"/>
  <c r="AE491" i="4"/>
  <c r="AE487" i="4"/>
  <c r="AE480" i="4"/>
  <c r="AE465" i="4"/>
  <c r="AE462" i="4"/>
  <c r="AE454" i="4"/>
  <c r="AE450" i="4"/>
  <c r="AE446" i="4"/>
  <c r="AE442" i="4"/>
  <c r="AE438" i="4"/>
  <c r="AE434" i="4"/>
  <c r="AE430" i="4"/>
  <c r="AE426" i="4"/>
  <c r="AE422" i="4"/>
  <c r="AE418" i="4"/>
  <c r="AE414" i="4"/>
  <c r="AE410" i="4"/>
  <c r="AE406" i="4"/>
  <c r="AE402" i="4"/>
  <c r="AE398" i="4"/>
  <c r="AE394" i="4"/>
  <c r="AE390" i="4"/>
  <c r="AE386" i="4"/>
  <c r="AE382" i="4"/>
  <c r="AE378" i="4"/>
  <c r="AE374" i="4"/>
  <c r="AE370" i="4"/>
  <c r="AE366" i="4"/>
  <c r="AE362" i="4"/>
  <c r="AE358" i="4"/>
  <c r="AE354" i="4"/>
  <c r="AE350" i="4"/>
  <c r="AE346" i="4"/>
  <c r="AE342" i="4"/>
  <c r="AE338" i="4"/>
  <c r="AE334" i="4"/>
  <c r="AE330" i="4"/>
  <c r="AE326" i="4"/>
  <c r="AE322" i="4"/>
  <c r="AE318" i="4"/>
  <c r="AE314" i="4"/>
  <c r="AE310" i="4"/>
  <c r="AE306" i="4"/>
  <c r="AE302" i="4"/>
  <c r="AE298" i="4"/>
  <c r="AE286" i="4"/>
  <c r="AE256" i="4"/>
  <c r="AE249" i="4"/>
  <c r="AE170" i="4"/>
  <c r="AE166" i="4"/>
  <c r="AE162" i="4"/>
  <c r="AE158" i="4"/>
  <c r="AE68" i="4"/>
  <c r="AE64" i="4"/>
  <c r="AE45" i="4"/>
  <c r="AE41" i="4"/>
  <c r="AE37" i="4"/>
  <c r="AE813" i="4"/>
  <c r="AE806" i="4"/>
  <c r="AE795" i="4"/>
  <c r="AE788" i="4"/>
  <c r="AE781" i="4"/>
  <c r="AE774" i="4"/>
  <c r="AE770" i="4"/>
  <c r="AE750" i="4"/>
  <c r="AE746" i="4"/>
  <c r="AE687" i="4"/>
  <c r="AE683" i="4"/>
  <c r="AE680" i="4"/>
  <c r="AE662" i="4"/>
  <c r="AE658" i="4"/>
  <c r="AE643" i="4"/>
  <c r="AE640" i="4"/>
  <c r="AE636" i="4"/>
  <c r="AE621" i="4"/>
  <c r="AE614" i="4"/>
  <c r="AE611" i="4"/>
  <c r="AE598" i="4"/>
  <c r="AE534" i="4"/>
  <c r="AE523" i="4"/>
  <c r="AE516" i="4"/>
  <c r="AE509" i="4"/>
  <c r="AE505" i="4"/>
  <c r="AE494" i="4"/>
  <c r="AE490" i="4"/>
  <c r="AE483" i="4"/>
  <c r="AE475" i="4"/>
  <c r="AE472" i="4"/>
  <c r="AE468" i="4"/>
  <c r="AE244" i="4"/>
  <c r="AE241" i="4"/>
  <c r="AE237" i="4"/>
  <c r="AE233" i="4"/>
  <c r="AE225" i="4"/>
  <c r="AE221" i="4"/>
  <c r="AE217" i="4"/>
  <c r="AE209" i="4"/>
  <c r="AE205" i="4"/>
  <c r="AE201" i="4"/>
  <c r="AE193" i="4"/>
  <c r="AE189" i="4"/>
  <c r="AE185" i="4"/>
  <c r="AE177" i="4"/>
  <c r="AE173" i="4"/>
  <c r="AE153" i="4"/>
  <c r="AE78" i="4"/>
  <c r="AE44" i="4"/>
  <c r="AE40" i="4"/>
  <c r="AE36" i="4"/>
  <c r="AE21" i="4"/>
  <c r="AE604" i="4"/>
  <c r="AE594" i="4"/>
  <c r="AE581" i="4"/>
  <c r="AE578" i="4"/>
  <c r="AE565" i="4"/>
  <c r="AE562" i="4"/>
  <c r="AE552" i="4"/>
  <c r="AE545" i="4"/>
  <c r="AE541" i="4"/>
  <c r="AE530" i="4"/>
  <c r="AE519" i="4"/>
  <c r="AE471" i="4"/>
  <c r="AE296" i="4"/>
  <c r="AE277" i="4"/>
  <c r="AE251" i="4"/>
  <c r="AE247" i="4"/>
  <c r="AE240" i="4"/>
  <c r="AE232" i="4"/>
  <c r="AE216" i="4"/>
  <c r="AE200" i="4"/>
  <c r="AE184" i="4"/>
  <c r="AE168" i="4"/>
  <c r="AE540" i="4"/>
  <c r="AE488" i="4"/>
  <c r="AE478" i="4"/>
  <c r="AE365" i="4"/>
  <c r="AE361" i="4"/>
  <c r="AE357" i="4"/>
  <c r="AE353" i="4"/>
  <c r="AE349" i="4"/>
  <c r="AE345" i="4"/>
  <c r="AE341" i="4"/>
  <c r="AE337" i="4"/>
  <c r="AE333" i="4"/>
  <c r="AE329" i="4"/>
  <c r="AE325" i="4"/>
  <c r="AE321" i="4"/>
  <c r="AE317" i="4"/>
  <c r="AE313" i="4"/>
  <c r="AE309" i="4"/>
  <c r="AE305" i="4"/>
  <c r="AE301" i="4"/>
  <c r="AE297" i="4"/>
  <c r="AE460" i="4"/>
  <c r="AE289" i="4"/>
  <c r="AE257" i="4"/>
  <c r="AE508" i="4"/>
  <c r="AE456" i="4"/>
  <c r="AE452" i="4"/>
  <c r="AE448" i="4"/>
  <c r="AE444" i="4"/>
  <c r="AE440" i="4"/>
  <c r="AE436" i="4"/>
  <c r="AE432" i="4"/>
  <c r="AE428" i="4"/>
  <c r="AE424" i="4"/>
  <c r="AE420" i="4"/>
  <c r="AE416" i="4"/>
  <c r="AE412" i="4"/>
  <c r="AE408" i="4"/>
  <c r="AE404" i="4"/>
  <c r="AE400" i="4"/>
  <c r="AE396" i="4"/>
  <c r="AE392" i="4"/>
  <c r="AE388" i="4"/>
  <c r="AE384" i="4"/>
  <c r="AE380" i="4"/>
  <c r="AE376" i="4"/>
  <c r="AE372" i="4"/>
  <c r="AE368" i="4"/>
  <c r="AE364" i="4"/>
  <c r="AE360" i="4"/>
  <c r="AE356" i="4"/>
  <c r="AE352" i="4"/>
  <c r="AE348" i="4"/>
  <c r="AE344" i="4"/>
  <c r="AE340" i="4"/>
  <c r="AE336" i="4"/>
  <c r="AE332" i="4"/>
  <c r="AE328" i="4"/>
  <c r="AE324" i="4"/>
  <c r="AE110" i="4"/>
  <c r="AE14" i="4"/>
  <c r="AE476" i="4"/>
  <c r="AE367" i="4"/>
  <c r="AE363" i="4"/>
  <c r="AE359" i="4"/>
  <c r="AE355" i="4"/>
  <c r="AE351" i="4"/>
  <c r="AE347" i="4"/>
  <c r="AE343" i="4"/>
  <c r="AE339" i="4"/>
  <c r="AE335" i="4"/>
  <c r="AE331" i="4"/>
  <c r="AE327" i="4"/>
  <c r="AE323" i="4"/>
  <c r="AE319" i="4"/>
  <c r="AE315" i="4"/>
  <c r="AE311" i="4"/>
  <c r="AE307" i="4"/>
  <c r="AE303" i="4"/>
  <c r="AE299" i="4"/>
  <c r="AE273" i="4"/>
  <c r="AE146" i="4"/>
  <c r="AE94" i="4"/>
  <c r="AE46" i="4"/>
  <c r="AE917" i="4"/>
  <c r="AE901" i="4"/>
  <c r="AE885" i="4"/>
  <c r="AE869" i="4"/>
  <c r="AE853" i="4"/>
  <c r="AE837" i="4"/>
  <c r="AE921" i="4"/>
  <c r="AE905" i="4"/>
  <c r="AE889" i="4"/>
  <c r="AE873" i="4"/>
  <c r="AE857" i="4"/>
  <c r="AE841" i="4"/>
  <c r="AE927" i="4"/>
  <c r="AE911" i="4"/>
  <c r="AE895" i="4"/>
  <c r="AE879" i="4"/>
  <c r="AE863" i="4"/>
  <c r="AE847" i="4"/>
  <c r="AE369" i="4"/>
  <c r="AE543" i="4"/>
  <c r="AE527" i="4"/>
  <c r="AE511" i="4"/>
  <c r="AE495" i="4"/>
  <c r="AE479" i="4"/>
  <c r="AE463" i="4"/>
  <c r="AE429" i="4"/>
  <c r="AE421" i="4"/>
  <c r="AE413" i="4"/>
  <c r="AE405" i="4"/>
  <c r="AE397" i="4"/>
  <c r="AE389" i="4"/>
  <c r="AE381" i="4"/>
  <c r="AE373" i="4"/>
  <c r="AE549" i="4"/>
  <c r="AE533" i="4"/>
  <c r="AE517" i="4"/>
  <c r="AE501" i="4"/>
  <c r="AE485" i="4"/>
  <c r="AE469" i="4"/>
  <c r="AE455" i="4"/>
  <c r="AE447" i="4"/>
  <c r="AE439" i="4"/>
  <c r="AE431" i="4"/>
  <c r="AE423" i="4"/>
  <c r="AE415" i="4"/>
  <c r="AE407" i="4"/>
  <c r="AE399" i="4"/>
  <c r="AE391" i="4"/>
  <c r="AE383" i="4"/>
  <c r="AE375" i="4"/>
  <c r="AE282" i="4"/>
  <c r="AE266" i="4"/>
  <c r="AE250" i="4"/>
  <c r="AE236" i="4"/>
  <c r="AE227" i="4"/>
  <c r="AE220" i="4"/>
  <c r="AE211" i="4"/>
  <c r="AE204" i="4"/>
  <c r="AE195" i="4"/>
  <c r="AE188" i="4"/>
  <c r="AE125" i="4"/>
  <c r="AE26" i="4"/>
  <c r="AE223" i="4"/>
  <c r="AE207" i="4"/>
  <c r="AE191" i="4"/>
  <c r="AE165" i="4"/>
  <c r="AE149" i="4"/>
  <c r="AE58" i="4"/>
  <c r="AE29" i="4"/>
  <c r="AE229" i="4"/>
  <c r="AE213" i="4"/>
  <c r="AE197" i="4"/>
  <c r="AE181" i="4"/>
  <c r="AE138" i="4"/>
  <c r="AE109" i="4"/>
  <c r="AE10" i="4"/>
  <c r="AE290" i="4"/>
  <c r="AE274" i="4"/>
  <c r="AE258" i="4"/>
  <c r="AE242" i="4"/>
  <c r="AE235" i="4"/>
  <c r="AE228" i="4"/>
  <c r="AE219" i="4"/>
  <c r="AE212" i="4"/>
  <c r="AE203" i="4"/>
  <c r="AE196" i="4"/>
  <c r="AE187" i="4"/>
  <c r="AE180" i="4"/>
  <c r="AE167" i="4"/>
  <c r="AE151" i="4"/>
  <c r="AE90" i="4"/>
  <c r="AE61" i="4"/>
  <c r="AE294" i="4"/>
  <c r="AE278" i="4"/>
  <c r="AE262" i="4"/>
  <c r="AE246" i="4"/>
  <c r="AE231" i="4"/>
  <c r="AE224" i="4"/>
  <c r="AE215" i="4"/>
  <c r="AE208" i="4"/>
  <c r="AE199" i="4"/>
  <c r="AE192" i="4"/>
  <c r="AE183" i="4"/>
  <c r="AE176" i="4"/>
  <c r="AE122" i="4"/>
  <c r="AE93" i="4"/>
  <c r="AE139" i="4"/>
  <c r="AE123" i="4"/>
  <c r="AE129" i="4"/>
  <c r="AE113" i="4"/>
  <c r="AE97" i="4"/>
  <c r="AE81" i="4"/>
  <c r="AE65" i="4"/>
  <c r="AE49" i="4"/>
  <c r="AE33" i="4"/>
  <c r="AE17" i="4"/>
  <c r="AE131" i="4"/>
  <c r="AE115" i="4"/>
  <c r="AE99" i="4"/>
  <c r="AE83" i="4"/>
  <c r="AE67" i="4"/>
  <c r="AE51" i="4"/>
  <c r="AE35" i="4"/>
  <c r="AE19" i="4"/>
  <c r="AE127" i="4"/>
  <c r="AE111" i="4"/>
  <c r="AE95" i="4"/>
  <c r="AE79" i="4"/>
  <c r="AE63" i="4"/>
  <c r="AE47" i="4"/>
  <c r="AE31" i="4"/>
  <c r="AE15" i="4"/>
  <c r="K2" i="8"/>
  <c r="A10" i="2" l="1"/>
  <c r="F1130" i="9" l="1"/>
  <c r="D1128" i="9"/>
  <c r="D1127" i="9"/>
  <c r="D1126" i="9"/>
  <c r="D1125" i="9"/>
  <c r="D1124" i="9"/>
  <c r="D1123" i="9"/>
  <c r="D1122" i="9"/>
  <c r="D1121" i="9"/>
  <c r="D1120" i="9"/>
  <c r="D1119" i="9"/>
  <c r="D1118" i="9"/>
  <c r="D1117" i="9"/>
  <c r="D1116" i="9"/>
  <c r="D1115" i="9"/>
  <c r="D1114" i="9"/>
  <c r="D1113" i="9"/>
  <c r="D1112" i="9"/>
  <c r="D1111" i="9"/>
  <c r="D1110" i="9"/>
  <c r="D1109" i="9"/>
  <c r="D1108" i="9"/>
  <c r="D1107" i="9"/>
  <c r="D1106" i="9"/>
  <c r="D1105" i="9"/>
  <c r="D1104" i="9"/>
  <c r="D1103" i="9"/>
  <c r="D1102" i="9"/>
  <c r="D1101" i="9"/>
  <c r="D1100" i="9"/>
  <c r="D1099" i="9"/>
  <c r="D1098" i="9"/>
  <c r="D1097" i="9"/>
  <c r="D1096" i="9"/>
  <c r="D1095" i="9"/>
  <c r="D1094" i="9"/>
  <c r="D1093" i="9"/>
  <c r="D1092" i="9"/>
  <c r="D1091" i="9"/>
  <c r="D1090" i="9"/>
  <c r="D1089" i="9"/>
  <c r="D1088" i="9"/>
  <c r="D1087" i="9"/>
  <c r="D1086" i="9"/>
  <c r="D1085" i="9"/>
  <c r="D1084" i="9"/>
  <c r="D1083" i="9"/>
  <c r="D1082" i="9"/>
  <c r="D1081" i="9"/>
  <c r="D1080" i="9"/>
  <c r="D1079" i="9"/>
  <c r="D1078" i="9"/>
  <c r="D1077" i="9"/>
  <c r="D1076" i="9"/>
  <c r="D1075" i="9"/>
  <c r="D1074" i="9"/>
  <c r="D1073" i="9"/>
  <c r="D1072" i="9"/>
  <c r="D1071" i="9"/>
  <c r="D1070" i="9"/>
  <c r="D1069" i="9"/>
  <c r="D1068" i="9"/>
  <c r="D1067" i="9"/>
  <c r="D1066" i="9"/>
  <c r="D1065" i="9"/>
  <c r="D1064" i="9"/>
  <c r="D1063" i="9"/>
  <c r="D1062" i="9"/>
  <c r="D1061" i="9"/>
  <c r="D1060" i="9"/>
  <c r="D1059" i="9"/>
  <c r="D1058" i="9"/>
  <c r="D1057" i="9"/>
  <c r="D1056" i="9"/>
  <c r="D1055" i="9"/>
  <c r="D1054" i="9"/>
  <c r="D1053" i="9"/>
  <c r="D1052" i="9"/>
  <c r="D1051" i="9"/>
  <c r="D1050" i="9"/>
  <c r="D1049" i="9"/>
  <c r="D1048" i="9"/>
  <c r="D1047" i="9"/>
  <c r="D1046" i="9"/>
  <c r="D1045" i="9"/>
  <c r="D1044" i="9"/>
  <c r="D1043" i="9"/>
  <c r="D1042" i="9"/>
  <c r="D1041" i="9"/>
  <c r="D1040" i="9"/>
  <c r="D1039" i="9"/>
  <c r="D1038" i="9"/>
  <c r="D1037" i="9"/>
  <c r="D1036" i="9"/>
  <c r="D1035" i="9"/>
  <c r="D1034" i="9"/>
  <c r="D1033" i="9"/>
  <c r="D1032" i="9"/>
  <c r="D1031" i="9"/>
  <c r="D1030" i="9"/>
  <c r="D1029" i="9"/>
  <c r="D1028" i="9"/>
  <c r="D1027" i="9"/>
  <c r="D1026" i="9"/>
  <c r="D1025" i="9"/>
  <c r="D1024" i="9"/>
  <c r="D1023" i="9"/>
  <c r="D1022" i="9"/>
  <c r="D1021" i="9"/>
  <c r="D1020" i="9"/>
  <c r="D1019" i="9"/>
  <c r="D1018" i="9"/>
  <c r="D1017" i="9"/>
  <c r="D1016" i="9"/>
  <c r="D1015" i="9"/>
  <c r="D1014" i="9"/>
  <c r="D1013" i="9"/>
  <c r="D1012" i="9"/>
  <c r="D1011" i="9"/>
  <c r="D1010" i="9"/>
  <c r="D1009" i="9"/>
  <c r="D1008" i="9"/>
  <c r="D1007" i="9"/>
  <c r="D1006" i="9"/>
  <c r="D1005" i="9"/>
  <c r="D1004" i="9"/>
  <c r="D1003" i="9"/>
  <c r="D1002" i="9"/>
  <c r="D1001" i="9"/>
  <c r="D1000" i="9"/>
  <c r="D999" i="9"/>
  <c r="D998" i="9"/>
  <c r="D997" i="9"/>
  <c r="D996" i="9"/>
  <c r="D995" i="9"/>
  <c r="D994" i="9"/>
  <c r="D993" i="9"/>
  <c r="D992" i="9"/>
  <c r="D991" i="9"/>
  <c r="D990" i="9"/>
  <c r="D989" i="9"/>
  <c r="D988" i="9"/>
  <c r="D987" i="9"/>
  <c r="D986" i="9"/>
  <c r="D985" i="9"/>
  <c r="D984" i="9"/>
  <c r="D983" i="9"/>
  <c r="D982" i="9"/>
  <c r="D981" i="9"/>
  <c r="D980" i="9"/>
  <c r="D979" i="9"/>
  <c r="D978" i="9"/>
  <c r="D977" i="9"/>
  <c r="D976" i="9"/>
  <c r="D975" i="9"/>
  <c r="D974" i="9"/>
  <c r="D973" i="9"/>
  <c r="D972" i="9"/>
  <c r="D971" i="9"/>
  <c r="D970" i="9"/>
  <c r="D969" i="9"/>
  <c r="D968" i="9"/>
  <c r="D967" i="9"/>
  <c r="D966" i="9"/>
  <c r="D965" i="9"/>
  <c r="D964" i="9"/>
  <c r="D963" i="9"/>
  <c r="D962" i="9"/>
  <c r="D961" i="9"/>
  <c r="D960" i="9"/>
  <c r="D959" i="9"/>
  <c r="D958" i="9"/>
  <c r="D957" i="9"/>
  <c r="D956" i="9"/>
  <c r="D955" i="9"/>
  <c r="D954" i="9"/>
  <c r="D953" i="9"/>
  <c r="D952" i="9"/>
  <c r="D951" i="9"/>
  <c r="D950" i="9"/>
  <c r="D949" i="9"/>
  <c r="D948" i="9"/>
  <c r="D947" i="9"/>
  <c r="D946" i="9"/>
  <c r="D945" i="9"/>
  <c r="D944" i="9"/>
  <c r="D943" i="9"/>
  <c r="D942" i="9"/>
  <c r="D941" i="9"/>
  <c r="D940" i="9"/>
  <c r="D939" i="9"/>
  <c r="D938" i="9"/>
  <c r="D937" i="9"/>
  <c r="D936" i="9"/>
  <c r="D935" i="9"/>
  <c r="D934" i="9"/>
  <c r="D933" i="9"/>
  <c r="D932" i="9"/>
  <c r="D931" i="9"/>
  <c r="D930" i="9"/>
  <c r="D929" i="9"/>
  <c r="D928" i="9"/>
  <c r="D927" i="9"/>
  <c r="D926" i="9"/>
  <c r="D925" i="9"/>
  <c r="D924" i="9"/>
  <c r="D923" i="9"/>
  <c r="D922" i="9"/>
  <c r="D921" i="9"/>
  <c r="D920" i="9"/>
  <c r="D919" i="9"/>
  <c r="D918" i="9"/>
  <c r="D917" i="9"/>
  <c r="D916" i="9"/>
  <c r="D915" i="9"/>
  <c r="D914" i="9"/>
  <c r="D913" i="9"/>
  <c r="D912" i="9"/>
  <c r="D911" i="9"/>
  <c r="D910" i="9"/>
  <c r="D909" i="9"/>
  <c r="D908" i="9"/>
  <c r="D907" i="9"/>
  <c r="D906" i="9"/>
  <c r="D905" i="9"/>
  <c r="D904" i="9"/>
  <c r="D903" i="9"/>
  <c r="D902" i="9"/>
  <c r="D901" i="9"/>
  <c r="D900" i="9"/>
  <c r="D899" i="9"/>
  <c r="D898" i="9"/>
  <c r="D897" i="9"/>
  <c r="D896" i="9"/>
  <c r="D895" i="9"/>
  <c r="D894" i="9"/>
  <c r="D893" i="9"/>
  <c r="D892" i="9"/>
  <c r="D891" i="9"/>
  <c r="D890" i="9"/>
  <c r="D889" i="9"/>
  <c r="D888" i="9"/>
  <c r="D887" i="9"/>
  <c r="D886" i="9"/>
  <c r="D885" i="9"/>
  <c r="D884" i="9"/>
  <c r="D883" i="9"/>
  <c r="D882" i="9"/>
  <c r="D881" i="9"/>
  <c r="D880" i="9"/>
  <c r="D879" i="9"/>
  <c r="D878" i="9"/>
  <c r="D877" i="9"/>
  <c r="D876" i="9"/>
  <c r="D875" i="9"/>
  <c r="D874" i="9"/>
  <c r="D873" i="9"/>
  <c r="D872" i="9"/>
  <c r="D871" i="9"/>
  <c r="D870" i="9"/>
  <c r="D869" i="9"/>
  <c r="D868" i="9"/>
  <c r="D867" i="9"/>
  <c r="D866" i="9"/>
  <c r="D865" i="9"/>
  <c r="D864" i="9"/>
  <c r="D863" i="9"/>
  <c r="D862" i="9"/>
  <c r="D861" i="9"/>
  <c r="D860" i="9"/>
  <c r="D859" i="9"/>
  <c r="D858" i="9"/>
  <c r="D857" i="9"/>
  <c r="D856" i="9"/>
  <c r="D855" i="9"/>
  <c r="D854" i="9"/>
  <c r="D853" i="9"/>
  <c r="D852" i="9"/>
  <c r="D851" i="9"/>
  <c r="D850" i="9"/>
  <c r="D849" i="9"/>
  <c r="D848" i="9"/>
  <c r="D847" i="9"/>
  <c r="D846" i="9"/>
  <c r="D845" i="9"/>
  <c r="D844" i="9"/>
  <c r="D843" i="9"/>
  <c r="D842" i="9"/>
  <c r="D841" i="9"/>
  <c r="D840" i="9"/>
  <c r="D839" i="9"/>
  <c r="D838" i="9"/>
  <c r="D837" i="9"/>
  <c r="D836" i="9"/>
  <c r="D835" i="9"/>
  <c r="D834" i="9"/>
  <c r="D833" i="9"/>
  <c r="D832" i="9"/>
  <c r="D831" i="9"/>
  <c r="D830" i="9"/>
  <c r="D829" i="9"/>
  <c r="D828" i="9"/>
  <c r="D827" i="9"/>
  <c r="D826" i="9"/>
  <c r="D825" i="9"/>
  <c r="D824" i="9"/>
  <c r="D823" i="9"/>
  <c r="D822" i="9"/>
  <c r="D821" i="9"/>
  <c r="D820" i="9"/>
  <c r="D819" i="9"/>
  <c r="D818" i="9"/>
  <c r="D817" i="9"/>
  <c r="D816" i="9"/>
  <c r="D815" i="9"/>
  <c r="D814" i="9"/>
  <c r="D813" i="9"/>
  <c r="D812" i="9"/>
  <c r="D811" i="9"/>
  <c r="D810" i="9"/>
  <c r="D809" i="9"/>
  <c r="D808" i="9"/>
  <c r="D807" i="9"/>
  <c r="D806" i="9"/>
  <c r="D805" i="9"/>
  <c r="D804" i="9"/>
  <c r="D803" i="9"/>
  <c r="D802" i="9"/>
  <c r="D801" i="9"/>
  <c r="D800" i="9"/>
  <c r="D799" i="9"/>
  <c r="D798" i="9"/>
  <c r="D797" i="9"/>
  <c r="D796" i="9"/>
  <c r="D795" i="9"/>
  <c r="D794" i="9"/>
  <c r="D793" i="9"/>
  <c r="D792" i="9"/>
  <c r="D791" i="9"/>
  <c r="D790" i="9"/>
  <c r="D789" i="9"/>
  <c r="D788" i="9"/>
  <c r="D787" i="9"/>
  <c r="D786" i="9"/>
  <c r="D785" i="9"/>
  <c r="D784" i="9"/>
  <c r="D783" i="9"/>
  <c r="D782" i="9"/>
  <c r="D781" i="9"/>
  <c r="D780" i="9"/>
  <c r="D779" i="9"/>
  <c r="D778" i="9"/>
  <c r="D777" i="9"/>
  <c r="D776" i="9"/>
  <c r="D775" i="9"/>
  <c r="D774" i="9"/>
  <c r="D773" i="9"/>
  <c r="D772" i="9"/>
  <c r="D771" i="9"/>
  <c r="D770" i="9"/>
  <c r="D769" i="9"/>
  <c r="D768" i="9"/>
  <c r="D767" i="9"/>
  <c r="D766" i="9"/>
  <c r="D765" i="9"/>
  <c r="D764" i="9"/>
  <c r="D763" i="9"/>
  <c r="D762" i="9"/>
  <c r="D761" i="9"/>
  <c r="D760" i="9"/>
  <c r="D759" i="9"/>
  <c r="D758" i="9"/>
  <c r="D757" i="9"/>
  <c r="D756" i="9"/>
  <c r="D755" i="9"/>
  <c r="D754" i="9"/>
  <c r="D753" i="9"/>
  <c r="D752" i="9"/>
  <c r="D751" i="9"/>
  <c r="D750" i="9"/>
  <c r="D749" i="9"/>
  <c r="D748" i="9"/>
  <c r="D747" i="9"/>
  <c r="D746" i="9"/>
  <c r="D745" i="9"/>
  <c r="D744" i="9"/>
  <c r="D743" i="9"/>
  <c r="D742" i="9"/>
  <c r="D741" i="9"/>
  <c r="D740" i="9"/>
  <c r="D739" i="9"/>
  <c r="D738" i="9"/>
  <c r="D737" i="9"/>
  <c r="D736" i="9"/>
  <c r="D735" i="9"/>
  <c r="D734" i="9"/>
  <c r="D733" i="9"/>
  <c r="D732" i="9"/>
  <c r="D731" i="9"/>
  <c r="D730" i="9"/>
  <c r="D729" i="9"/>
  <c r="D728" i="9"/>
  <c r="D727" i="9"/>
  <c r="D726" i="9"/>
  <c r="D725" i="9"/>
  <c r="D724" i="9"/>
  <c r="D723" i="9"/>
  <c r="D722" i="9"/>
  <c r="D721" i="9"/>
  <c r="D720" i="9"/>
  <c r="D719" i="9"/>
  <c r="D718" i="9"/>
  <c r="D717" i="9"/>
  <c r="D716" i="9"/>
  <c r="D715" i="9"/>
  <c r="D714" i="9"/>
  <c r="D713" i="9"/>
  <c r="D712" i="9"/>
  <c r="D711" i="9"/>
  <c r="D710" i="9"/>
  <c r="D709" i="9"/>
  <c r="D708" i="9"/>
  <c r="D707" i="9"/>
  <c r="D706" i="9"/>
  <c r="D705" i="9"/>
  <c r="D704" i="9"/>
  <c r="D703" i="9"/>
  <c r="D702" i="9"/>
  <c r="D701" i="9"/>
  <c r="D700" i="9"/>
  <c r="D699" i="9"/>
  <c r="D698" i="9"/>
  <c r="D697" i="9"/>
  <c r="D696" i="9"/>
  <c r="D695" i="9"/>
  <c r="D694" i="9"/>
  <c r="D693" i="9"/>
  <c r="D692" i="9"/>
  <c r="D691" i="9"/>
  <c r="D690" i="9"/>
  <c r="D689" i="9"/>
  <c r="D688" i="9"/>
  <c r="D687" i="9"/>
  <c r="D686" i="9"/>
  <c r="D685" i="9"/>
  <c r="D684" i="9"/>
  <c r="D683" i="9"/>
  <c r="D682" i="9"/>
  <c r="D681" i="9"/>
  <c r="D680" i="9"/>
  <c r="D679" i="9"/>
  <c r="D678" i="9"/>
  <c r="D677" i="9"/>
  <c r="D676" i="9"/>
  <c r="D675" i="9"/>
  <c r="D674" i="9"/>
  <c r="D673" i="9"/>
  <c r="D672" i="9"/>
  <c r="D671" i="9"/>
  <c r="D670" i="9"/>
  <c r="D669" i="9"/>
  <c r="D668" i="9"/>
  <c r="D667" i="9"/>
  <c r="D666" i="9"/>
  <c r="D665" i="9"/>
  <c r="D664" i="9"/>
  <c r="D663" i="9"/>
  <c r="D662" i="9"/>
  <c r="D661" i="9"/>
  <c r="D660" i="9"/>
  <c r="D659" i="9"/>
  <c r="D658" i="9"/>
  <c r="D657" i="9"/>
  <c r="D656" i="9"/>
  <c r="D655" i="9"/>
  <c r="D654" i="9"/>
  <c r="D653" i="9"/>
  <c r="D652" i="9"/>
  <c r="D651" i="9"/>
  <c r="D650" i="9"/>
  <c r="D649" i="9"/>
  <c r="D648" i="9"/>
  <c r="D647" i="9"/>
  <c r="D646" i="9"/>
  <c r="D645" i="9"/>
  <c r="D644" i="9"/>
  <c r="D643" i="9"/>
  <c r="D642" i="9"/>
  <c r="D641" i="9"/>
  <c r="D640" i="9"/>
  <c r="D639" i="9"/>
  <c r="D638" i="9"/>
  <c r="D637" i="9"/>
  <c r="D636" i="9"/>
  <c r="D635" i="9"/>
  <c r="D634" i="9"/>
  <c r="D633" i="9"/>
  <c r="D632" i="9"/>
  <c r="D631" i="9"/>
  <c r="D630" i="9"/>
  <c r="D629" i="9"/>
  <c r="D628" i="9"/>
  <c r="D627" i="9"/>
  <c r="D626" i="9"/>
  <c r="D625" i="9"/>
  <c r="D624" i="9"/>
  <c r="D623" i="9"/>
  <c r="D622" i="9"/>
  <c r="D621" i="9"/>
  <c r="D620" i="9"/>
  <c r="D619" i="9"/>
  <c r="D618" i="9"/>
  <c r="D617" i="9"/>
  <c r="D616" i="9"/>
  <c r="D615" i="9"/>
  <c r="D614" i="9"/>
  <c r="D613" i="9"/>
  <c r="D612" i="9"/>
  <c r="D611" i="9"/>
  <c r="D610" i="9"/>
  <c r="D609" i="9"/>
  <c r="D608" i="9"/>
  <c r="D607" i="9"/>
  <c r="D606" i="9"/>
  <c r="D605" i="9"/>
  <c r="D604" i="9"/>
  <c r="D603" i="9"/>
  <c r="D602" i="9"/>
  <c r="D601" i="9"/>
  <c r="D600" i="9"/>
  <c r="D599" i="9"/>
  <c r="D598" i="9"/>
  <c r="D597" i="9"/>
  <c r="D596" i="9"/>
  <c r="D595" i="9"/>
  <c r="D594" i="9"/>
  <c r="D593" i="9"/>
  <c r="D592" i="9"/>
  <c r="D591" i="9"/>
  <c r="D590" i="9"/>
  <c r="D589" i="9"/>
  <c r="D588" i="9"/>
  <c r="D587" i="9"/>
  <c r="D586" i="9"/>
  <c r="D585" i="9"/>
  <c r="D584" i="9"/>
  <c r="D583" i="9"/>
  <c r="D582" i="9"/>
  <c r="D581" i="9"/>
  <c r="D580" i="9"/>
  <c r="D579" i="9"/>
  <c r="D578" i="9"/>
  <c r="D577" i="9"/>
  <c r="D576" i="9"/>
  <c r="D575" i="9"/>
  <c r="D574" i="9"/>
  <c r="D573" i="9"/>
  <c r="D572" i="9"/>
  <c r="D571" i="9"/>
  <c r="D570" i="9"/>
  <c r="D569" i="9"/>
  <c r="D568" i="9"/>
  <c r="D567" i="9"/>
  <c r="D566" i="9"/>
  <c r="D565" i="9"/>
  <c r="D564" i="9"/>
  <c r="D563" i="9"/>
  <c r="D562" i="9"/>
  <c r="D561" i="9"/>
  <c r="D560" i="9"/>
  <c r="D559" i="9"/>
  <c r="D558" i="9"/>
  <c r="D557" i="9"/>
  <c r="D556" i="9"/>
  <c r="D555" i="9"/>
  <c r="D554" i="9"/>
  <c r="D553" i="9"/>
  <c r="D552" i="9"/>
  <c r="D551" i="9"/>
  <c r="D550" i="9"/>
  <c r="D549" i="9"/>
  <c r="D548" i="9"/>
  <c r="D547" i="9"/>
  <c r="D546" i="9"/>
  <c r="D545" i="9"/>
  <c r="D544" i="9"/>
  <c r="D543" i="9"/>
  <c r="D542" i="9"/>
  <c r="D541" i="9"/>
  <c r="D540" i="9"/>
  <c r="D539" i="9"/>
  <c r="D538" i="9"/>
  <c r="D537" i="9"/>
  <c r="D536" i="9"/>
  <c r="D535" i="9"/>
  <c r="D534" i="9"/>
  <c r="D533" i="9"/>
  <c r="D532" i="9"/>
  <c r="D531" i="9"/>
  <c r="D530" i="9"/>
  <c r="D529" i="9"/>
  <c r="D528" i="9"/>
  <c r="D527" i="9"/>
  <c r="D526" i="9"/>
  <c r="D525" i="9"/>
  <c r="D524" i="9"/>
  <c r="D523" i="9"/>
  <c r="D522" i="9"/>
  <c r="D521" i="9"/>
  <c r="D520" i="9"/>
  <c r="D519" i="9"/>
  <c r="D518" i="9"/>
  <c r="D517" i="9"/>
  <c r="D516" i="9"/>
  <c r="D515" i="9"/>
  <c r="D514" i="9"/>
  <c r="D513" i="9"/>
  <c r="D512" i="9"/>
  <c r="D511" i="9"/>
  <c r="D510" i="9"/>
  <c r="D509" i="9"/>
  <c r="D508" i="9"/>
  <c r="D507" i="9"/>
  <c r="D506" i="9"/>
  <c r="D505" i="9"/>
  <c r="D504" i="9"/>
  <c r="D503" i="9"/>
  <c r="D502" i="9"/>
  <c r="D501" i="9"/>
  <c r="D500" i="9"/>
  <c r="D499" i="9"/>
  <c r="D498" i="9"/>
  <c r="D497" i="9"/>
  <c r="D496" i="9"/>
  <c r="D495" i="9"/>
  <c r="D494" i="9"/>
  <c r="D493" i="9"/>
  <c r="D492" i="9"/>
  <c r="D491" i="9"/>
  <c r="D490" i="9"/>
  <c r="D489" i="9"/>
  <c r="D488" i="9"/>
  <c r="D487" i="9"/>
  <c r="D486" i="9"/>
  <c r="D485" i="9"/>
  <c r="D484" i="9"/>
  <c r="D483" i="9"/>
  <c r="D482" i="9"/>
  <c r="D481" i="9"/>
  <c r="D480" i="9"/>
  <c r="D479" i="9"/>
  <c r="D478" i="9"/>
  <c r="D477" i="9"/>
  <c r="D476" i="9"/>
  <c r="D475" i="9"/>
  <c r="D474" i="9"/>
  <c r="D473" i="9"/>
  <c r="D472" i="9"/>
  <c r="D471" i="9"/>
  <c r="D470" i="9"/>
  <c r="D469" i="9"/>
  <c r="D468" i="9"/>
  <c r="D467" i="9"/>
  <c r="D466" i="9"/>
  <c r="D465" i="9"/>
  <c r="D464" i="9"/>
  <c r="D463" i="9"/>
  <c r="D462" i="9"/>
  <c r="D461" i="9"/>
  <c r="D460" i="9"/>
  <c r="D459" i="9"/>
  <c r="D458" i="9"/>
  <c r="D457" i="9"/>
  <c r="D456" i="9"/>
  <c r="D455" i="9"/>
  <c r="D454" i="9"/>
  <c r="D453" i="9"/>
  <c r="D452" i="9"/>
  <c r="D451" i="9"/>
  <c r="D450" i="9"/>
  <c r="D449" i="9"/>
  <c r="D448" i="9"/>
  <c r="D447" i="9"/>
  <c r="D446" i="9"/>
  <c r="D445" i="9"/>
  <c r="D444" i="9"/>
  <c r="D443" i="9"/>
  <c r="D442" i="9"/>
  <c r="D441" i="9"/>
  <c r="D440" i="9"/>
  <c r="D439" i="9"/>
  <c r="D438" i="9"/>
  <c r="D437" i="9"/>
  <c r="D436" i="9"/>
  <c r="D435" i="9"/>
  <c r="D434" i="9"/>
  <c r="D433" i="9"/>
  <c r="D432" i="9"/>
  <c r="D431" i="9"/>
  <c r="D430" i="9"/>
  <c r="D429" i="9"/>
  <c r="D428" i="9"/>
  <c r="D427" i="9"/>
  <c r="D426" i="9"/>
  <c r="D425" i="9"/>
  <c r="D424" i="9"/>
  <c r="D423" i="9"/>
  <c r="D422" i="9"/>
  <c r="D421" i="9"/>
  <c r="D420" i="9"/>
  <c r="D419" i="9"/>
  <c r="D418" i="9"/>
  <c r="D417" i="9"/>
  <c r="D416" i="9"/>
  <c r="D415" i="9"/>
  <c r="D414" i="9"/>
  <c r="D413" i="9"/>
  <c r="D412" i="9"/>
  <c r="D411" i="9"/>
  <c r="D410" i="9"/>
  <c r="D409" i="9"/>
  <c r="D408" i="9"/>
  <c r="D407" i="9"/>
  <c r="D406" i="9"/>
  <c r="D405" i="9"/>
  <c r="D404" i="9"/>
  <c r="D403" i="9"/>
  <c r="D402" i="9"/>
  <c r="D401" i="9"/>
  <c r="D400" i="9"/>
  <c r="D399" i="9"/>
  <c r="D398" i="9"/>
  <c r="D397" i="9"/>
  <c r="D396" i="9"/>
  <c r="D395" i="9"/>
  <c r="D394" i="9"/>
  <c r="D393" i="9"/>
  <c r="D392" i="9"/>
  <c r="D391" i="9"/>
  <c r="D390" i="9"/>
  <c r="D389" i="9"/>
  <c r="D388" i="9"/>
  <c r="D387" i="9"/>
  <c r="D386" i="9"/>
  <c r="D385" i="9"/>
  <c r="D384" i="9"/>
  <c r="D383" i="9"/>
  <c r="D382" i="9"/>
  <c r="D381" i="9"/>
  <c r="D380" i="9"/>
  <c r="D379" i="9"/>
  <c r="D378" i="9"/>
  <c r="D377" i="9"/>
  <c r="D376" i="9"/>
  <c r="D375" i="9"/>
  <c r="D374" i="9"/>
  <c r="D373" i="9"/>
  <c r="D372" i="9"/>
  <c r="D371" i="9"/>
  <c r="D370" i="9"/>
  <c r="D369" i="9"/>
  <c r="D368" i="9"/>
  <c r="D367" i="9"/>
  <c r="D366" i="9"/>
  <c r="D365" i="9"/>
  <c r="D364" i="9"/>
  <c r="D363" i="9"/>
  <c r="D362" i="9"/>
  <c r="D361" i="9"/>
  <c r="D360" i="9"/>
  <c r="D359" i="9"/>
  <c r="D358" i="9"/>
  <c r="D357" i="9"/>
  <c r="D356" i="9"/>
  <c r="D355" i="9"/>
  <c r="D354" i="9"/>
  <c r="D353" i="9"/>
  <c r="D352" i="9"/>
  <c r="D351" i="9"/>
  <c r="D350" i="9"/>
  <c r="D349" i="9"/>
  <c r="D348" i="9"/>
  <c r="D347" i="9"/>
  <c r="D346" i="9"/>
  <c r="D345" i="9"/>
  <c r="D344" i="9"/>
  <c r="D343" i="9"/>
  <c r="D342" i="9"/>
  <c r="D341" i="9"/>
  <c r="D340" i="9"/>
  <c r="D339" i="9"/>
  <c r="D338" i="9"/>
  <c r="D337" i="9"/>
  <c r="D336" i="9"/>
  <c r="D335" i="9"/>
  <c r="D334" i="9"/>
  <c r="D333" i="9"/>
  <c r="D332" i="9"/>
  <c r="D331" i="9"/>
  <c r="D330" i="9"/>
  <c r="D329" i="9"/>
  <c r="D328" i="9"/>
  <c r="D327" i="9"/>
  <c r="D326" i="9"/>
  <c r="D325" i="9"/>
  <c r="D324" i="9"/>
  <c r="D323" i="9"/>
  <c r="D322" i="9"/>
  <c r="D321" i="9"/>
  <c r="D320" i="9"/>
  <c r="D319" i="9"/>
  <c r="D318" i="9"/>
  <c r="D317" i="9"/>
  <c r="D316" i="9"/>
  <c r="D315" i="9"/>
  <c r="D314" i="9"/>
  <c r="D313" i="9"/>
  <c r="D312" i="9"/>
  <c r="D311" i="9"/>
  <c r="D310" i="9"/>
  <c r="D309" i="9"/>
  <c r="D308" i="9"/>
  <c r="D307" i="9"/>
  <c r="D306" i="9"/>
  <c r="D305" i="9"/>
  <c r="D304" i="9"/>
  <c r="D303" i="9"/>
  <c r="D302" i="9"/>
  <c r="D301" i="9"/>
  <c r="D300" i="9"/>
  <c r="D299" i="9"/>
  <c r="D298" i="9"/>
  <c r="D297" i="9"/>
  <c r="D296" i="9"/>
  <c r="D295" i="9"/>
  <c r="D294" i="9"/>
  <c r="D293" i="9"/>
  <c r="D292" i="9"/>
  <c r="D291" i="9"/>
  <c r="D290" i="9"/>
  <c r="D289" i="9"/>
  <c r="D288" i="9"/>
  <c r="D287" i="9"/>
  <c r="D286" i="9"/>
  <c r="D285" i="9"/>
  <c r="D284" i="9"/>
  <c r="D283" i="9"/>
  <c r="D282" i="9"/>
  <c r="D281" i="9"/>
  <c r="D280" i="9"/>
  <c r="D279" i="9"/>
  <c r="D278" i="9"/>
  <c r="D277" i="9"/>
  <c r="D276" i="9"/>
  <c r="D275" i="9"/>
  <c r="D274" i="9"/>
  <c r="D273" i="9"/>
  <c r="D272" i="9"/>
  <c r="D271" i="9"/>
  <c r="D270" i="9"/>
  <c r="D269" i="9"/>
  <c r="D268" i="9"/>
  <c r="D267" i="9"/>
  <c r="D266" i="9"/>
  <c r="D265" i="9"/>
  <c r="D264" i="9"/>
  <c r="D263" i="9"/>
  <c r="D262" i="9"/>
  <c r="D261" i="9"/>
  <c r="D260" i="9"/>
  <c r="D259" i="9"/>
  <c r="D258" i="9"/>
  <c r="D257" i="9"/>
  <c r="D256" i="9"/>
  <c r="D255" i="9"/>
  <c r="D254" i="9"/>
  <c r="D253" i="9"/>
  <c r="D252" i="9"/>
  <c r="D251" i="9"/>
  <c r="D250" i="9"/>
  <c r="D249" i="9"/>
  <c r="D248" i="9"/>
  <c r="D247" i="9"/>
  <c r="D246" i="9"/>
  <c r="D245" i="9"/>
  <c r="D244" i="9"/>
  <c r="D243" i="9"/>
  <c r="D242" i="9"/>
  <c r="D241" i="9"/>
  <c r="D240" i="9"/>
  <c r="D239" i="9"/>
  <c r="D238" i="9"/>
  <c r="D237" i="9"/>
  <c r="D236" i="9"/>
  <c r="D235" i="9"/>
  <c r="D234" i="9"/>
  <c r="D233" i="9"/>
  <c r="D232" i="9"/>
  <c r="D231" i="9"/>
  <c r="D230" i="9"/>
  <c r="D229" i="9"/>
  <c r="D228" i="9"/>
  <c r="D227" i="9"/>
  <c r="D226" i="9"/>
  <c r="D225" i="9"/>
  <c r="D224" i="9"/>
  <c r="D223" i="9"/>
  <c r="D222" i="9"/>
  <c r="D221" i="9"/>
  <c r="D220" i="9"/>
  <c r="D219" i="9"/>
  <c r="D218" i="9"/>
  <c r="D217" i="9"/>
  <c r="D216" i="9"/>
  <c r="D215" i="9"/>
  <c r="D214" i="9"/>
  <c r="D213" i="9"/>
  <c r="D212" i="9"/>
  <c r="D211" i="9"/>
  <c r="D210" i="9"/>
  <c r="D209" i="9"/>
  <c r="D208" i="9"/>
  <c r="D207" i="9"/>
  <c r="D206" i="9"/>
  <c r="D205" i="9"/>
  <c r="D204" i="9"/>
  <c r="D203" i="9"/>
  <c r="D202" i="9"/>
  <c r="D201" i="9"/>
  <c r="D200" i="9"/>
  <c r="D199" i="9"/>
  <c r="D198" i="9"/>
  <c r="D197" i="9"/>
  <c r="D196" i="9"/>
  <c r="D195" i="9"/>
  <c r="D194" i="9"/>
  <c r="D193" i="9"/>
  <c r="D192" i="9"/>
  <c r="D191" i="9"/>
  <c r="D190" i="9"/>
  <c r="D189" i="9"/>
  <c r="D188" i="9"/>
  <c r="D187" i="9"/>
  <c r="D186" i="9"/>
  <c r="D185" i="9"/>
  <c r="D184" i="9"/>
  <c r="D183" i="9"/>
  <c r="D182" i="9"/>
  <c r="D181" i="9"/>
  <c r="D180" i="9"/>
  <c r="D179" i="9"/>
  <c r="D178" i="9"/>
  <c r="D177" i="9"/>
  <c r="D176" i="9"/>
  <c r="D175" i="9"/>
  <c r="D174" i="9"/>
  <c r="D173" i="9"/>
  <c r="D172" i="9"/>
  <c r="D171" i="9"/>
  <c r="D170" i="9"/>
  <c r="D169" i="9"/>
  <c r="D168" i="9"/>
  <c r="D167" i="9"/>
  <c r="D166" i="9"/>
  <c r="D165" i="9"/>
  <c r="D164" i="9"/>
  <c r="D163" i="9"/>
  <c r="D162" i="9"/>
  <c r="D161" i="9"/>
  <c r="D160" i="9"/>
  <c r="D159" i="9"/>
  <c r="D158" i="9"/>
  <c r="D157" i="9"/>
  <c r="D156" i="9"/>
  <c r="D155" i="9"/>
  <c r="D154" i="9"/>
  <c r="D153" i="9"/>
  <c r="D152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2" i="9"/>
  <c r="D101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E1130" i="9" l="1"/>
  <c r="Y66" i="5" l="1"/>
  <c r="Y57" i="5"/>
  <c r="AA76" i="5"/>
  <c r="AA75" i="5"/>
  <c r="AA72" i="5"/>
  <c r="AA74" i="5"/>
  <c r="AA73" i="5"/>
  <c r="AA70" i="5"/>
  <c r="AA67" i="5"/>
  <c r="AA71" i="5"/>
  <c r="AA69" i="5"/>
  <c r="AA68" i="5"/>
  <c r="AA65" i="5"/>
  <c r="AA60" i="5"/>
  <c r="AA61" i="5"/>
  <c r="AA63" i="5"/>
  <c r="AA62" i="5"/>
  <c r="AA64" i="5"/>
  <c r="AA59" i="5"/>
  <c r="AA56" i="5"/>
  <c r="AA55" i="5"/>
  <c r="AA53" i="5"/>
  <c r="AA58" i="5"/>
  <c r="AA54" i="5"/>
  <c r="AA51" i="5"/>
  <c r="AA52" i="5"/>
  <c r="AA50" i="5"/>
  <c r="AA49" i="5"/>
  <c r="AA48" i="5"/>
  <c r="AA47" i="5"/>
  <c r="AA46" i="5"/>
  <c r="AA44" i="5"/>
  <c r="AA45" i="5"/>
  <c r="AA43" i="5"/>
  <c r="AA42" i="5"/>
  <c r="AA41" i="5"/>
  <c r="AA40" i="5"/>
  <c r="AA38" i="5"/>
  <c r="AA39" i="5"/>
  <c r="AA36" i="5"/>
  <c r="AA35" i="5"/>
  <c r="AA37" i="5"/>
  <c r="AA34" i="5"/>
  <c r="AA29" i="5"/>
  <c r="AA26" i="5"/>
  <c r="AA27" i="5"/>
  <c r="AA30" i="5"/>
  <c r="AA31" i="5"/>
  <c r="AA32" i="5"/>
  <c r="AA33" i="5"/>
  <c r="AA28" i="5"/>
  <c r="AA23" i="5"/>
  <c r="AA22" i="5"/>
  <c r="AA25" i="5"/>
  <c r="AA24" i="5"/>
  <c r="AA19" i="5"/>
  <c r="AA20" i="5"/>
  <c r="AA21" i="5"/>
  <c r="AA18" i="5"/>
  <c r="AA17" i="5"/>
  <c r="AA16" i="5"/>
  <c r="AA15" i="5"/>
  <c r="AA12" i="5"/>
  <c r="AA14" i="5"/>
  <c r="AA13" i="5"/>
  <c r="AA11" i="5"/>
  <c r="AA9" i="5"/>
  <c r="AA10" i="5"/>
  <c r="AA8" i="5"/>
  <c r="AA7" i="5"/>
  <c r="Y76" i="5"/>
  <c r="Y75" i="5"/>
  <c r="Y72" i="5"/>
  <c r="Y74" i="5"/>
  <c r="Y73" i="5"/>
  <c r="Y70" i="5"/>
  <c r="Y67" i="5"/>
  <c r="Y71" i="5"/>
  <c r="Y69" i="5"/>
  <c r="Y68" i="5"/>
  <c r="Y65" i="5"/>
  <c r="Y60" i="5"/>
  <c r="Y61" i="5"/>
  <c r="Y63" i="5"/>
  <c r="Y62" i="5"/>
  <c r="Y64" i="5"/>
  <c r="Y59" i="5"/>
  <c r="Y56" i="5"/>
  <c r="Y55" i="5"/>
  <c r="Y53" i="5"/>
  <c r="Y58" i="5"/>
  <c r="Y54" i="5"/>
  <c r="Y51" i="5"/>
  <c r="Y52" i="5"/>
  <c r="Y50" i="5"/>
  <c r="Y49" i="5"/>
  <c r="Y48" i="5"/>
  <c r="Y47" i="5"/>
  <c r="Y46" i="5"/>
  <c r="Y44" i="5"/>
  <c r="Y45" i="5"/>
  <c r="Y43" i="5"/>
  <c r="Y42" i="5"/>
  <c r="Y41" i="5"/>
  <c r="Y40" i="5"/>
  <c r="Y38" i="5"/>
  <c r="Y39" i="5"/>
  <c r="Y36" i="5"/>
  <c r="Y35" i="5"/>
  <c r="Y37" i="5"/>
  <c r="Y34" i="5"/>
  <c r="Y29" i="5"/>
  <c r="Y26" i="5"/>
  <c r="Y27" i="5"/>
  <c r="Y30" i="5"/>
  <c r="Y31" i="5"/>
  <c r="Y32" i="5"/>
  <c r="Y33" i="5"/>
  <c r="Y28" i="5"/>
  <c r="Y23" i="5"/>
  <c r="Y22" i="5"/>
  <c r="Y25" i="5"/>
  <c r="Y24" i="5"/>
  <c r="Y19" i="5"/>
  <c r="Y20" i="5"/>
  <c r="Y21" i="5"/>
  <c r="Y18" i="5"/>
  <c r="Y17" i="5"/>
  <c r="Y16" i="5"/>
  <c r="Y15" i="5"/>
  <c r="Y12" i="5"/>
  <c r="Y14" i="5"/>
  <c r="Y13" i="5"/>
  <c r="Y11" i="5"/>
  <c r="Y9" i="5"/>
  <c r="Y10" i="5"/>
  <c r="Y8" i="5"/>
  <c r="Y7" i="5"/>
  <c r="AA6" i="5"/>
  <c r="AA66" i="5" l="1"/>
  <c r="AA57" i="5"/>
  <c r="Y6" i="5"/>
  <c r="F1017" i="4" l="1"/>
  <c r="I1017" i="4"/>
  <c r="K1017" i="4"/>
  <c r="M1017" i="4"/>
  <c r="N1017" i="4"/>
  <c r="O1017" i="4"/>
  <c r="P1017" i="4"/>
  <c r="T1017" i="4"/>
  <c r="U1017" i="4"/>
  <c r="V1017" i="4"/>
  <c r="A22" i="2" l="1"/>
  <c r="B22" i="6" s="1"/>
  <c r="J1017" i="4" l="1"/>
  <c r="L1017" i="4"/>
  <c r="S1017" i="4"/>
  <c r="R1017" i="4"/>
  <c r="H1017" i="4"/>
  <c r="Q1017" i="4"/>
  <c r="G1017" i="4" l="1"/>
  <c r="D5" i="9" l="1"/>
  <c r="E64" i="2" l="1"/>
  <c r="E22" i="2" l="1"/>
  <c r="D22" i="6" s="1"/>
  <c r="G5" i="9" l="1"/>
  <c r="G6" i="9" s="1"/>
  <c r="G7" i="9" s="1"/>
  <c r="G8" i="9" s="1"/>
  <c r="G9" i="9" s="1"/>
  <c r="G10" i="9" s="1"/>
  <c r="G11" i="9" s="1"/>
  <c r="G12" i="9" s="1"/>
  <c r="G13" i="9" s="1"/>
  <c r="G14" i="9" s="1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37" i="9" s="1"/>
  <c r="G38" i="9" s="1"/>
  <c r="G39" i="9" s="1"/>
  <c r="G40" i="9" s="1"/>
  <c r="G41" i="9" s="1"/>
  <c r="G42" i="9" s="1"/>
  <c r="G43" i="9" s="1"/>
  <c r="G44" i="9" s="1"/>
  <c r="G45" i="9" s="1"/>
  <c r="G46" i="9" s="1"/>
  <c r="G47" i="9" s="1"/>
  <c r="G48" i="9" s="1"/>
  <c r="G49" i="9" s="1"/>
  <c r="G50" i="9" s="1"/>
  <c r="G51" i="9" s="1"/>
  <c r="G52" i="9" s="1"/>
  <c r="G53" i="9" s="1"/>
  <c r="G54" i="9" s="1"/>
  <c r="G55" i="9" s="1"/>
  <c r="G56" i="9" s="1"/>
  <c r="G57" i="9" s="1"/>
  <c r="G58" i="9" s="1"/>
  <c r="G59" i="9" s="1"/>
  <c r="G60" i="9" s="1"/>
  <c r="G61" i="9" s="1"/>
  <c r="G62" i="9" s="1"/>
  <c r="G63" i="9" s="1"/>
  <c r="G64" i="9" s="1"/>
  <c r="G65" i="9" s="1"/>
  <c r="G66" i="9" s="1"/>
  <c r="G67" i="9" s="1"/>
  <c r="G68" i="9" s="1"/>
  <c r="G69" i="9" s="1"/>
  <c r="G70" i="9" s="1"/>
  <c r="G71" i="9" s="1"/>
  <c r="G72" i="9" s="1"/>
  <c r="G73" i="9" s="1"/>
  <c r="G74" i="9" s="1"/>
  <c r="G75" i="9" s="1"/>
  <c r="G76" i="9" s="1"/>
  <c r="G77" i="9" s="1"/>
  <c r="G78" i="9" s="1"/>
  <c r="G79" i="9" s="1"/>
  <c r="G80" i="9" s="1"/>
  <c r="G81" i="9" s="1"/>
  <c r="G82" i="9" s="1"/>
  <c r="G83" i="9" s="1"/>
  <c r="G84" i="9" s="1"/>
  <c r="G85" i="9" s="1"/>
  <c r="G86" i="9" s="1"/>
  <c r="G87" i="9" s="1"/>
  <c r="G88" i="9" s="1"/>
  <c r="G89" i="9" s="1"/>
  <c r="G90" i="9" s="1"/>
  <c r="G91" i="9" s="1"/>
  <c r="G92" i="9" s="1"/>
  <c r="G93" i="9" s="1"/>
  <c r="G94" i="9" s="1"/>
  <c r="G95" i="9" s="1"/>
  <c r="G96" i="9" s="1"/>
  <c r="G97" i="9" s="1"/>
  <c r="G98" i="9" s="1"/>
  <c r="G99" i="9" s="1"/>
  <c r="G100" i="9" s="1"/>
  <c r="G101" i="9" s="1"/>
  <c r="G102" i="9" s="1"/>
  <c r="G103" i="9" s="1"/>
  <c r="G104" i="9" s="1"/>
  <c r="G105" i="9" s="1"/>
  <c r="G106" i="9" s="1"/>
  <c r="G107" i="9" s="1"/>
  <c r="G108" i="9" s="1"/>
  <c r="G109" i="9" s="1"/>
  <c r="G110" i="9" s="1"/>
  <c r="G111" i="9" s="1"/>
  <c r="G112" i="9" s="1"/>
  <c r="G113" i="9" s="1"/>
  <c r="G114" i="9" s="1"/>
  <c r="G115" i="9" s="1"/>
  <c r="G116" i="9" s="1"/>
  <c r="G117" i="9" s="1"/>
  <c r="G118" i="9" s="1"/>
  <c r="G119" i="9" s="1"/>
  <c r="G120" i="9" s="1"/>
  <c r="G121" i="9" s="1"/>
  <c r="G122" i="9" s="1"/>
  <c r="G123" i="9" s="1"/>
  <c r="G124" i="9" s="1"/>
  <c r="G125" i="9" s="1"/>
  <c r="G126" i="9" s="1"/>
  <c r="G127" i="9" s="1"/>
  <c r="G128" i="9" s="1"/>
  <c r="G129" i="9" s="1"/>
  <c r="G130" i="9" s="1"/>
  <c r="G131" i="9" s="1"/>
  <c r="G132" i="9" s="1"/>
  <c r="G133" i="9" s="1"/>
  <c r="G134" i="9" s="1"/>
  <c r="G135" i="9" s="1"/>
  <c r="G136" i="9" s="1"/>
  <c r="G137" i="9" s="1"/>
  <c r="G138" i="9" s="1"/>
  <c r="G139" i="9" s="1"/>
  <c r="G140" i="9" s="1"/>
  <c r="G141" i="9" s="1"/>
  <c r="G142" i="9" s="1"/>
  <c r="G143" i="9" s="1"/>
  <c r="G144" i="9" s="1"/>
  <c r="G145" i="9" s="1"/>
  <c r="G146" i="9" s="1"/>
  <c r="G147" i="9" s="1"/>
  <c r="G148" i="9" s="1"/>
  <c r="G149" i="9" s="1"/>
  <c r="G150" i="9" s="1"/>
  <c r="G151" i="9" s="1"/>
  <c r="G152" i="9" s="1"/>
  <c r="G153" i="9" s="1"/>
  <c r="G154" i="9" s="1"/>
  <c r="G155" i="9" s="1"/>
  <c r="G156" i="9" s="1"/>
  <c r="G157" i="9" s="1"/>
  <c r="G158" i="9" s="1"/>
  <c r="G159" i="9" s="1"/>
  <c r="G160" i="9" s="1"/>
  <c r="G161" i="9" s="1"/>
  <c r="G162" i="9" s="1"/>
  <c r="G163" i="9" s="1"/>
  <c r="G164" i="9" s="1"/>
  <c r="G165" i="9" s="1"/>
  <c r="G166" i="9" s="1"/>
  <c r="G167" i="9" s="1"/>
  <c r="G168" i="9" s="1"/>
  <c r="G169" i="9" s="1"/>
  <c r="G170" i="9" s="1"/>
  <c r="G171" i="9" s="1"/>
  <c r="G172" i="9" s="1"/>
  <c r="G173" i="9" s="1"/>
  <c r="G174" i="9" s="1"/>
  <c r="G175" i="9" s="1"/>
  <c r="G176" i="9" s="1"/>
  <c r="G177" i="9" s="1"/>
  <c r="G178" i="9" s="1"/>
  <c r="G179" i="9" s="1"/>
  <c r="G180" i="9" s="1"/>
  <c r="G181" i="9" s="1"/>
  <c r="G182" i="9" s="1"/>
  <c r="G183" i="9" s="1"/>
  <c r="G184" i="9" s="1"/>
  <c r="G185" i="9" s="1"/>
  <c r="G186" i="9" s="1"/>
  <c r="G187" i="9" s="1"/>
  <c r="G188" i="9" s="1"/>
  <c r="G189" i="9" s="1"/>
  <c r="G190" i="9" s="1"/>
  <c r="G191" i="9" s="1"/>
  <c r="G192" i="9" s="1"/>
  <c r="G193" i="9" s="1"/>
  <c r="G194" i="9" s="1"/>
  <c r="G195" i="9" s="1"/>
  <c r="G196" i="9" s="1"/>
  <c r="G197" i="9" s="1"/>
  <c r="G198" i="9" s="1"/>
  <c r="G199" i="9" s="1"/>
  <c r="G200" i="9" s="1"/>
  <c r="G201" i="9" s="1"/>
  <c r="G202" i="9" s="1"/>
  <c r="G203" i="9" s="1"/>
  <c r="G204" i="9" s="1"/>
  <c r="G205" i="9" s="1"/>
  <c r="G206" i="9" s="1"/>
  <c r="G207" i="9" s="1"/>
  <c r="G208" i="9" s="1"/>
  <c r="G209" i="9" s="1"/>
  <c r="G210" i="9" s="1"/>
  <c r="G211" i="9" s="1"/>
  <c r="G212" i="9" s="1"/>
  <c r="G213" i="9" s="1"/>
  <c r="G214" i="9" s="1"/>
  <c r="G215" i="9" s="1"/>
  <c r="G216" i="9" s="1"/>
  <c r="G217" i="9" s="1"/>
  <c r="G218" i="9" s="1"/>
  <c r="G219" i="9" s="1"/>
  <c r="G220" i="9" s="1"/>
  <c r="G221" i="9" s="1"/>
  <c r="G222" i="9" s="1"/>
  <c r="G223" i="9" s="1"/>
  <c r="G224" i="9" s="1"/>
  <c r="G225" i="9" s="1"/>
  <c r="G226" i="9" s="1"/>
  <c r="G227" i="9" s="1"/>
  <c r="G228" i="9" s="1"/>
  <c r="G229" i="9" s="1"/>
  <c r="G230" i="9" s="1"/>
  <c r="G231" i="9" s="1"/>
  <c r="G232" i="9" s="1"/>
  <c r="G233" i="9" s="1"/>
  <c r="G234" i="9" s="1"/>
  <c r="G235" i="9" s="1"/>
  <c r="G236" i="9" s="1"/>
  <c r="G237" i="9" s="1"/>
  <c r="G238" i="9" s="1"/>
  <c r="G239" i="9" s="1"/>
  <c r="G240" i="9" s="1"/>
  <c r="G241" i="9" s="1"/>
  <c r="G242" i="9" s="1"/>
  <c r="G243" i="9" s="1"/>
  <c r="G244" i="9" s="1"/>
  <c r="G245" i="9" s="1"/>
  <c r="G246" i="9" s="1"/>
  <c r="G247" i="9" s="1"/>
  <c r="G248" i="9" s="1"/>
  <c r="G249" i="9" s="1"/>
  <c r="G250" i="9" s="1"/>
  <c r="G251" i="9" s="1"/>
  <c r="G252" i="9" s="1"/>
  <c r="G253" i="9" s="1"/>
  <c r="G254" i="9" s="1"/>
  <c r="G255" i="9" s="1"/>
  <c r="G256" i="9" s="1"/>
  <c r="G257" i="9" s="1"/>
  <c r="G258" i="9" s="1"/>
  <c r="G259" i="9" s="1"/>
  <c r="G260" i="9" s="1"/>
  <c r="G261" i="9" s="1"/>
  <c r="G262" i="9" s="1"/>
  <c r="G263" i="9" s="1"/>
  <c r="G264" i="9" s="1"/>
  <c r="G265" i="9" s="1"/>
  <c r="G266" i="9" s="1"/>
  <c r="G267" i="9" s="1"/>
  <c r="G268" i="9" s="1"/>
  <c r="G269" i="9" s="1"/>
  <c r="G270" i="9" s="1"/>
  <c r="G271" i="9" s="1"/>
  <c r="G272" i="9" s="1"/>
  <c r="G273" i="9" s="1"/>
  <c r="G274" i="9" s="1"/>
  <c r="G275" i="9" s="1"/>
  <c r="G276" i="9" s="1"/>
  <c r="G277" i="9" s="1"/>
  <c r="G278" i="9" s="1"/>
  <c r="G279" i="9" s="1"/>
  <c r="G280" i="9" s="1"/>
  <c r="G281" i="9" s="1"/>
  <c r="G282" i="9" s="1"/>
  <c r="G283" i="9" s="1"/>
  <c r="G284" i="9" s="1"/>
  <c r="G285" i="9" s="1"/>
  <c r="G286" i="9" s="1"/>
  <c r="G287" i="9" s="1"/>
  <c r="G288" i="9" s="1"/>
  <c r="G289" i="9" s="1"/>
  <c r="G290" i="9" s="1"/>
  <c r="G291" i="9" s="1"/>
  <c r="G292" i="9" s="1"/>
  <c r="G293" i="9" s="1"/>
  <c r="G294" i="9" s="1"/>
  <c r="G295" i="9" s="1"/>
  <c r="G296" i="9" s="1"/>
  <c r="G297" i="9" s="1"/>
  <c r="G298" i="9" s="1"/>
  <c r="G299" i="9" s="1"/>
  <c r="G300" i="9" s="1"/>
  <c r="G301" i="9" s="1"/>
  <c r="G302" i="9" s="1"/>
  <c r="G303" i="9" s="1"/>
  <c r="G304" i="9" s="1"/>
  <c r="G305" i="9" s="1"/>
  <c r="G306" i="9" s="1"/>
  <c r="G307" i="9" s="1"/>
  <c r="G308" i="9" s="1"/>
  <c r="G309" i="9" s="1"/>
  <c r="G310" i="9" s="1"/>
  <c r="G311" i="9" s="1"/>
  <c r="G312" i="9" s="1"/>
  <c r="G313" i="9" s="1"/>
  <c r="G314" i="9" s="1"/>
  <c r="G315" i="9" s="1"/>
  <c r="G316" i="9" s="1"/>
  <c r="G317" i="9" s="1"/>
  <c r="G318" i="9" s="1"/>
  <c r="G319" i="9" s="1"/>
  <c r="G320" i="9" s="1"/>
  <c r="G321" i="9" s="1"/>
  <c r="G322" i="9" s="1"/>
  <c r="G323" i="9" s="1"/>
  <c r="G324" i="9" s="1"/>
  <c r="G325" i="9" s="1"/>
  <c r="G326" i="9" s="1"/>
  <c r="G327" i="9" s="1"/>
  <c r="G328" i="9" s="1"/>
  <c r="G329" i="9" s="1"/>
  <c r="G330" i="9" s="1"/>
  <c r="G331" i="9" s="1"/>
  <c r="G332" i="9" s="1"/>
  <c r="G333" i="9" s="1"/>
  <c r="G334" i="9" s="1"/>
  <c r="G335" i="9" s="1"/>
  <c r="G336" i="9" s="1"/>
  <c r="G337" i="9" s="1"/>
  <c r="G338" i="9" s="1"/>
  <c r="G339" i="9" s="1"/>
  <c r="G340" i="9" s="1"/>
  <c r="G341" i="9" s="1"/>
  <c r="G342" i="9" s="1"/>
  <c r="G343" i="9" s="1"/>
  <c r="G344" i="9" s="1"/>
  <c r="G345" i="9" s="1"/>
  <c r="G346" i="9" s="1"/>
  <c r="G347" i="9" s="1"/>
  <c r="G348" i="9" s="1"/>
  <c r="G349" i="9" s="1"/>
  <c r="G350" i="9" s="1"/>
  <c r="G351" i="9" s="1"/>
  <c r="G352" i="9" s="1"/>
  <c r="G353" i="9" s="1"/>
  <c r="G354" i="9" s="1"/>
  <c r="G355" i="9" s="1"/>
  <c r="G356" i="9" s="1"/>
  <c r="G357" i="9" s="1"/>
  <c r="G358" i="9" s="1"/>
  <c r="G359" i="9" s="1"/>
  <c r="G360" i="9" s="1"/>
  <c r="G361" i="9" s="1"/>
  <c r="G362" i="9" s="1"/>
  <c r="G363" i="9" s="1"/>
  <c r="G364" i="9" s="1"/>
  <c r="G365" i="9" s="1"/>
  <c r="G366" i="9" s="1"/>
  <c r="G367" i="9" s="1"/>
  <c r="G368" i="9" s="1"/>
  <c r="G369" i="9" s="1"/>
  <c r="G370" i="9" s="1"/>
  <c r="G371" i="9" s="1"/>
  <c r="G372" i="9" s="1"/>
  <c r="G373" i="9" s="1"/>
  <c r="G374" i="9" s="1"/>
  <c r="G375" i="9" s="1"/>
  <c r="G376" i="9" s="1"/>
  <c r="G377" i="9" s="1"/>
  <c r="G378" i="9" s="1"/>
  <c r="G379" i="9" s="1"/>
  <c r="G380" i="9" s="1"/>
  <c r="G381" i="9" s="1"/>
  <c r="G382" i="9" s="1"/>
  <c r="G383" i="9" s="1"/>
  <c r="G384" i="9" s="1"/>
  <c r="G385" i="9" s="1"/>
  <c r="G386" i="9" s="1"/>
  <c r="G387" i="9" s="1"/>
  <c r="G388" i="9" s="1"/>
  <c r="G389" i="9" s="1"/>
  <c r="G390" i="9" s="1"/>
  <c r="G391" i="9" s="1"/>
  <c r="G392" i="9" s="1"/>
  <c r="G393" i="9" s="1"/>
  <c r="G394" i="9" s="1"/>
  <c r="G395" i="9" s="1"/>
  <c r="G396" i="9" s="1"/>
  <c r="G397" i="9" s="1"/>
  <c r="G398" i="9" s="1"/>
  <c r="G399" i="9" s="1"/>
  <c r="G400" i="9" s="1"/>
  <c r="G401" i="9" s="1"/>
  <c r="G402" i="9" s="1"/>
  <c r="G403" i="9" s="1"/>
  <c r="G404" i="9" s="1"/>
  <c r="G405" i="9" s="1"/>
  <c r="G406" i="9" s="1"/>
  <c r="G407" i="9" s="1"/>
  <c r="G408" i="9" s="1"/>
  <c r="G409" i="9" s="1"/>
  <c r="G410" i="9" s="1"/>
  <c r="G411" i="9" s="1"/>
  <c r="G412" i="9" s="1"/>
  <c r="G413" i="9" s="1"/>
  <c r="G414" i="9" s="1"/>
  <c r="G415" i="9" s="1"/>
  <c r="G416" i="9" s="1"/>
  <c r="G417" i="9" s="1"/>
  <c r="G418" i="9" s="1"/>
  <c r="G419" i="9" s="1"/>
  <c r="G420" i="9" s="1"/>
  <c r="G421" i="9" s="1"/>
  <c r="G422" i="9" s="1"/>
  <c r="G423" i="9" s="1"/>
  <c r="G424" i="9" s="1"/>
  <c r="G425" i="9" s="1"/>
  <c r="G426" i="9" s="1"/>
  <c r="G427" i="9" s="1"/>
  <c r="G428" i="9" s="1"/>
  <c r="G429" i="9" s="1"/>
  <c r="G430" i="9" s="1"/>
  <c r="G431" i="9" s="1"/>
  <c r="G432" i="9" s="1"/>
  <c r="G433" i="9" s="1"/>
  <c r="G434" i="9" s="1"/>
  <c r="G435" i="9" s="1"/>
  <c r="G436" i="9" s="1"/>
  <c r="G437" i="9" s="1"/>
  <c r="G438" i="9" s="1"/>
  <c r="G439" i="9" s="1"/>
  <c r="G440" i="9" s="1"/>
  <c r="G441" i="9" s="1"/>
  <c r="G442" i="9" s="1"/>
  <c r="G443" i="9" s="1"/>
  <c r="G444" i="9" s="1"/>
  <c r="G445" i="9" s="1"/>
  <c r="G446" i="9" s="1"/>
  <c r="G447" i="9" s="1"/>
  <c r="G448" i="9" s="1"/>
  <c r="G449" i="9" s="1"/>
  <c r="G450" i="9" s="1"/>
  <c r="G451" i="9" s="1"/>
  <c r="G452" i="9" s="1"/>
  <c r="G453" i="9" s="1"/>
  <c r="G454" i="9" s="1"/>
  <c r="G455" i="9" s="1"/>
  <c r="G456" i="9" s="1"/>
  <c r="G457" i="9" s="1"/>
  <c r="G458" i="9" s="1"/>
  <c r="G459" i="9" s="1"/>
  <c r="G460" i="9" s="1"/>
  <c r="G461" i="9" s="1"/>
  <c r="G462" i="9" s="1"/>
  <c r="G463" i="9" s="1"/>
  <c r="G464" i="9" s="1"/>
  <c r="G465" i="9" s="1"/>
  <c r="G466" i="9" s="1"/>
  <c r="G467" i="9" s="1"/>
  <c r="G468" i="9" s="1"/>
  <c r="G469" i="9" s="1"/>
  <c r="G470" i="9" s="1"/>
  <c r="G471" i="9" s="1"/>
  <c r="G472" i="9" s="1"/>
  <c r="G473" i="9" s="1"/>
  <c r="G474" i="9" s="1"/>
  <c r="G475" i="9" s="1"/>
  <c r="G476" i="9" s="1"/>
  <c r="G477" i="9" s="1"/>
  <c r="G478" i="9" s="1"/>
  <c r="G479" i="9" s="1"/>
  <c r="G480" i="9" s="1"/>
  <c r="G481" i="9" s="1"/>
  <c r="G482" i="9" s="1"/>
  <c r="G483" i="9" s="1"/>
  <c r="G484" i="9" s="1"/>
  <c r="G485" i="9" s="1"/>
  <c r="G486" i="9" s="1"/>
  <c r="G487" i="9" s="1"/>
  <c r="G488" i="9" s="1"/>
  <c r="G489" i="9" s="1"/>
  <c r="G490" i="9" s="1"/>
  <c r="G491" i="9" s="1"/>
  <c r="G492" i="9" s="1"/>
  <c r="G493" i="9" s="1"/>
  <c r="G494" i="9" s="1"/>
  <c r="G495" i="9" s="1"/>
  <c r="G496" i="9" s="1"/>
  <c r="G497" i="9" s="1"/>
  <c r="G498" i="9" s="1"/>
  <c r="G499" i="9" s="1"/>
  <c r="G500" i="9" s="1"/>
  <c r="G501" i="9" s="1"/>
  <c r="G502" i="9" s="1"/>
  <c r="G503" i="9" s="1"/>
  <c r="G504" i="9" s="1"/>
  <c r="G505" i="9" s="1"/>
  <c r="G506" i="9" s="1"/>
  <c r="G507" i="9" s="1"/>
  <c r="G508" i="9" s="1"/>
  <c r="G509" i="9" s="1"/>
  <c r="G510" i="9" s="1"/>
  <c r="G511" i="9" s="1"/>
  <c r="G512" i="9" s="1"/>
  <c r="G513" i="9" s="1"/>
  <c r="G514" i="9" s="1"/>
  <c r="G515" i="9" s="1"/>
  <c r="G516" i="9" s="1"/>
  <c r="G517" i="9" s="1"/>
  <c r="G518" i="9" s="1"/>
  <c r="G519" i="9" s="1"/>
  <c r="G520" i="9" s="1"/>
  <c r="G521" i="9" s="1"/>
  <c r="G522" i="9" s="1"/>
  <c r="G523" i="9" s="1"/>
  <c r="G524" i="9" s="1"/>
  <c r="G525" i="9" s="1"/>
  <c r="G526" i="9" s="1"/>
  <c r="G527" i="9" s="1"/>
  <c r="G528" i="9" s="1"/>
  <c r="G529" i="9" s="1"/>
  <c r="G530" i="9" s="1"/>
  <c r="G531" i="9" s="1"/>
  <c r="G532" i="9" s="1"/>
  <c r="G533" i="9" s="1"/>
  <c r="G534" i="9" s="1"/>
  <c r="G535" i="9" s="1"/>
  <c r="G536" i="9" s="1"/>
  <c r="G537" i="9" s="1"/>
  <c r="G538" i="9" s="1"/>
  <c r="G539" i="9" s="1"/>
  <c r="G540" i="9" s="1"/>
  <c r="G541" i="9" s="1"/>
  <c r="G542" i="9" s="1"/>
  <c r="G543" i="9" s="1"/>
  <c r="G544" i="9" s="1"/>
  <c r="G545" i="9" s="1"/>
  <c r="G546" i="9" s="1"/>
  <c r="G547" i="9" s="1"/>
  <c r="G548" i="9" s="1"/>
  <c r="G549" i="9" s="1"/>
  <c r="G550" i="9" s="1"/>
  <c r="G551" i="9" s="1"/>
  <c r="G552" i="9" s="1"/>
  <c r="G553" i="9" s="1"/>
  <c r="G554" i="9" s="1"/>
  <c r="G555" i="9" s="1"/>
  <c r="G556" i="9" s="1"/>
  <c r="G557" i="9" s="1"/>
  <c r="G558" i="9" s="1"/>
  <c r="G559" i="9" s="1"/>
  <c r="G560" i="9" s="1"/>
  <c r="G561" i="9" s="1"/>
  <c r="G562" i="9" s="1"/>
  <c r="G563" i="9" s="1"/>
  <c r="G564" i="9" s="1"/>
  <c r="G565" i="9" s="1"/>
  <c r="G566" i="9" s="1"/>
  <c r="G567" i="9" s="1"/>
  <c r="G568" i="9" s="1"/>
  <c r="G569" i="9" s="1"/>
  <c r="G570" i="9" s="1"/>
  <c r="G571" i="9" s="1"/>
  <c r="G572" i="9" s="1"/>
  <c r="G573" i="9" s="1"/>
  <c r="G574" i="9" s="1"/>
  <c r="G575" i="9" s="1"/>
  <c r="G576" i="9" s="1"/>
  <c r="G577" i="9" s="1"/>
  <c r="G578" i="9" s="1"/>
  <c r="G579" i="9" s="1"/>
  <c r="G580" i="9" s="1"/>
  <c r="G581" i="9" s="1"/>
  <c r="G582" i="9" s="1"/>
  <c r="G583" i="9" s="1"/>
  <c r="G584" i="9" s="1"/>
  <c r="G585" i="9" s="1"/>
  <c r="G586" i="9" s="1"/>
  <c r="G587" i="9" s="1"/>
  <c r="G588" i="9" s="1"/>
  <c r="G589" i="9" s="1"/>
  <c r="G590" i="9" s="1"/>
  <c r="G591" i="9" s="1"/>
  <c r="G592" i="9" s="1"/>
  <c r="G593" i="9" s="1"/>
  <c r="G594" i="9" s="1"/>
  <c r="G595" i="9" s="1"/>
  <c r="G596" i="9" s="1"/>
  <c r="G597" i="9" s="1"/>
  <c r="G598" i="9" s="1"/>
  <c r="G599" i="9" s="1"/>
  <c r="G600" i="9" s="1"/>
  <c r="G601" i="9" s="1"/>
  <c r="G602" i="9" s="1"/>
  <c r="G603" i="9" s="1"/>
  <c r="G604" i="9" s="1"/>
  <c r="G605" i="9" s="1"/>
  <c r="G606" i="9" s="1"/>
  <c r="G607" i="9" s="1"/>
  <c r="G608" i="9" s="1"/>
  <c r="G609" i="9" s="1"/>
  <c r="G610" i="9" s="1"/>
  <c r="G611" i="9" s="1"/>
  <c r="G612" i="9" s="1"/>
  <c r="G613" i="9" s="1"/>
  <c r="G614" i="9" s="1"/>
  <c r="G615" i="9" s="1"/>
  <c r="G616" i="9" s="1"/>
  <c r="G617" i="9" s="1"/>
  <c r="G618" i="9" s="1"/>
  <c r="G619" i="9" s="1"/>
  <c r="G620" i="9" s="1"/>
  <c r="G621" i="9" s="1"/>
  <c r="G622" i="9" s="1"/>
  <c r="G623" i="9" s="1"/>
  <c r="G624" i="9" s="1"/>
  <c r="G625" i="9" s="1"/>
  <c r="G626" i="9" s="1"/>
  <c r="G627" i="9" s="1"/>
  <c r="G628" i="9" s="1"/>
  <c r="G629" i="9" s="1"/>
  <c r="G630" i="9" s="1"/>
  <c r="G631" i="9" s="1"/>
  <c r="G632" i="9" s="1"/>
  <c r="G633" i="9" s="1"/>
  <c r="G634" i="9" s="1"/>
  <c r="G635" i="9" s="1"/>
  <c r="G636" i="9" s="1"/>
  <c r="G637" i="9" s="1"/>
  <c r="G638" i="9" s="1"/>
  <c r="G639" i="9" s="1"/>
  <c r="G640" i="9" s="1"/>
  <c r="G641" i="9" s="1"/>
  <c r="G642" i="9" s="1"/>
  <c r="G643" i="9" s="1"/>
  <c r="G644" i="9" s="1"/>
  <c r="G645" i="9" s="1"/>
  <c r="G646" i="9" s="1"/>
  <c r="G647" i="9" s="1"/>
  <c r="G648" i="9" s="1"/>
  <c r="G649" i="9" s="1"/>
  <c r="G650" i="9" s="1"/>
  <c r="G651" i="9" s="1"/>
  <c r="G652" i="9" s="1"/>
  <c r="G653" i="9" s="1"/>
  <c r="G654" i="9" s="1"/>
  <c r="G655" i="9" s="1"/>
  <c r="G656" i="9" s="1"/>
  <c r="G657" i="9" s="1"/>
  <c r="G658" i="9" s="1"/>
  <c r="G659" i="9" s="1"/>
  <c r="G660" i="9" s="1"/>
  <c r="G661" i="9" s="1"/>
  <c r="G662" i="9" s="1"/>
  <c r="G663" i="9" s="1"/>
  <c r="G664" i="9" s="1"/>
  <c r="G665" i="9" s="1"/>
  <c r="G666" i="9" s="1"/>
  <c r="G667" i="9" s="1"/>
  <c r="G668" i="9" s="1"/>
  <c r="G669" i="9" s="1"/>
  <c r="G670" i="9" s="1"/>
  <c r="G671" i="9" s="1"/>
  <c r="G672" i="9" s="1"/>
  <c r="G673" i="9" s="1"/>
  <c r="G674" i="9" s="1"/>
  <c r="G675" i="9" s="1"/>
  <c r="G676" i="9" s="1"/>
  <c r="G677" i="9" s="1"/>
  <c r="G678" i="9" s="1"/>
  <c r="G679" i="9" s="1"/>
  <c r="G680" i="9" s="1"/>
  <c r="G681" i="9" s="1"/>
  <c r="G682" i="9" s="1"/>
  <c r="G683" i="9" s="1"/>
  <c r="G684" i="9" s="1"/>
  <c r="G685" i="9" s="1"/>
  <c r="G686" i="9" s="1"/>
  <c r="G687" i="9" s="1"/>
  <c r="G688" i="9" s="1"/>
  <c r="G689" i="9" s="1"/>
  <c r="G690" i="9" s="1"/>
  <c r="G691" i="9" s="1"/>
  <c r="G692" i="9" s="1"/>
  <c r="G693" i="9" s="1"/>
  <c r="G694" i="9" s="1"/>
  <c r="G695" i="9" s="1"/>
  <c r="G696" i="9" s="1"/>
  <c r="G697" i="9" s="1"/>
  <c r="G698" i="9" s="1"/>
  <c r="G699" i="9" s="1"/>
  <c r="G700" i="9" s="1"/>
  <c r="G701" i="9" s="1"/>
  <c r="G702" i="9" s="1"/>
  <c r="G703" i="9" s="1"/>
  <c r="G704" i="9" s="1"/>
  <c r="G705" i="9" s="1"/>
  <c r="G706" i="9" s="1"/>
  <c r="G707" i="9" s="1"/>
  <c r="G708" i="9" s="1"/>
  <c r="G709" i="9" s="1"/>
  <c r="G710" i="9" s="1"/>
  <c r="G711" i="9" s="1"/>
  <c r="G712" i="9" s="1"/>
  <c r="G713" i="9" s="1"/>
  <c r="G714" i="9" s="1"/>
  <c r="G715" i="9" s="1"/>
  <c r="G716" i="9" s="1"/>
  <c r="G717" i="9" s="1"/>
  <c r="G718" i="9" s="1"/>
  <c r="G719" i="9" s="1"/>
  <c r="G720" i="9" s="1"/>
  <c r="G721" i="9" s="1"/>
  <c r="G722" i="9" s="1"/>
  <c r="G723" i="9" s="1"/>
  <c r="G724" i="9" s="1"/>
  <c r="G725" i="9" s="1"/>
  <c r="G726" i="9" s="1"/>
  <c r="G727" i="9" s="1"/>
  <c r="G728" i="9" s="1"/>
  <c r="G729" i="9" s="1"/>
  <c r="G730" i="9" s="1"/>
  <c r="G731" i="9" s="1"/>
  <c r="G732" i="9" s="1"/>
  <c r="G733" i="9" s="1"/>
  <c r="G734" i="9" s="1"/>
  <c r="G735" i="9" s="1"/>
  <c r="G736" i="9" s="1"/>
  <c r="G737" i="9" s="1"/>
  <c r="G738" i="9" s="1"/>
  <c r="G739" i="9" s="1"/>
  <c r="G740" i="9" s="1"/>
  <c r="G741" i="9" s="1"/>
  <c r="G742" i="9" s="1"/>
  <c r="G743" i="9" s="1"/>
  <c r="G744" i="9" s="1"/>
  <c r="G745" i="9" s="1"/>
  <c r="G746" i="9" s="1"/>
  <c r="G747" i="9" s="1"/>
  <c r="G748" i="9" s="1"/>
  <c r="G749" i="9" s="1"/>
  <c r="G750" i="9" s="1"/>
  <c r="G751" i="9" s="1"/>
  <c r="G752" i="9" s="1"/>
  <c r="G753" i="9" s="1"/>
  <c r="G754" i="9" s="1"/>
  <c r="G755" i="9" s="1"/>
  <c r="G756" i="9" s="1"/>
  <c r="G757" i="9" s="1"/>
  <c r="G758" i="9" s="1"/>
  <c r="G759" i="9" s="1"/>
  <c r="G760" i="9" s="1"/>
  <c r="G761" i="9" s="1"/>
  <c r="G762" i="9" s="1"/>
  <c r="G763" i="9" s="1"/>
  <c r="G764" i="9" s="1"/>
  <c r="G765" i="9" s="1"/>
  <c r="G766" i="9" s="1"/>
  <c r="G767" i="9" s="1"/>
  <c r="G768" i="9" s="1"/>
  <c r="G769" i="9" s="1"/>
  <c r="G770" i="9" s="1"/>
  <c r="G771" i="9" s="1"/>
  <c r="G772" i="9" s="1"/>
  <c r="G773" i="9" s="1"/>
  <c r="G774" i="9" s="1"/>
  <c r="G775" i="9" s="1"/>
  <c r="G776" i="9" s="1"/>
  <c r="G777" i="9" s="1"/>
  <c r="G778" i="9" s="1"/>
  <c r="G779" i="9" s="1"/>
  <c r="G780" i="9" s="1"/>
  <c r="G781" i="9" s="1"/>
  <c r="G782" i="9" s="1"/>
  <c r="G783" i="9" s="1"/>
  <c r="G784" i="9" s="1"/>
  <c r="G785" i="9" s="1"/>
  <c r="G786" i="9" s="1"/>
  <c r="G787" i="9" s="1"/>
  <c r="G788" i="9" s="1"/>
  <c r="G789" i="9" s="1"/>
  <c r="G790" i="9" s="1"/>
  <c r="G791" i="9" s="1"/>
  <c r="G792" i="9" s="1"/>
  <c r="G793" i="9" s="1"/>
  <c r="G794" i="9" s="1"/>
  <c r="G795" i="9" s="1"/>
  <c r="G796" i="9" s="1"/>
  <c r="G797" i="9" s="1"/>
  <c r="G798" i="9" s="1"/>
  <c r="G799" i="9" s="1"/>
  <c r="G800" i="9" s="1"/>
  <c r="G801" i="9" s="1"/>
  <c r="G802" i="9" s="1"/>
  <c r="G803" i="9" s="1"/>
  <c r="G804" i="9" s="1"/>
  <c r="G805" i="9" s="1"/>
  <c r="G806" i="9" s="1"/>
  <c r="G807" i="9" s="1"/>
  <c r="G808" i="9" s="1"/>
  <c r="G809" i="9" s="1"/>
  <c r="G810" i="9" s="1"/>
  <c r="G811" i="9" s="1"/>
  <c r="G812" i="9" s="1"/>
  <c r="G813" i="9" s="1"/>
  <c r="G814" i="9" s="1"/>
  <c r="G815" i="9" s="1"/>
  <c r="G816" i="9" s="1"/>
  <c r="G817" i="9" s="1"/>
  <c r="G818" i="9" s="1"/>
  <c r="G819" i="9" s="1"/>
  <c r="G820" i="9" s="1"/>
  <c r="G821" i="9" s="1"/>
  <c r="G822" i="9" s="1"/>
  <c r="G823" i="9" s="1"/>
  <c r="G824" i="9" s="1"/>
  <c r="G825" i="9" s="1"/>
  <c r="G826" i="9" s="1"/>
  <c r="G827" i="9" s="1"/>
  <c r="G828" i="9" s="1"/>
  <c r="G829" i="9" s="1"/>
  <c r="G830" i="9" s="1"/>
  <c r="G831" i="9" s="1"/>
  <c r="G832" i="9" s="1"/>
  <c r="G833" i="9" s="1"/>
  <c r="G834" i="9" s="1"/>
  <c r="G835" i="9" s="1"/>
  <c r="G836" i="9" s="1"/>
  <c r="G837" i="9" s="1"/>
  <c r="G838" i="9" s="1"/>
  <c r="G839" i="9" s="1"/>
  <c r="G840" i="9" s="1"/>
  <c r="G841" i="9" s="1"/>
  <c r="G842" i="9" s="1"/>
  <c r="G843" i="9" s="1"/>
  <c r="G844" i="9" s="1"/>
  <c r="G845" i="9" s="1"/>
  <c r="G846" i="9" s="1"/>
  <c r="G847" i="9" s="1"/>
  <c r="G848" i="9" s="1"/>
  <c r="G849" i="9" s="1"/>
  <c r="G850" i="9" s="1"/>
  <c r="G851" i="9" s="1"/>
  <c r="G852" i="9" s="1"/>
  <c r="G853" i="9" s="1"/>
  <c r="G854" i="9" s="1"/>
  <c r="G855" i="9" s="1"/>
  <c r="G856" i="9" s="1"/>
  <c r="G857" i="9" s="1"/>
  <c r="G858" i="9" s="1"/>
  <c r="G859" i="9" s="1"/>
  <c r="G860" i="9" s="1"/>
  <c r="G861" i="9" s="1"/>
  <c r="G862" i="9" s="1"/>
  <c r="G863" i="9" s="1"/>
  <c r="G864" i="9" s="1"/>
  <c r="G865" i="9" s="1"/>
  <c r="G866" i="9" s="1"/>
  <c r="G867" i="9" s="1"/>
  <c r="G868" i="9" s="1"/>
  <c r="G869" i="9" s="1"/>
  <c r="G870" i="9" s="1"/>
  <c r="G871" i="9" s="1"/>
  <c r="G872" i="9" s="1"/>
  <c r="G873" i="9" s="1"/>
  <c r="G874" i="9" s="1"/>
  <c r="G875" i="9" s="1"/>
  <c r="G876" i="9" s="1"/>
  <c r="G877" i="9" s="1"/>
  <c r="G878" i="9" s="1"/>
  <c r="G879" i="9" s="1"/>
  <c r="G880" i="9" s="1"/>
  <c r="G881" i="9" s="1"/>
  <c r="G882" i="9" s="1"/>
  <c r="G883" i="9" s="1"/>
  <c r="G884" i="9" s="1"/>
  <c r="G885" i="9" s="1"/>
  <c r="G886" i="9" s="1"/>
  <c r="G887" i="9" s="1"/>
  <c r="G888" i="9" s="1"/>
  <c r="G889" i="9" s="1"/>
  <c r="G890" i="9" s="1"/>
  <c r="G891" i="9" s="1"/>
  <c r="G892" i="9" s="1"/>
  <c r="G893" i="9" s="1"/>
  <c r="G894" i="9" s="1"/>
  <c r="G895" i="9" s="1"/>
  <c r="G896" i="9" s="1"/>
  <c r="G897" i="9" s="1"/>
  <c r="G898" i="9" s="1"/>
  <c r="G899" i="9" s="1"/>
  <c r="G900" i="9" s="1"/>
  <c r="G901" i="9" s="1"/>
  <c r="G902" i="9" s="1"/>
  <c r="G903" i="9" s="1"/>
  <c r="G904" i="9" s="1"/>
  <c r="G905" i="9" s="1"/>
  <c r="G906" i="9" s="1"/>
  <c r="G907" i="9" s="1"/>
  <c r="G908" i="9" s="1"/>
  <c r="G909" i="9" s="1"/>
  <c r="G910" i="9" s="1"/>
  <c r="G911" i="9" s="1"/>
  <c r="G912" i="9" s="1"/>
  <c r="G913" i="9" s="1"/>
  <c r="G914" i="9" s="1"/>
  <c r="G915" i="9" s="1"/>
  <c r="G916" i="9" s="1"/>
  <c r="G917" i="9" s="1"/>
  <c r="G918" i="9" s="1"/>
  <c r="G919" i="9" s="1"/>
  <c r="G920" i="9" s="1"/>
  <c r="G921" i="9" s="1"/>
  <c r="G922" i="9" s="1"/>
  <c r="G923" i="9" s="1"/>
  <c r="G924" i="9" s="1"/>
  <c r="G925" i="9" s="1"/>
  <c r="G926" i="9" s="1"/>
  <c r="G927" i="9" s="1"/>
  <c r="G928" i="9" s="1"/>
  <c r="G929" i="9" s="1"/>
  <c r="G930" i="9" s="1"/>
  <c r="G931" i="9" s="1"/>
  <c r="G932" i="9" s="1"/>
  <c r="G933" i="9" s="1"/>
  <c r="G934" i="9" s="1"/>
  <c r="G935" i="9" s="1"/>
  <c r="G936" i="9" s="1"/>
  <c r="G937" i="9" s="1"/>
  <c r="G938" i="9" s="1"/>
  <c r="G939" i="9" s="1"/>
  <c r="G940" i="9" s="1"/>
  <c r="G941" i="9" s="1"/>
  <c r="G942" i="9" s="1"/>
  <c r="G943" i="9" s="1"/>
  <c r="G944" i="9" s="1"/>
  <c r="G945" i="9" s="1"/>
  <c r="G946" i="9" s="1"/>
  <c r="G947" i="9" s="1"/>
  <c r="G948" i="9" s="1"/>
  <c r="G949" i="9" s="1"/>
  <c r="G950" i="9" s="1"/>
  <c r="G951" i="9" s="1"/>
  <c r="G952" i="9" s="1"/>
  <c r="G953" i="9" s="1"/>
  <c r="G954" i="9" s="1"/>
  <c r="G955" i="9" s="1"/>
  <c r="G956" i="9" s="1"/>
  <c r="G957" i="9" s="1"/>
  <c r="G958" i="9" s="1"/>
  <c r="G959" i="9" s="1"/>
  <c r="G960" i="9" s="1"/>
  <c r="G961" i="9" s="1"/>
  <c r="G962" i="9" s="1"/>
  <c r="G963" i="9" s="1"/>
  <c r="G964" i="9" s="1"/>
  <c r="G965" i="9" s="1"/>
  <c r="G966" i="9" s="1"/>
  <c r="G967" i="9" s="1"/>
  <c r="G968" i="9" s="1"/>
  <c r="G969" i="9" s="1"/>
  <c r="G970" i="9" s="1"/>
  <c r="G971" i="9" s="1"/>
  <c r="G972" i="9" s="1"/>
  <c r="G973" i="9" s="1"/>
  <c r="G974" i="9" s="1"/>
  <c r="G975" i="9" s="1"/>
  <c r="G976" i="9" s="1"/>
  <c r="G977" i="9" s="1"/>
  <c r="G978" i="9" s="1"/>
  <c r="G979" i="9" s="1"/>
  <c r="G980" i="9" s="1"/>
  <c r="G981" i="9" s="1"/>
  <c r="G982" i="9" s="1"/>
  <c r="G983" i="9" s="1"/>
  <c r="G984" i="9" s="1"/>
  <c r="G985" i="9" s="1"/>
  <c r="G986" i="9" s="1"/>
  <c r="G987" i="9" s="1"/>
  <c r="G988" i="9" s="1"/>
  <c r="G989" i="9" s="1"/>
  <c r="G990" i="9" s="1"/>
  <c r="G991" i="9" s="1"/>
  <c r="G992" i="9" s="1"/>
  <c r="G993" i="9" s="1"/>
  <c r="G994" i="9" s="1"/>
  <c r="G995" i="9" s="1"/>
  <c r="G996" i="9" s="1"/>
  <c r="G997" i="9" s="1"/>
  <c r="G998" i="9" s="1"/>
  <c r="G999" i="9" s="1"/>
  <c r="G1000" i="9" s="1"/>
  <c r="G1001" i="9" s="1"/>
  <c r="G1002" i="9" s="1"/>
  <c r="G1003" i="9" s="1"/>
  <c r="G1004" i="9" s="1"/>
  <c r="G1005" i="9" s="1"/>
  <c r="G1006" i="9" s="1"/>
  <c r="G1007" i="9" s="1"/>
  <c r="G1008" i="9" s="1"/>
  <c r="G1009" i="9" s="1"/>
  <c r="G1010" i="9" s="1"/>
  <c r="G1011" i="9" s="1"/>
  <c r="G1012" i="9" s="1"/>
  <c r="G1013" i="9" s="1"/>
  <c r="G1014" i="9" s="1"/>
  <c r="G1015" i="9" s="1"/>
  <c r="G1016" i="9" s="1"/>
  <c r="G1017" i="9" s="1"/>
  <c r="G1018" i="9" s="1"/>
  <c r="G1019" i="9" s="1"/>
  <c r="G1020" i="9" s="1"/>
  <c r="G1021" i="9" s="1"/>
  <c r="G1022" i="9" s="1"/>
  <c r="G1023" i="9" s="1"/>
  <c r="G1024" i="9" s="1"/>
  <c r="G1025" i="9" s="1"/>
  <c r="G1026" i="9" s="1"/>
  <c r="G1027" i="9" s="1"/>
  <c r="G1028" i="9" s="1"/>
  <c r="G1029" i="9" s="1"/>
  <c r="G1030" i="9" s="1"/>
  <c r="G1031" i="9" s="1"/>
  <c r="G1032" i="9" s="1"/>
  <c r="G1033" i="9" s="1"/>
  <c r="G1034" i="9" s="1"/>
  <c r="G1035" i="9" s="1"/>
  <c r="G1036" i="9" s="1"/>
  <c r="G1037" i="9" s="1"/>
  <c r="G1038" i="9" s="1"/>
  <c r="G1039" i="9" s="1"/>
  <c r="G1040" i="9" s="1"/>
  <c r="G1041" i="9" s="1"/>
  <c r="G1042" i="9" s="1"/>
  <c r="G1043" i="9" s="1"/>
  <c r="G1044" i="9" s="1"/>
  <c r="G1045" i="9" s="1"/>
  <c r="G1046" i="9" s="1"/>
  <c r="G1047" i="9" s="1"/>
  <c r="G1048" i="9" s="1"/>
  <c r="G1049" i="9" s="1"/>
  <c r="G1050" i="9" s="1"/>
  <c r="G1051" i="9" s="1"/>
  <c r="G1052" i="9" s="1"/>
  <c r="G1053" i="9" s="1"/>
  <c r="G1054" i="9" s="1"/>
  <c r="G1055" i="9" s="1"/>
  <c r="G1056" i="9" s="1"/>
  <c r="G1057" i="9" s="1"/>
  <c r="G1058" i="9" s="1"/>
  <c r="G1059" i="9" s="1"/>
  <c r="G1060" i="9" s="1"/>
  <c r="G1061" i="9" s="1"/>
  <c r="G1062" i="9" s="1"/>
  <c r="G1063" i="9" s="1"/>
  <c r="G1064" i="9" s="1"/>
  <c r="G1065" i="9" s="1"/>
  <c r="G1066" i="9" s="1"/>
  <c r="G1067" i="9" s="1"/>
  <c r="G1068" i="9" s="1"/>
  <c r="G1069" i="9" s="1"/>
  <c r="G1070" i="9" s="1"/>
  <c r="G1071" i="9" s="1"/>
  <c r="G1072" i="9" s="1"/>
  <c r="G1073" i="9" s="1"/>
  <c r="G1074" i="9" s="1"/>
  <c r="G1075" i="9" s="1"/>
  <c r="G1076" i="9" s="1"/>
  <c r="G1077" i="9" s="1"/>
  <c r="G1078" i="9" s="1"/>
  <c r="G1079" i="9" s="1"/>
  <c r="G1080" i="9" s="1"/>
  <c r="G1081" i="9" s="1"/>
  <c r="G1082" i="9" s="1"/>
  <c r="G1083" i="9" s="1"/>
  <c r="G1084" i="9" s="1"/>
  <c r="G1085" i="9" s="1"/>
  <c r="G1086" i="9" s="1"/>
  <c r="G1087" i="9" s="1"/>
  <c r="G1088" i="9" s="1"/>
  <c r="G1089" i="9" s="1"/>
  <c r="G1090" i="9" s="1"/>
  <c r="G1091" i="9" s="1"/>
  <c r="G1092" i="9" s="1"/>
  <c r="G1093" i="9" s="1"/>
  <c r="G1094" i="9" s="1"/>
  <c r="G1095" i="9" s="1"/>
  <c r="G1096" i="9" s="1"/>
  <c r="G1097" i="9" s="1"/>
  <c r="G1098" i="9" s="1"/>
  <c r="G1099" i="9" s="1"/>
  <c r="G1100" i="9" s="1"/>
  <c r="G1101" i="9" s="1"/>
  <c r="G1102" i="9" s="1"/>
  <c r="G1103" i="9" s="1"/>
  <c r="G1104" i="9" s="1"/>
  <c r="G1105" i="9" s="1"/>
  <c r="G1106" i="9" s="1"/>
  <c r="G1107" i="9" s="1"/>
  <c r="G1108" i="9" s="1"/>
  <c r="G1109" i="9" s="1"/>
  <c r="G1110" i="9" s="1"/>
  <c r="G1111" i="9" s="1"/>
  <c r="G1112" i="9" s="1"/>
  <c r="G1113" i="9" s="1"/>
  <c r="G1114" i="9" s="1"/>
  <c r="G1115" i="9" s="1"/>
  <c r="G1116" i="9" s="1"/>
  <c r="G1117" i="9" s="1"/>
  <c r="G1118" i="9" s="1"/>
  <c r="G1119" i="9" s="1"/>
  <c r="G1120" i="9" s="1"/>
  <c r="G1121" i="9" s="1"/>
  <c r="G1122" i="9" s="1"/>
  <c r="G1123" i="9" s="1"/>
  <c r="G1124" i="9" s="1"/>
  <c r="G1125" i="9" s="1"/>
  <c r="G1126" i="9" s="1"/>
  <c r="G1127" i="9" s="1"/>
  <c r="G1128" i="9" s="1"/>
  <c r="E23" i="2" l="1"/>
  <c r="D23" i="6" s="1"/>
  <c r="E21" i="2"/>
  <c r="D21" i="6" s="1"/>
  <c r="E20" i="2"/>
  <c r="D20" i="6" s="1"/>
  <c r="E19" i="2"/>
  <c r="E18" i="2"/>
  <c r="E17" i="2"/>
  <c r="E16" i="2"/>
  <c r="E15" i="2"/>
  <c r="E14" i="2"/>
  <c r="E13" i="2"/>
  <c r="E12" i="2"/>
  <c r="D12" i="6" s="1"/>
  <c r="E11" i="2"/>
  <c r="D11" i="6" s="1"/>
  <c r="E9" i="2"/>
  <c r="E7" i="2" l="1"/>
  <c r="E8" i="2"/>
  <c r="E10" i="2"/>
  <c r="G3" i="4" l="1"/>
  <c r="H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l="1"/>
  <c r="U3" i="4" s="1"/>
  <c r="V3" i="4" s="1"/>
  <c r="X78" i="5"/>
  <c r="E49" i="2" s="1"/>
  <c r="H25" i="6" s="1"/>
  <c r="W78" i="5"/>
  <c r="E48" i="2" s="1"/>
  <c r="H24" i="6" s="1"/>
  <c r="V78" i="5"/>
  <c r="E47" i="2" s="1"/>
  <c r="H23" i="6" s="1"/>
  <c r="U78" i="5"/>
  <c r="E46" i="2" s="1"/>
  <c r="H22" i="6" s="1"/>
  <c r="T78" i="5"/>
  <c r="E45" i="2" s="1"/>
  <c r="H21" i="6" s="1"/>
  <c r="S78" i="5"/>
  <c r="E44" i="2" s="1"/>
  <c r="H20" i="6" s="1"/>
  <c r="R78" i="5"/>
  <c r="E43" i="2" s="1"/>
  <c r="H19" i="6" s="1"/>
  <c r="Q78" i="5"/>
  <c r="E42" i="2" s="1"/>
  <c r="H18" i="6" s="1"/>
  <c r="P78" i="5"/>
  <c r="E41" i="2" s="1"/>
  <c r="O78" i="5"/>
  <c r="E40" i="2" s="1"/>
  <c r="N78" i="5"/>
  <c r="E39" i="2" s="1"/>
  <c r="M78" i="5"/>
  <c r="E38" i="2" s="1"/>
  <c r="L78" i="5"/>
  <c r="E37" i="2" s="1"/>
  <c r="K78" i="5"/>
  <c r="E36" i="2" s="1"/>
  <c r="J78" i="5"/>
  <c r="E35" i="2" s="1"/>
  <c r="I78" i="5"/>
  <c r="E34" i="2" s="1"/>
  <c r="H78" i="5"/>
  <c r="E33" i="2" s="1"/>
  <c r="G78" i="5"/>
  <c r="E32" i="2" s="1"/>
  <c r="F78" i="5"/>
  <c r="E31" i="2" s="1"/>
  <c r="A23" i="2"/>
  <c r="B23" i="6" s="1"/>
  <c r="A21" i="2" l="1"/>
  <c r="B21" i="6" s="1"/>
  <c r="A20" i="2"/>
  <c r="B20" i="6" s="1"/>
  <c r="A19" i="2" l="1"/>
  <c r="A18" i="2"/>
  <c r="A17" i="2"/>
  <c r="A16" i="2"/>
  <c r="A15" i="2"/>
  <c r="A14" i="2"/>
  <c r="A13" i="2"/>
  <c r="A12" i="2"/>
  <c r="A11" i="2"/>
  <c r="A9" i="2"/>
  <c r="A8" i="2"/>
  <c r="Z72" i="5" l="1"/>
  <c r="Z74" i="5"/>
  <c r="Z73" i="5"/>
  <c r="Z76" i="5"/>
  <c r="Z75" i="5"/>
  <c r="Z70" i="5"/>
  <c r="Z68" i="5"/>
  <c r="Z69" i="5"/>
  <c r="Z67" i="5"/>
  <c r="Z71" i="5"/>
  <c r="Z65" i="5"/>
  <c r="Z60" i="5"/>
  <c r="Z66" i="5"/>
  <c r="Z63" i="5"/>
  <c r="Z64" i="5"/>
  <c r="Z62" i="5"/>
  <c r="Z61" i="5"/>
  <c r="Z56" i="5"/>
  <c r="Z57" i="5"/>
  <c r="Z59" i="5"/>
  <c r="Z51" i="5"/>
  <c r="Z58" i="5"/>
  <c r="Z54" i="5"/>
  <c r="Z55" i="5"/>
  <c r="Z53" i="5"/>
  <c r="Z52" i="5"/>
  <c r="Z50" i="5"/>
  <c r="Z49" i="5"/>
  <c r="Z48" i="5"/>
  <c r="Z47" i="5"/>
  <c r="Z46" i="5"/>
  <c r="Z43" i="5"/>
  <c r="Z42" i="5"/>
  <c r="Z44" i="5"/>
  <c r="Z45" i="5"/>
  <c r="Z41" i="5"/>
  <c r="Z38" i="5"/>
  <c r="Z39" i="5"/>
  <c r="Z40" i="5"/>
  <c r="Z36" i="5"/>
  <c r="Z35" i="5"/>
  <c r="Z37" i="5"/>
  <c r="Z34" i="5"/>
  <c r="Z26" i="5"/>
  <c r="Z29" i="5"/>
  <c r="Z33" i="5"/>
  <c r="Z32" i="5"/>
  <c r="Z28" i="5"/>
  <c r="Z31" i="5"/>
  <c r="Z27" i="5"/>
  <c r="Z30" i="5"/>
  <c r="Z23" i="5"/>
  <c r="Z22" i="5"/>
  <c r="Z24" i="5"/>
  <c r="Z19" i="5"/>
  <c r="Z25" i="5"/>
  <c r="Z20" i="5"/>
  <c r="Z21" i="5"/>
  <c r="Z17" i="5"/>
  <c r="Z16" i="5"/>
  <c r="Z18" i="5"/>
  <c r="Z15" i="5"/>
  <c r="Z12" i="5"/>
  <c r="Z14" i="5"/>
  <c r="Z9" i="5"/>
  <c r="Z13" i="5"/>
  <c r="Z11" i="5"/>
  <c r="Z7" i="5"/>
  <c r="Z6" i="5"/>
  <c r="Z10" i="5"/>
  <c r="Z8" i="5"/>
  <c r="D38" i="6" l="1"/>
  <c r="E26" i="2"/>
  <c r="A49" i="2"/>
  <c r="F25" i="6" s="1"/>
  <c r="A48" i="2"/>
  <c r="F24" i="6" s="1"/>
  <c r="A47" i="2"/>
  <c r="F23" i="6" s="1"/>
  <c r="A46" i="2"/>
  <c r="F22" i="6" s="1"/>
  <c r="A45" i="2"/>
  <c r="F21" i="6" s="1"/>
  <c r="A44" i="2"/>
  <c r="F20" i="6" s="1"/>
  <c r="A43" i="2"/>
  <c r="F19" i="6" s="1"/>
  <c r="A42" i="2"/>
  <c r="F18" i="6" s="1"/>
  <c r="A41" i="2"/>
  <c r="F17" i="6" s="1"/>
  <c r="A40" i="2"/>
  <c r="F16" i="6" s="1"/>
  <c r="A39" i="2"/>
  <c r="F15" i="6" s="1"/>
  <c r="A38" i="2"/>
  <c r="F14" i="6" s="1"/>
  <c r="A37" i="2"/>
  <c r="F13" i="6" s="1"/>
  <c r="A36" i="2"/>
  <c r="F12" i="6" s="1"/>
  <c r="A35" i="2"/>
  <c r="F11" i="6" s="1"/>
  <c r="A34" i="2"/>
  <c r="F10" i="6" s="1"/>
  <c r="A33" i="2"/>
  <c r="F9" i="6" s="1"/>
  <c r="A32" i="2"/>
  <c r="F8" i="6" s="1"/>
  <c r="A31" i="2"/>
  <c r="F7" i="6" s="1"/>
  <c r="D19" i="6"/>
  <c r="B9" i="6"/>
  <c r="D18" i="6"/>
  <c r="D16" i="6"/>
  <c r="D13" i="6"/>
  <c r="B19" i="6"/>
  <c r="B18" i="6"/>
  <c r="B17" i="6"/>
  <c r="B16" i="6"/>
  <c r="B15" i="6"/>
  <c r="B14" i="6"/>
  <c r="B13" i="6"/>
  <c r="B12" i="6"/>
  <c r="B11" i="6"/>
  <c r="B10" i="6"/>
  <c r="B8" i="6"/>
  <c r="A7" i="2"/>
  <c r="B7" i="6" s="1"/>
  <c r="D14" i="6"/>
  <c r="D9" i="6"/>
  <c r="H16" i="6" l="1"/>
  <c r="H11" i="6"/>
  <c r="H17" i="6"/>
  <c r="H7" i="6"/>
  <c r="H9" i="6"/>
  <c r="H14" i="6"/>
  <c r="H15" i="6"/>
  <c r="H8" i="6"/>
  <c r="H12" i="6"/>
  <c r="H10" i="6"/>
  <c r="H13" i="6"/>
  <c r="D7" i="6" l="1"/>
  <c r="D8" i="6"/>
  <c r="D15" i="6"/>
  <c r="D10" i="6"/>
  <c r="D17" i="6"/>
  <c r="D29" i="6" l="1"/>
  <c r="H29" i="6"/>
  <c r="D31" i="6" l="1"/>
  <c r="D52" i="6" s="1"/>
  <c r="D54" i="6" s="1"/>
  <c r="E51" i="2"/>
  <c r="E53" i="2" s="1"/>
  <c r="E65" i="2" l="1"/>
  <c r="H38" i="6" l="1"/>
  <c r="H54" i="6" s="1"/>
  <c r="E71" i="2" l="1"/>
  <c r="D56" i="6"/>
  <c r="K3" i="8" l="1"/>
  <c r="K4" i="8" s="1"/>
  <c r="K5" i="8" s="1"/>
  <c r="K6" i="8" s="1"/>
  <c r="K7" i="8" s="1"/>
  <c r="K8" i="8" s="1"/>
  <c r="K9" i="8" s="1"/>
  <c r="K10" i="8" s="1"/>
  <c r="K11" i="8" s="1"/>
  <c r="K12" i="8" s="1"/>
  <c r="K13" i="8" s="1"/>
  <c r="K14" i="8" s="1"/>
  <c r="K15" i="8" s="1"/>
  <c r="K16" i="8" s="1"/>
  <c r="K17" i="8" s="1"/>
  <c r="K18" i="8" s="1"/>
  <c r="K19" i="8" s="1"/>
  <c r="K20" i="8" s="1"/>
  <c r="K21" i="8" s="1"/>
  <c r="K22" i="8" s="1"/>
  <c r="K23" i="8" s="1"/>
  <c r="K24" i="8" s="1"/>
  <c r="K25" i="8" s="1"/>
  <c r="K26" i="8" s="1"/>
  <c r="K27" i="8" s="1"/>
  <c r="K28" i="8" s="1"/>
  <c r="K29" i="8" s="1"/>
  <c r="K30" i="8" s="1"/>
  <c r="K31" i="8" s="1"/>
  <c r="K32" i="8" s="1"/>
  <c r="K33" i="8" s="1"/>
  <c r="K34" i="8" s="1"/>
  <c r="K35" i="8" s="1"/>
  <c r="K36" i="8" s="1"/>
  <c r="K37" i="8" s="1"/>
  <c r="K38" i="8" s="1"/>
  <c r="K39" i="8" s="1"/>
  <c r="K40" i="8" s="1"/>
  <c r="K41" i="8" s="1"/>
  <c r="K42" i="8" s="1"/>
  <c r="K43" i="8" s="1"/>
  <c r="K44" i="8" s="1"/>
  <c r="K45" i="8" s="1"/>
  <c r="K46" i="8" s="1"/>
  <c r="K47" i="8" s="1"/>
  <c r="K48" i="8" s="1"/>
  <c r="K49" i="8" s="1"/>
  <c r="K50" i="8" s="1"/>
  <c r="K51" i="8" s="1"/>
  <c r="K52" i="8" s="1"/>
  <c r="K53" i="8" s="1"/>
  <c r="K54" i="8" s="1"/>
  <c r="K55" i="8" s="1"/>
  <c r="K56" i="8" s="1"/>
  <c r="K57" i="8" s="1"/>
  <c r="K58" i="8" s="1"/>
  <c r="K59" i="8" s="1"/>
  <c r="K60" i="8" s="1"/>
  <c r="K61" i="8" s="1"/>
  <c r="K62" i="8" s="1"/>
  <c r="K63" i="8" s="1"/>
  <c r="K64" i="8" s="1"/>
  <c r="K65" i="8" s="1"/>
  <c r="K66" i="8" s="1"/>
  <c r="K67" i="8" s="1"/>
  <c r="K68" i="8" s="1"/>
  <c r="K69" i="8" s="1"/>
  <c r="K70" i="8" s="1"/>
  <c r="K71" i="8" s="1"/>
  <c r="K72" i="8" s="1"/>
  <c r="K73" i="8" s="1"/>
  <c r="K74" i="8" s="1"/>
  <c r="K75" i="8" s="1"/>
  <c r="K76" i="8" s="1"/>
  <c r="K77" i="8" s="1"/>
  <c r="K78" i="8" s="1"/>
  <c r="K79" i="8" s="1"/>
  <c r="K80" i="8" s="1"/>
  <c r="K81" i="8" s="1"/>
  <c r="K82" i="8" s="1"/>
  <c r="K83" i="8" s="1"/>
  <c r="K84" i="8" s="1"/>
  <c r="K85" i="8" s="1"/>
  <c r="K86" i="8" s="1"/>
  <c r="K87" i="8" s="1"/>
  <c r="K88" i="8" s="1"/>
  <c r="K89" i="8" s="1"/>
  <c r="K90" i="8" s="1"/>
  <c r="K91" i="8" s="1"/>
  <c r="K92" i="8" s="1"/>
  <c r="K93" i="8" s="1"/>
  <c r="K94" i="8" s="1"/>
  <c r="K95" i="8" s="1"/>
  <c r="K96" i="8" s="1"/>
  <c r="K97" i="8" s="1"/>
  <c r="K98" i="8" s="1"/>
  <c r="K99" i="8" s="1"/>
  <c r="K100" i="8" s="1"/>
  <c r="K101" i="8" s="1"/>
  <c r="K102" i="8" s="1"/>
  <c r="K103" i="8" s="1"/>
  <c r="K104" i="8" s="1"/>
  <c r="K105" i="8" s="1"/>
  <c r="K106" i="8" s="1"/>
  <c r="K107" i="8" s="1"/>
  <c r="K108" i="8" s="1"/>
  <c r="K109" i="8" s="1"/>
  <c r="K110" i="8" s="1"/>
  <c r="K111" i="8" s="1"/>
  <c r="K112" i="8" s="1"/>
  <c r="K113" i="8" s="1"/>
  <c r="K114" i="8" s="1"/>
  <c r="K115" i="8" s="1"/>
  <c r="K116" i="8" s="1"/>
  <c r="K117" i="8" s="1"/>
  <c r="K118" i="8" s="1"/>
  <c r="K119" i="8" s="1"/>
  <c r="K120" i="8" s="1"/>
  <c r="K121" i="8" s="1"/>
  <c r="K122" i="8" s="1"/>
  <c r="K123" i="8" s="1"/>
  <c r="K124" i="8" s="1"/>
  <c r="K125" i="8" s="1"/>
  <c r="K126" i="8" s="1"/>
  <c r="K127" i="8" s="1"/>
  <c r="K128" i="8" s="1"/>
  <c r="K129" i="8" s="1"/>
  <c r="K130" i="8" s="1"/>
  <c r="K131" i="8" s="1"/>
  <c r="K132" i="8" s="1"/>
  <c r="K133" i="8" s="1"/>
  <c r="K134" i="8" s="1"/>
  <c r="K135" i="8" s="1"/>
  <c r="K136" i="8" s="1"/>
  <c r="K137" i="8" s="1"/>
  <c r="K138" i="8" s="1"/>
  <c r="K139" i="8" s="1"/>
  <c r="K140" i="8" s="1"/>
  <c r="K141" i="8" s="1"/>
  <c r="K142" i="8" s="1"/>
  <c r="K143" i="8" s="1"/>
  <c r="K144" i="8" s="1"/>
  <c r="K145" i="8" s="1"/>
  <c r="K146" i="8" s="1"/>
  <c r="K147" i="8" s="1"/>
  <c r="K148" i="8" s="1"/>
  <c r="K149" i="8" s="1"/>
  <c r="K150" i="8" s="1"/>
  <c r="K151" i="8" s="1"/>
  <c r="K152" i="8" s="1"/>
  <c r="K153" i="8" s="1"/>
  <c r="K154" i="8" s="1"/>
  <c r="K155" i="8" s="1"/>
  <c r="K156" i="8" s="1"/>
  <c r="K157" i="8" s="1"/>
  <c r="K158" i="8" s="1"/>
  <c r="K159" i="8" s="1"/>
  <c r="K160" i="8" s="1"/>
  <c r="K161" i="8" s="1"/>
  <c r="K162" i="8" s="1"/>
  <c r="K163" i="8" s="1"/>
  <c r="K164" i="8" s="1"/>
  <c r="K165" i="8" s="1"/>
  <c r="K166" i="8" s="1"/>
  <c r="K167" i="8" s="1"/>
  <c r="K168" i="8" s="1"/>
  <c r="K169" i="8" s="1"/>
  <c r="K170" i="8" s="1"/>
  <c r="K171" i="8" s="1"/>
  <c r="K172" i="8" s="1"/>
  <c r="K173" i="8" s="1"/>
  <c r="K174" i="8" s="1"/>
  <c r="K175" i="8" s="1"/>
  <c r="K176" i="8" s="1"/>
  <c r="K177" i="8" s="1"/>
  <c r="K178" i="8" s="1"/>
  <c r="K179" i="8" s="1"/>
  <c r="K180" i="8" s="1"/>
  <c r="K181" i="8" s="1"/>
  <c r="K182" i="8" s="1"/>
  <c r="K183" i="8" s="1"/>
  <c r="K184" i="8" s="1"/>
  <c r="K185" i="8" s="1"/>
  <c r="K186" i="8" s="1"/>
  <c r="K187" i="8" s="1"/>
  <c r="K188" i="8" s="1"/>
  <c r="K189" i="8" s="1"/>
  <c r="K190" i="8" s="1"/>
  <c r="K191" i="8" s="1"/>
  <c r="K192" i="8" s="1"/>
  <c r="K193" i="8" s="1"/>
  <c r="K194" i="8" s="1"/>
  <c r="K195" i="8" s="1"/>
  <c r="K196" i="8" s="1"/>
  <c r="K197" i="8" s="1"/>
  <c r="K198" i="8" s="1"/>
  <c r="K199" i="8" s="1"/>
  <c r="K200" i="8" s="1"/>
  <c r="K201" i="8" s="1"/>
  <c r="K202" i="8" s="1"/>
  <c r="K203" i="8" s="1"/>
  <c r="K204" i="8" s="1"/>
  <c r="K205" i="8" s="1"/>
  <c r="K206" i="8" s="1"/>
  <c r="K207" i="8" s="1"/>
  <c r="K208" i="8" s="1"/>
  <c r="K209" i="8" s="1"/>
  <c r="K210" i="8" s="1"/>
  <c r="K211" i="8" s="1"/>
  <c r="K212" i="8" s="1"/>
  <c r="K213" i="8" s="1"/>
  <c r="K214" i="8" s="1"/>
  <c r="K215" i="8" s="1"/>
  <c r="K216" i="8" s="1"/>
  <c r="K217" i="8" s="1"/>
  <c r="K218" i="8" s="1"/>
  <c r="K219" i="8" s="1"/>
  <c r="K220" i="8" s="1"/>
  <c r="K221" i="8" s="1"/>
  <c r="K222" i="8" s="1"/>
  <c r="K223" i="8" s="1"/>
  <c r="K224" i="8" s="1"/>
  <c r="K225" i="8" s="1"/>
  <c r="K226" i="8" s="1"/>
  <c r="K227" i="8" s="1"/>
  <c r="K228" i="8" s="1"/>
  <c r="K229" i="8" s="1"/>
  <c r="K230" i="8" s="1"/>
  <c r="K231" i="8" s="1"/>
  <c r="K232" i="8" s="1"/>
  <c r="K233" i="8" s="1"/>
  <c r="K234" i="8" s="1"/>
  <c r="K235" i="8" s="1"/>
  <c r="K236" i="8" s="1"/>
  <c r="K237" i="8" s="1"/>
  <c r="K238" i="8" s="1"/>
  <c r="K239" i="8" s="1"/>
  <c r="K240" i="8" s="1"/>
  <c r="K241" i="8" s="1"/>
  <c r="K242" i="8" s="1"/>
  <c r="K243" i="8" s="1"/>
  <c r="K244" i="8" s="1"/>
  <c r="K245" i="8" s="1"/>
  <c r="K246" i="8" s="1"/>
  <c r="K247" i="8" s="1"/>
  <c r="K248" i="8" s="1"/>
  <c r="K249" i="8" s="1"/>
  <c r="K250" i="8" s="1"/>
  <c r="K251" i="8" s="1"/>
  <c r="K252" i="8" s="1"/>
  <c r="K253" i="8" s="1"/>
  <c r="K254" i="8" s="1"/>
  <c r="K255" i="8" s="1"/>
  <c r="K256" i="8" s="1"/>
  <c r="K257" i="8" s="1"/>
  <c r="K258" i="8" s="1"/>
  <c r="K259" i="8" s="1"/>
  <c r="K260" i="8" s="1"/>
  <c r="K261" i="8" s="1"/>
  <c r="K262" i="8" s="1"/>
  <c r="K263" i="8" s="1"/>
  <c r="K264" i="8" s="1"/>
  <c r="K265" i="8" s="1"/>
  <c r="K266" i="8" s="1"/>
  <c r="K267" i="8" s="1"/>
  <c r="K268" i="8" s="1"/>
  <c r="K269" i="8" s="1"/>
  <c r="K270" i="8" s="1"/>
  <c r="K271" i="8" s="1"/>
  <c r="K272" i="8" s="1"/>
  <c r="K273" i="8" s="1"/>
  <c r="K274" i="8" s="1"/>
  <c r="K275" i="8" s="1"/>
  <c r="K276" i="8" s="1"/>
  <c r="K277" i="8" s="1"/>
  <c r="K278" i="8" s="1"/>
  <c r="K279" i="8" s="1"/>
  <c r="K280" i="8" s="1"/>
  <c r="K281" i="8" s="1"/>
  <c r="K282" i="8" s="1"/>
  <c r="K283" i="8" s="1"/>
  <c r="K284" i="8" s="1"/>
  <c r="K285" i="8" s="1"/>
  <c r="K286" i="8" s="1"/>
  <c r="K287" i="8" s="1"/>
  <c r="K288" i="8" s="1"/>
  <c r="K289" i="8" s="1"/>
  <c r="K290" i="8" s="1"/>
  <c r="K291" i="8" s="1"/>
  <c r="K292" i="8" s="1"/>
  <c r="K293" i="8" s="1"/>
  <c r="K294" i="8" s="1"/>
  <c r="K295" i="8" s="1"/>
  <c r="K296" i="8" s="1"/>
  <c r="K297" i="8" s="1"/>
  <c r="K298" i="8" s="1"/>
  <c r="K299" i="8" s="1"/>
  <c r="K300" i="8" s="1"/>
  <c r="K301" i="8" s="1"/>
  <c r="K302" i="8" s="1"/>
  <c r="K303" i="8" s="1"/>
  <c r="K304" i="8" s="1"/>
  <c r="K305" i="8" s="1"/>
  <c r="K306" i="8" s="1"/>
  <c r="K307" i="8" s="1"/>
  <c r="K308" i="8" s="1"/>
  <c r="K309" i="8" s="1"/>
  <c r="K310" i="8" s="1"/>
  <c r="K311" i="8" s="1"/>
  <c r="K312" i="8" s="1"/>
  <c r="K313" i="8" s="1"/>
  <c r="K314" i="8" s="1"/>
  <c r="K315" i="8" s="1"/>
  <c r="K316" i="8" s="1"/>
  <c r="K317" i="8" s="1"/>
  <c r="K318" i="8" s="1"/>
  <c r="K319" i="8" s="1"/>
  <c r="K320" i="8" s="1"/>
  <c r="K321" i="8" s="1"/>
  <c r="K322" i="8" s="1"/>
  <c r="K323" i="8" s="1"/>
  <c r="K324" i="8" s="1"/>
  <c r="K325" i="8" s="1"/>
  <c r="K326" i="8" s="1"/>
  <c r="K327" i="8" s="1"/>
  <c r="K328" i="8" s="1"/>
  <c r="K329" i="8" s="1"/>
  <c r="K330" i="8" s="1"/>
  <c r="K331" i="8" s="1"/>
  <c r="K332" i="8" s="1"/>
  <c r="K333" i="8" s="1"/>
  <c r="K334" i="8" s="1"/>
  <c r="K335" i="8" s="1"/>
  <c r="K336" i="8" s="1"/>
  <c r="K337" i="8" s="1"/>
  <c r="K338" i="8" s="1"/>
  <c r="K339" i="8" s="1"/>
  <c r="K340" i="8" s="1"/>
  <c r="K341" i="8" s="1"/>
  <c r="K342" i="8" s="1"/>
  <c r="K343" i="8" s="1"/>
  <c r="K344" i="8" s="1"/>
  <c r="K345" i="8" s="1"/>
  <c r="K346" i="8" s="1"/>
  <c r="K347" i="8" s="1"/>
  <c r="K348" i="8" s="1"/>
  <c r="K349" i="8" s="1"/>
  <c r="K350" i="8" s="1"/>
  <c r="K351" i="8" s="1"/>
  <c r="K352" i="8" s="1"/>
  <c r="K353" i="8" s="1"/>
  <c r="K354" i="8" s="1"/>
  <c r="K355" i="8" s="1"/>
  <c r="K356" i="8" s="1"/>
  <c r="K357" i="8" s="1"/>
  <c r="K358" i="8" s="1"/>
  <c r="K359" i="8" s="1"/>
  <c r="K360" i="8" s="1"/>
  <c r="K361" i="8" s="1"/>
  <c r="K362" i="8" s="1"/>
  <c r="K363" i="8" s="1"/>
  <c r="K364" i="8" s="1"/>
  <c r="K365" i="8" s="1"/>
  <c r="K366" i="8" s="1"/>
  <c r="K367" i="8" s="1"/>
  <c r="K368" i="8" s="1"/>
  <c r="K369" i="8" s="1"/>
  <c r="K370" i="8" s="1"/>
  <c r="K371" i="8" s="1"/>
  <c r="K372" i="8" s="1"/>
  <c r="K373" i="8" s="1"/>
  <c r="K374" i="8" s="1"/>
  <c r="K375" i="8" s="1"/>
  <c r="K376" i="8" s="1"/>
  <c r="K377" i="8" s="1"/>
  <c r="K378" i="8" s="1"/>
  <c r="K379" i="8" s="1"/>
  <c r="K380" i="8" s="1"/>
  <c r="K381" i="8" s="1"/>
  <c r="K382" i="8" s="1"/>
  <c r="K383" i="8" s="1"/>
  <c r="K384" i="8" s="1"/>
  <c r="K385" i="8" s="1"/>
  <c r="K386" i="8" s="1"/>
  <c r="K387" i="8" s="1"/>
  <c r="K388" i="8" s="1"/>
  <c r="K389" i="8" s="1"/>
  <c r="K390" i="8" s="1"/>
  <c r="K391" i="8" s="1"/>
  <c r="K392" i="8" s="1"/>
  <c r="K393" i="8" s="1"/>
  <c r="K394" i="8" s="1"/>
  <c r="K395" i="8" s="1"/>
  <c r="K396" i="8" s="1"/>
  <c r="K397" i="8" s="1"/>
  <c r="K398" i="8" s="1"/>
  <c r="K399" i="8" s="1"/>
  <c r="K400" i="8" s="1"/>
  <c r="K401" i="8" s="1"/>
  <c r="K402" i="8" s="1"/>
  <c r="K403" i="8" s="1"/>
  <c r="K404" i="8" s="1"/>
  <c r="K405" i="8" s="1"/>
  <c r="K406" i="8" s="1"/>
  <c r="K407" i="8" s="1"/>
  <c r="K408" i="8" s="1"/>
  <c r="K409" i="8" s="1"/>
  <c r="K410" i="8" s="1"/>
  <c r="K411" i="8" s="1"/>
  <c r="K412" i="8" s="1"/>
  <c r="K413" i="8" s="1"/>
  <c r="K414" i="8" s="1"/>
  <c r="K415" i="8" s="1"/>
  <c r="K416" i="8" s="1"/>
  <c r="K417" i="8" s="1"/>
  <c r="K418" i="8" s="1"/>
  <c r="K419" i="8" s="1"/>
  <c r="K420" i="8" s="1"/>
  <c r="K421" i="8" s="1"/>
  <c r="K422" i="8" s="1"/>
  <c r="K423" i="8" s="1"/>
  <c r="K424" i="8" s="1"/>
  <c r="K425" i="8" s="1"/>
  <c r="K426" i="8" s="1"/>
  <c r="K427" i="8" s="1"/>
  <c r="K428" i="8" s="1"/>
  <c r="K429" i="8" s="1"/>
  <c r="K430" i="8" s="1"/>
  <c r="K431" i="8" s="1"/>
  <c r="K432" i="8" s="1"/>
  <c r="K433" i="8" s="1"/>
  <c r="K434" i="8" s="1"/>
  <c r="K435" i="8" s="1"/>
  <c r="K436" i="8" s="1"/>
  <c r="K437" i="8" s="1"/>
  <c r="K438" i="8" s="1"/>
  <c r="K439" i="8" s="1"/>
  <c r="K440" i="8" s="1"/>
  <c r="K441" i="8" s="1"/>
  <c r="K442" i="8" s="1"/>
  <c r="K443" i="8" s="1"/>
  <c r="K444" i="8" s="1"/>
  <c r="K445" i="8" s="1"/>
  <c r="K446" i="8" s="1"/>
  <c r="K447" i="8" s="1"/>
  <c r="K448" i="8" s="1"/>
  <c r="K449" i="8" s="1"/>
  <c r="K450" i="8" s="1"/>
  <c r="K451" i="8" s="1"/>
  <c r="K452" i="8" s="1"/>
  <c r="K453" i="8" s="1"/>
  <c r="K454" i="8" s="1"/>
  <c r="K455" i="8" s="1"/>
  <c r="K456" i="8" s="1"/>
  <c r="K457" i="8" s="1"/>
  <c r="K458" i="8" s="1"/>
  <c r="K459" i="8" s="1"/>
  <c r="K460" i="8" s="1"/>
  <c r="K461" i="8" s="1"/>
  <c r="K462" i="8" s="1"/>
  <c r="K463" i="8" s="1"/>
  <c r="K464" i="8" s="1"/>
  <c r="K465" i="8" s="1"/>
  <c r="K466" i="8" s="1"/>
  <c r="K467" i="8" s="1"/>
  <c r="K468" i="8" s="1"/>
  <c r="K469" i="8" s="1"/>
  <c r="K470" i="8" s="1"/>
  <c r="K471" i="8" s="1"/>
  <c r="K472" i="8" s="1"/>
  <c r="K473" i="8" s="1"/>
  <c r="K474" i="8" s="1"/>
  <c r="K475" i="8" s="1"/>
  <c r="K476" i="8" s="1"/>
  <c r="K477" i="8" s="1"/>
  <c r="K478" i="8" s="1"/>
  <c r="K479" i="8" s="1"/>
  <c r="K480" i="8" s="1"/>
  <c r="K481" i="8" s="1"/>
  <c r="K482" i="8" s="1"/>
  <c r="K483" i="8" s="1"/>
  <c r="K484" i="8" s="1"/>
  <c r="K485" i="8" s="1"/>
  <c r="K486" i="8" s="1"/>
  <c r="K487" i="8" s="1"/>
  <c r="K488" i="8" s="1"/>
  <c r="K489" i="8" s="1"/>
  <c r="K490" i="8" s="1"/>
  <c r="K491" i="8" s="1"/>
  <c r="K492" i="8" s="1"/>
  <c r="K493" i="8" s="1"/>
  <c r="K494" i="8" s="1"/>
  <c r="K495" i="8" s="1"/>
  <c r="K496" i="8" s="1"/>
  <c r="K497" i="8" s="1"/>
  <c r="K498" i="8" s="1"/>
  <c r="K499" i="8" s="1"/>
  <c r="K500" i="8" s="1"/>
  <c r="K501" i="8" s="1"/>
  <c r="K502" i="8" s="1"/>
  <c r="K503" i="8" s="1"/>
  <c r="K504" i="8" s="1"/>
  <c r="K505" i="8" s="1"/>
  <c r="K506" i="8" s="1"/>
  <c r="K507" i="8" s="1"/>
  <c r="K508" i="8" s="1"/>
  <c r="K509" i="8" s="1"/>
  <c r="K510" i="8" s="1"/>
  <c r="K511" i="8" s="1"/>
  <c r="K512" i="8" s="1"/>
  <c r="K513" i="8" s="1"/>
  <c r="K514" i="8" s="1"/>
  <c r="K515" i="8" s="1"/>
  <c r="K516" i="8" s="1"/>
  <c r="K517" i="8" s="1"/>
  <c r="K518" i="8" s="1"/>
  <c r="K519" i="8" s="1"/>
  <c r="K520" i="8" s="1"/>
  <c r="K521" i="8" s="1"/>
  <c r="K522" i="8" s="1"/>
  <c r="K523" i="8" s="1"/>
  <c r="K524" i="8" s="1"/>
  <c r="K525" i="8" s="1"/>
  <c r="K526" i="8" s="1"/>
  <c r="K527" i="8" s="1"/>
  <c r="K528" i="8" s="1"/>
  <c r="K529" i="8" s="1"/>
  <c r="K530" i="8" s="1"/>
  <c r="K531" i="8" s="1"/>
  <c r="K532" i="8" s="1"/>
  <c r="K533" i="8" s="1"/>
  <c r="K534" i="8" s="1"/>
  <c r="K535" i="8" s="1"/>
  <c r="K536" i="8" s="1"/>
  <c r="K537" i="8" s="1"/>
  <c r="L2" i="8"/>
  <c r="L6" i="8" l="1"/>
  <c r="L5" i="8"/>
  <c r="L8" i="8"/>
  <c r="L17" i="8"/>
  <c r="L9" i="8"/>
  <c r="L18" i="8"/>
  <c r="L19" i="8"/>
  <c r="L14" i="8"/>
  <c r="L33" i="8"/>
  <c r="L16" i="8"/>
  <c r="L10" i="8"/>
  <c r="L11" i="8"/>
  <c r="L20" i="8"/>
  <c r="L4" i="8"/>
  <c r="L12" i="8"/>
  <c r="L24" i="8"/>
  <c r="L3" i="8"/>
  <c r="L13" i="8"/>
  <c r="L25" i="8"/>
  <c r="L32" i="8"/>
  <c r="L40" i="8"/>
  <c r="L48" i="8"/>
  <c r="L56" i="8"/>
  <c r="L68" i="8"/>
  <c r="L49" i="8"/>
  <c r="L34" i="8"/>
  <c r="L59" i="8"/>
  <c r="L73" i="8"/>
  <c r="L41" i="8"/>
  <c r="L27" i="8"/>
  <c r="L35" i="8"/>
  <c r="L43" i="8"/>
  <c r="L51" i="8"/>
  <c r="L60" i="8"/>
  <c r="L76" i="8"/>
  <c r="L50" i="8"/>
  <c r="L28" i="8"/>
  <c r="L36" i="8"/>
  <c r="L44" i="8"/>
  <c r="L52" i="8"/>
  <c r="L61" i="8"/>
  <c r="L81" i="8"/>
  <c r="L57" i="8"/>
  <c r="L26" i="8"/>
  <c r="L21" i="8"/>
  <c r="L29" i="8"/>
  <c r="L37" i="8"/>
  <c r="L45" i="8"/>
  <c r="L53" i="8"/>
  <c r="L62" i="8"/>
  <c r="L89" i="8"/>
  <c r="L70" i="8"/>
  <c r="L42" i="8"/>
  <c r="L22" i="8"/>
  <c r="L30" i="8"/>
  <c r="L38" i="8"/>
  <c r="L46" i="8"/>
  <c r="L54" i="8"/>
  <c r="L65" i="8"/>
  <c r="L7" i="8"/>
  <c r="L15" i="8"/>
  <c r="L23" i="8"/>
  <c r="L31" i="8"/>
  <c r="L39" i="8"/>
  <c r="L47" i="8"/>
  <c r="L55" i="8"/>
  <c r="L67" i="8"/>
  <c r="L145" i="8"/>
  <c r="L209" i="8"/>
  <c r="L75" i="8"/>
  <c r="L83" i="8"/>
  <c r="L91" i="8"/>
  <c r="L99" i="8"/>
  <c r="L107" i="8"/>
  <c r="L115" i="8"/>
  <c r="L123" i="8"/>
  <c r="L131" i="8"/>
  <c r="L139" i="8"/>
  <c r="L147" i="8"/>
  <c r="L155" i="8"/>
  <c r="L163" i="8"/>
  <c r="L171" i="8"/>
  <c r="L179" i="8"/>
  <c r="L187" i="8"/>
  <c r="L195" i="8"/>
  <c r="L203" i="8"/>
  <c r="L211" i="8"/>
  <c r="L219" i="8"/>
  <c r="L227" i="8"/>
  <c r="L235" i="8"/>
  <c r="L243" i="8"/>
  <c r="L251" i="8"/>
  <c r="L259" i="8"/>
  <c r="L267" i="8"/>
  <c r="L275" i="8"/>
  <c r="L283" i="8"/>
  <c r="L291" i="8"/>
  <c r="L299" i="8"/>
  <c r="L307" i="8"/>
  <c r="L315" i="8"/>
  <c r="L324" i="8"/>
  <c r="L335" i="8"/>
  <c r="L345" i="8"/>
  <c r="L389" i="8"/>
  <c r="L113" i="8"/>
  <c r="L161" i="8"/>
  <c r="L225" i="8"/>
  <c r="L84" i="8"/>
  <c r="L92" i="8"/>
  <c r="L100" i="8"/>
  <c r="L108" i="8"/>
  <c r="L116" i="8"/>
  <c r="L124" i="8"/>
  <c r="L132" i="8"/>
  <c r="L140" i="8"/>
  <c r="L148" i="8"/>
  <c r="L156" i="8"/>
  <c r="L164" i="8"/>
  <c r="L172" i="8"/>
  <c r="L180" i="8"/>
  <c r="L188" i="8"/>
  <c r="L196" i="8"/>
  <c r="L204" i="8"/>
  <c r="L212" i="8"/>
  <c r="L220" i="8"/>
  <c r="L228" i="8"/>
  <c r="L236" i="8"/>
  <c r="L244" i="8"/>
  <c r="L252" i="8"/>
  <c r="L260" i="8"/>
  <c r="L268" i="8"/>
  <c r="L276" i="8"/>
  <c r="L284" i="8"/>
  <c r="L292" i="8"/>
  <c r="L300" i="8"/>
  <c r="L308" i="8"/>
  <c r="L316" i="8"/>
  <c r="L325" i="8"/>
  <c r="L336" i="8"/>
  <c r="L349" i="8"/>
  <c r="L397" i="8"/>
  <c r="L129" i="8"/>
  <c r="L185" i="8"/>
  <c r="L69" i="8"/>
  <c r="L77" i="8"/>
  <c r="L85" i="8"/>
  <c r="L93" i="8"/>
  <c r="L101" i="8"/>
  <c r="L109" i="8"/>
  <c r="L117" i="8"/>
  <c r="L125" i="8"/>
  <c r="L133" i="8"/>
  <c r="L141" i="8"/>
  <c r="L149" i="8"/>
  <c r="L157" i="8"/>
  <c r="L165" i="8"/>
  <c r="L173" i="8"/>
  <c r="L181" i="8"/>
  <c r="L189" i="8"/>
  <c r="L197" i="8"/>
  <c r="L205" i="8"/>
  <c r="L213" i="8"/>
  <c r="L221" i="8"/>
  <c r="L229" i="8"/>
  <c r="L237" i="8"/>
  <c r="L245" i="8"/>
  <c r="L253" i="8"/>
  <c r="L261" i="8"/>
  <c r="L269" i="8"/>
  <c r="L277" i="8"/>
  <c r="L285" i="8"/>
  <c r="L293" i="8"/>
  <c r="L301" i="8"/>
  <c r="L309" i="8"/>
  <c r="L317" i="8"/>
  <c r="L327" i="8"/>
  <c r="L337" i="8"/>
  <c r="L352" i="8"/>
  <c r="L405" i="8"/>
  <c r="L105" i="8"/>
  <c r="L201" i="8"/>
  <c r="L78" i="8"/>
  <c r="L86" i="8"/>
  <c r="L94" i="8"/>
  <c r="L102" i="8"/>
  <c r="L110" i="8"/>
  <c r="L118" i="8"/>
  <c r="L126" i="8"/>
  <c r="L134" i="8"/>
  <c r="L142" i="8"/>
  <c r="L150" i="8"/>
  <c r="L158" i="8"/>
  <c r="L166" i="8"/>
  <c r="L174" i="8"/>
  <c r="L182" i="8"/>
  <c r="L190" i="8"/>
  <c r="L198" i="8"/>
  <c r="L206" i="8"/>
  <c r="L214" i="8"/>
  <c r="L222" i="8"/>
  <c r="L230" i="8"/>
  <c r="L238" i="8"/>
  <c r="L246" i="8"/>
  <c r="L254" i="8"/>
  <c r="L262" i="8"/>
  <c r="L270" i="8"/>
  <c r="L278" i="8"/>
  <c r="L286" i="8"/>
  <c r="L294" i="8"/>
  <c r="L302" i="8"/>
  <c r="L310" i="8"/>
  <c r="L319" i="8"/>
  <c r="L328" i="8"/>
  <c r="L338" i="8"/>
  <c r="L357" i="8"/>
  <c r="L413" i="8"/>
  <c r="L137" i="8"/>
  <c r="L217" i="8"/>
  <c r="L63" i="8"/>
  <c r="L71" i="8"/>
  <c r="L79" i="8"/>
  <c r="L87" i="8"/>
  <c r="L95" i="8"/>
  <c r="L103" i="8"/>
  <c r="L111" i="8"/>
  <c r="L119" i="8"/>
  <c r="L127" i="8"/>
  <c r="L135" i="8"/>
  <c r="L143" i="8"/>
  <c r="L151" i="8"/>
  <c r="L159" i="8"/>
  <c r="L167" i="8"/>
  <c r="L175" i="8"/>
  <c r="L183" i="8"/>
  <c r="L191" i="8"/>
  <c r="L199" i="8"/>
  <c r="L207" i="8"/>
  <c r="L215" i="8"/>
  <c r="L223" i="8"/>
  <c r="L231" i="8"/>
  <c r="L239" i="8"/>
  <c r="L247" i="8"/>
  <c r="L255" i="8"/>
  <c r="L263" i="8"/>
  <c r="L271" i="8"/>
  <c r="L279" i="8"/>
  <c r="L287" i="8"/>
  <c r="L295" i="8"/>
  <c r="L303" i="8"/>
  <c r="L311" i="8"/>
  <c r="L320" i="8"/>
  <c r="L329" i="8"/>
  <c r="L339" i="8"/>
  <c r="L360" i="8"/>
  <c r="L421" i="8"/>
  <c r="L121" i="8"/>
  <c r="L193" i="8"/>
  <c r="L64" i="8"/>
  <c r="L72" i="8"/>
  <c r="L80" i="8"/>
  <c r="L88" i="8"/>
  <c r="L96" i="8"/>
  <c r="L104" i="8"/>
  <c r="L112" i="8"/>
  <c r="L120" i="8"/>
  <c r="L128" i="8"/>
  <c r="L136" i="8"/>
  <c r="L144" i="8"/>
  <c r="L152" i="8"/>
  <c r="L160" i="8"/>
  <c r="L168" i="8"/>
  <c r="L176" i="8"/>
  <c r="L184" i="8"/>
  <c r="L192" i="8"/>
  <c r="L200" i="8"/>
  <c r="L208" i="8"/>
  <c r="L216" i="8"/>
  <c r="L224" i="8"/>
  <c r="L232" i="8"/>
  <c r="L240" i="8"/>
  <c r="L248" i="8"/>
  <c r="L256" i="8"/>
  <c r="L264" i="8"/>
  <c r="L272" i="8"/>
  <c r="L280" i="8"/>
  <c r="L288" i="8"/>
  <c r="L296" i="8"/>
  <c r="L304" i="8"/>
  <c r="L312" i="8"/>
  <c r="L321" i="8"/>
  <c r="L330" i="8"/>
  <c r="L341" i="8"/>
  <c r="L365" i="8"/>
  <c r="L429" i="8"/>
  <c r="L97" i="8"/>
  <c r="L153" i="8"/>
  <c r="L169" i="8"/>
  <c r="L177" i="8"/>
  <c r="L233" i="8"/>
  <c r="L241" i="8"/>
  <c r="L249" i="8"/>
  <c r="L257" i="8"/>
  <c r="L265" i="8"/>
  <c r="L273" i="8"/>
  <c r="L281" i="8"/>
  <c r="L289" i="8"/>
  <c r="L297" i="8"/>
  <c r="L305" i="8"/>
  <c r="L313" i="8"/>
  <c r="L322" i="8"/>
  <c r="L331" i="8"/>
  <c r="L343" i="8"/>
  <c r="L373" i="8"/>
  <c r="L58" i="8"/>
  <c r="L66" i="8"/>
  <c r="L74" i="8"/>
  <c r="L82" i="8"/>
  <c r="L90" i="8"/>
  <c r="L98" i="8"/>
  <c r="L106" i="8"/>
  <c r="L114" i="8"/>
  <c r="L122" i="8"/>
  <c r="L130" i="8"/>
  <c r="L138" i="8"/>
  <c r="L146" i="8"/>
  <c r="L154" i="8"/>
  <c r="L162" i="8"/>
  <c r="L170" i="8"/>
  <c r="L178" i="8"/>
  <c r="L186" i="8"/>
  <c r="L194" i="8"/>
  <c r="L202" i="8"/>
  <c r="L210" i="8"/>
  <c r="L218" i="8"/>
  <c r="L226" i="8"/>
  <c r="L234" i="8"/>
  <c r="L242" i="8"/>
  <c r="L250" i="8"/>
  <c r="L258" i="8"/>
  <c r="L266" i="8"/>
  <c r="L274" i="8"/>
  <c r="L282" i="8"/>
  <c r="L290" i="8"/>
  <c r="L298" i="8"/>
  <c r="L306" i="8"/>
  <c r="L314" i="8"/>
  <c r="L323" i="8"/>
  <c r="L333" i="8"/>
  <c r="L344" i="8"/>
  <c r="L381" i="8"/>
  <c r="L445" i="8"/>
  <c r="L501" i="8"/>
  <c r="L351" i="8"/>
  <c r="L359" i="8"/>
  <c r="L367" i="8"/>
  <c r="L375" i="8"/>
  <c r="L383" i="8"/>
  <c r="L391" i="8"/>
  <c r="L399" i="8"/>
  <c r="L407" i="8"/>
  <c r="L415" i="8"/>
  <c r="L423" i="8"/>
  <c r="L431" i="8"/>
  <c r="L439" i="8"/>
  <c r="L447" i="8"/>
  <c r="L455" i="8"/>
  <c r="L463" i="8"/>
  <c r="L471" i="8"/>
  <c r="L479" i="8"/>
  <c r="L487" i="8"/>
  <c r="L495" i="8"/>
  <c r="L503" i="8"/>
  <c r="L511" i="8"/>
  <c r="L519" i="8"/>
  <c r="L527" i="8"/>
  <c r="L535" i="8"/>
  <c r="L437" i="8"/>
  <c r="L509" i="8"/>
  <c r="L368" i="8"/>
  <c r="L376" i="8"/>
  <c r="L384" i="8"/>
  <c r="L392" i="8"/>
  <c r="L400" i="8"/>
  <c r="L408" i="8"/>
  <c r="L416" i="8"/>
  <c r="L424" i="8"/>
  <c r="L432" i="8"/>
  <c r="L440" i="8"/>
  <c r="L448" i="8"/>
  <c r="L456" i="8"/>
  <c r="L464" i="8"/>
  <c r="L472" i="8"/>
  <c r="L480" i="8"/>
  <c r="L488" i="8"/>
  <c r="L496" i="8"/>
  <c r="L504" i="8"/>
  <c r="L512" i="8"/>
  <c r="L520" i="8"/>
  <c r="L528" i="8"/>
  <c r="L536" i="8"/>
  <c r="L477" i="8"/>
  <c r="L353" i="8"/>
  <c r="L361" i="8"/>
  <c r="L369" i="8"/>
  <c r="L377" i="8"/>
  <c r="L385" i="8"/>
  <c r="L393" i="8"/>
  <c r="L401" i="8"/>
  <c r="L409" i="8"/>
  <c r="L417" i="8"/>
  <c r="L425" i="8"/>
  <c r="L433" i="8"/>
  <c r="L441" i="8"/>
  <c r="L449" i="8"/>
  <c r="L457" i="8"/>
  <c r="L465" i="8"/>
  <c r="L473" i="8"/>
  <c r="L481" i="8"/>
  <c r="L489" i="8"/>
  <c r="L497" i="8"/>
  <c r="L505" i="8"/>
  <c r="L513" i="8"/>
  <c r="L521" i="8"/>
  <c r="L529" i="8"/>
  <c r="L485" i="8"/>
  <c r="L346" i="8"/>
  <c r="L354" i="8"/>
  <c r="L362" i="8"/>
  <c r="L370" i="8"/>
  <c r="L378" i="8"/>
  <c r="L386" i="8"/>
  <c r="L394" i="8"/>
  <c r="L402" i="8"/>
  <c r="L410" i="8"/>
  <c r="L418" i="8"/>
  <c r="L426" i="8"/>
  <c r="L434" i="8"/>
  <c r="L442" i="8"/>
  <c r="L450" i="8"/>
  <c r="L458" i="8"/>
  <c r="L466" i="8"/>
  <c r="L474" i="8"/>
  <c r="L482" i="8"/>
  <c r="L490" i="8"/>
  <c r="L498" i="8"/>
  <c r="L506" i="8"/>
  <c r="L514" i="8"/>
  <c r="L522" i="8"/>
  <c r="L530" i="8"/>
  <c r="L453" i="8"/>
  <c r="L525" i="8"/>
  <c r="L347" i="8"/>
  <c r="L355" i="8"/>
  <c r="L363" i="8"/>
  <c r="L371" i="8"/>
  <c r="L379" i="8"/>
  <c r="L387" i="8"/>
  <c r="L395" i="8"/>
  <c r="L403" i="8"/>
  <c r="L411" i="8"/>
  <c r="L419" i="8"/>
  <c r="L427" i="8"/>
  <c r="L435" i="8"/>
  <c r="L443" i="8"/>
  <c r="L451" i="8"/>
  <c r="L459" i="8"/>
  <c r="L467" i="8"/>
  <c r="L475" i="8"/>
  <c r="L483" i="8"/>
  <c r="L491" i="8"/>
  <c r="L499" i="8"/>
  <c r="L507" i="8"/>
  <c r="L515" i="8"/>
  <c r="L523" i="8"/>
  <c r="L531" i="8"/>
  <c r="L469" i="8"/>
  <c r="L517" i="8"/>
  <c r="L332" i="8"/>
  <c r="L340" i="8"/>
  <c r="L348" i="8"/>
  <c r="L356" i="8"/>
  <c r="L364" i="8"/>
  <c r="L372" i="8"/>
  <c r="L380" i="8"/>
  <c r="L388" i="8"/>
  <c r="L396" i="8"/>
  <c r="L404" i="8"/>
  <c r="L412" i="8"/>
  <c r="L420" i="8"/>
  <c r="L428" i="8"/>
  <c r="L436" i="8"/>
  <c r="L444" i="8"/>
  <c r="L452" i="8"/>
  <c r="L460" i="8"/>
  <c r="L468" i="8"/>
  <c r="L476" i="8"/>
  <c r="L484" i="8"/>
  <c r="L492" i="8"/>
  <c r="L500" i="8"/>
  <c r="L508" i="8"/>
  <c r="L516" i="8"/>
  <c r="L524" i="8"/>
  <c r="L532" i="8"/>
  <c r="K538" i="8"/>
  <c r="L537" i="8"/>
  <c r="L461" i="8"/>
  <c r="L493" i="8"/>
  <c r="L533" i="8"/>
  <c r="L318" i="8"/>
  <c r="L326" i="8"/>
  <c r="L334" i="8"/>
  <c r="L342" i="8"/>
  <c r="L350" i="8"/>
  <c r="L358" i="8"/>
  <c r="L366" i="8"/>
  <c r="L374" i="8"/>
  <c r="L382" i="8"/>
  <c r="L390" i="8"/>
  <c r="L398" i="8"/>
  <c r="L406" i="8"/>
  <c r="L414" i="8"/>
  <c r="L422" i="8"/>
  <c r="L430" i="8"/>
  <c r="L438" i="8"/>
  <c r="L446" i="8"/>
  <c r="L454" i="8"/>
  <c r="L462" i="8"/>
  <c r="L470" i="8"/>
  <c r="L478" i="8"/>
  <c r="L486" i="8"/>
  <c r="L494" i="8"/>
  <c r="L502" i="8"/>
  <c r="L510" i="8"/>
  <c r="L518" i="8"/>
  <c r="L526" i="8"/>
  <c r="L534" i="8"/>
  <c r="K539" i="8" l="1"/>
  <c r="L538" i="8"/>
  <c r="K540" i="8" l="1"/>
  <c r="L539" i="8"/>
  <c r="K541" i="8" l="1"/>
  <c r="L540" i="8"/>
  <c r="K542" i="8" l="1"/>
  <c r="L541" i="8"/>
  <c r="K543" i="8" l="1"/>
  <c r="L542" i="8"/>
  <c r="K544" i="8" l="1"/>
  <c r="L543" i="8"/>
  <c r="K545" i="8" l="1"/>
  <c r="L544" i="8"/>
  <c r="K546" i="8" l="1"/>
  <c r="L545" i="8"/>
  <c r="K547" i="8" l="1"/>
  <c r="L546" i="8"/>
  <c r="K548" i="8" l="1"/>
  <c r="L547" i="8"/>
  <c r="K549" i="8" l="1"/>
  <c r="L548" i="8"/>
  <c r="K550" i="8" l="1"/>
  <c r="L549" i="8"/>
  <c r="K551" i="8" l="1"/>
  <c r="L550" i="8"/>
  <c r="K552" i="8" l="1"/>
  <c r="L551" i="8"/>
  <c r="K553" i="8" l="1"/>
  <c r="L552" i="8"/>
  <c r="K554" i="8" l="1"/>
  <c r="L553" i="8"/>
  <c r="K555" i="8" l="1"/>
  <c r="L554" i="8"/>
  <c r="K556" i="8" l="1"/>
  <c r="L555" i="8"/>
  <c r="K557" i="8" l="1"/>
  <c r="L556" i="8"/>
  <c r="K558" i="8" l="1"/>
  <c r="L557" i="8"/>
  <c r="K559" i="8" l="1"/>
  <c r="L558" i="8"/>
  <c r="K560" i="8" l="1"/>
  <c r="L559" i="8"/>
  <c r="K561" i="8" l="1"/>
  <c r="L560" i="8"/>
  <c r="K562" i="8" l="1"/>
  <c r="L561" i="8"/>
  <c r="K563" i="8" l="1"/>
  <c r="L562" i="8"/>
  <c r="K564" i="8" l="1"/>
  <c r="L563" i="8"/>
  <c r="K565" i="8" l="1"/>
  <c r="L564" i="8"/>
  <c r="K566" i="8" l="1"/>
  <c r="L565" i="8"/>
  <c r="K567" i="8" l="1"/>
  <c r="L566" i="8"/>
  <c r="K568" i="8" l="1"/>
  <c r="L567" i="8"/>
  <c r="K569" i="8" l="1"/>
  <c r="L568" i="8"/>
  <c r="K570" i="8" l="1"/>
  <c r="L569" i="8"/>
  <c r="K571" i="8" l="1"/>
  <c r="L570" i="8"/>
  <c r="K572" i="8" l="1"/>
  <c r="L571" i="8"/>
  <c r="K573" i="8" l="1"/>
  <c r="L572" i="8"/>
  <c r="K574" i="8" l="1"/>
  <c r="L573" i="8"/>
  <c r="K575" i="8" l="1"/>
  <c r="L574" i="8"/>
  <c r="K576" i="8" l="1"/>
  <c r="L575" i="8"/>
  <c r="K577" i="8" l="1"/>
  <c r="L576" i="8"/>
  <c r="K578" i="8" l="1"/>
  <c r="L577" i="8"/>
  <c r="K579" i="8" l="1"/>
  <c r="L578" i="8"/>
  <c r="K580" i="8" l="1"/>
  <c r="L579" i="8"/>
  <c r="K581" i="8" l="1"/>
  <c r="L580" i="8"/>
  <c r="K582" i="8" l="1"/>
  <c r="L581" i="8"/>
  <c r="K583" i="8" l="1"/>
  <c r="L582" i="8"/>
  <c r="K584" i="8" l="1"/>
  <c r="L583" i="8"/>
  <c r="K585" i="8" l="1"/>
  <c r="L584" i="8"/>
  <c r="K586" i="8" l="1"/>
  <c r="L585" i="8"/>
  <c r="K587" i="8" l="1"/>
  <c r="L586" i="8"/>
  <c r="K588" i="8" l="1"/>
  <c r="L587" i="8"/>
  <c r="K589" i="8" l="1"/>
  <c r="L588" i="8"/>
  <c r="K590" i="8" l="1"/>
  <c r="L589" i="8"/>
  <c r="K591" i="8" l="1"/>
  <c r="L590" i="8"/>
  <c r="K592" i="8" l="1"/>
  <c r="L591" i="8"/>
  <c r="K593" i="8" l="1"/>
  <c r="L592" i="8"/>
  <c r="K594" i="8" l="1"/>
  <c r="L593" i="8"/>
  <c r="K595" i="8" l="1"/>
  <c r="L594" i="8"/>
  <c r="K596" i="8" l="1"/>
  <c r="L595" i="8"/>
  <c r="K597" i="8" l="1"/>
  <c r="L596" i="8"/>
  <c r="K598" i="8" l="1"/>
  <c r="L597" i="8"/>
  <c r="K599" i="8" l="1"/>
  <c r="L598" i="8"/>
  <c r="K600" i="8" l="1"/>
  <c r="L599" i="8"/>
  <c r="K601" i="8" l="1"/>
  <c r="L600" i="8"/>
  <c r="K602" i="8" l="1"/>
  <c r="L601" i="8"/>
  <c r="K603" i="8" l="1"/>
  <c r="L602" i="8"/>
  <c r="K604" i="8" l="1"/>
  <c r="L603" i="8"/>
  <c r="K605" i="8" l="1"/>
  <c r="L604" i="8"/>
  <c r="K606" i="8" l="1"/>
  <c r="L605" i="8"/>
  <c r="K607" i="8" l="1"/>
  <c r="L606" i="8"/>
  <c r="K608" i="8" l="1"/>
  <c r="L607" i="8"/>
  <c r="K609" i="8" l="1"/>
  <c r="L608" i="8"/>
  <c r="K610" i="8" l="1"/>
  <c r="L609" i="8"/>
  <c r="K611" i="8" l="1"/>
  <c r="L610" i="8"/>
  <c r="K612" i="8" l="1"/>
  <c r="L611" i="8"/>
  <c r="K613" i="8" l="1"/>
  <c r="L612" i="8"/>
  <c r="K614" i="8" l="1"/>
  <c r="L613" i="8"/>
  <c r="K615" i="8" l="1"/>
  <c r="L614" i="8"/>
  <c r="K616" i="8" l="1"/>
  <c r="L615" i="8"/>
  <c r="K617" i="8" l="1"/>
  <c r="L616" i="8"/>
  <c r="K618" i="8" l="1"/>
  <c r="L617" i="8"/>
  <c r="K619" i="8" l="1"/>
  <c r="L618" i="8"/>
  <c r="K620" i="8" l="1"/>
  <c r="L619" i="8"/>
  <c r="K621" i="8" l="1"/>
  <c r="L620" i="8"/>
  <c r="K622" i="8" l="1"/>
  <c r="L621" i="8"/>
  <c r="K623" i="8" l="1"/>
  <c r="L622" i="8"/>
  <c r="K624" i="8" l="1"/>
  <c r="L623" i="8"/>
  <c r="L624" i="8" l="1"/>
  <c r="K625" i="8"/>
  <c r="K626" i="8" l="1"/>
  <c r="L625" i="8"/>
  <c r="K627" i="8" l="1"/>
  <c r="L626" i="8"/>
  <c r="K628" i="8" l="1"/>
  <c r="L627" i="8"/>
  <c r="K629" i="8" l="1"/>
  <c r="L628" i="8"/>
  <c r="K630" i="8" l="1"/>
  <c r="L629" i="8"/>
  <c r="K631" i="8" l="1"/>
  <c r="L630" i="8"/>
  <c r="K632" i="8" l="1"/>
  <c r="L631" i="8"/>
  <c r="K633" i="8" l="1"/>
  <c r="L632" i="8"/>
  <c r="K634" i="8" l="1"/>
  <c r="L633" i="8"/>
  <c r="K635" i="8" l="1"/>
  <c r="L634" i="8"/>
  <c r="K636" i="8" l="1"/>
  <c r="L635" i="8"/>
  <c r="K637" i="8" l="1"/>
  <c r="L636" i="8"/>
  <c r="K638" i="8" l="1"/>
  <c r="L637" i="8"/>
  <c r="K639" i="8" l="1"/>
  <c r="L638" i="8"/>
  <c r="K640" i="8" l="1"/>
  <c r="L639" i="8"/>
  <c r="K641" i="8" l="1"/>
  <c r="L640" i="8"/>
  <c r="K642" i="8" l="1"/>
  <c r="L641" i="8"/>
  <c r="K643" i="8" l="1"/>
  <c r="L642" i="8"/>
  <c r="L643" i="8" l="1"/>
  <c r="K644" i="8"/>
  <c r="K645" i="8" l="1"/>
  <c r="L644" i="8"/>
  <c r="K646" i="8" l="1"/>
  <c r="L645" i="8"/>
  <c r="K647" i="8" l="1"/>
  <c r="L646" i="8"/>
  <c r="K648" i="8" l="1"/>
  <c r="L647" i="8"/>
  <c r="K649" i="8" l="1"/>
  <c r="L648" i="8"/>
  <c r="K650" i="8" l="1"/>
  <c r="L649" i="8"/>
  <c r="K651" i="8" l="1"/>
  <c r="L650" i="8"/>
  <c r="K652" i="8" l="1"/>
  <c r="L651" i="8"/>
  <c r="K653" i="8" l="1"/>
  <c r="L652" i="8"/>
  <c r="K654" i="8" l="1"/>
  <c r="L653" i="8"/>
  <c r="K655" i="8" l="1"/>
  <c r="L654" i="8"/>
  <c r="K656" i="8" l="1"/>
  <c r="L655" i="8"/>
  <c r="K657" i="8" l="1"/>
  <c r="L656" i="8"/>
  <c r="K658" i="8" l="1"/>
  <c r="L657" i="8"/>
  <c r="K659" i="8" l="1"/>
  <c r="L658" i="8"/>
  <c r="K660" i="8" l="1"/>
  <c r="L659" i="8"/>
  <c r="K661" i="8" l="1"/>
  <c r="L660" i="8"/>
  <c r="K662" i="8" l="1"/>
  <c r="L661" i="8"/>
  <c r="K663" i="8" l="1"/>
  <c r="L662" i="8"/>
  <c r="K664" i="8" l="1"/>
  <c r="L663" i="8"/>
  <c r="K665" i="8" l="1"/>
  <c r="L664" i="8"/>
  <c r="K666" i="8" l="1"/>
  <c r="L665" i="8"/>
  <c r="K667" i="8" l="1"/>
  <c r="L666" i="8"/>
  <c r="K668" i="8" l="1"/>
  <c r="L667" i="8"/>
  <c r="K669" i="8" l="1"/>
  <c r="L668" i="8"/>
  <c r="K670" i="8" l="1"/>
  <c r="L669" i="8"/>
  <c r="K671" i="8" l="1"/>
  <c r="L670" i="8"/>
  <c r="K672" i="8" l="1"/>
  <c r="L671" i="8"/>
  <c r="K673" i="8" l="1"/>
  <c r="L672" i="8"/>
  <c r="K674" i="8" l="1"/>
  <c r="L673" i="8"/>
  <c r="K675" i="8" l="1"/>
  <c r="L674" i="8"/>
  <c r="K676" i="8" l="1"/>
  <c r="L675" i="8"/>
  <c r="K677" i="8" l="1"/>
  <c r="L676" i="8"/>
  <c r="K678" i="8" l="1"/>
  <c r="L677" i="8"/>
  <c r="K679" i="8" l="1"/>
  <c r="L678" i="8"/>
  <c r="K680" i="8" l="1"/>
  <c r="L679" i="8"/>
  <c r="K681" i="8" l="1"/>
  <c r="L680" i="8"/>
  <c r="K682" i="8" l="1"/>
  <c r="L681" i="8"/>
  <c r="K683" i="8" l="1"/>
  <c r="L682" i="8"/>
  <c r="K684" i="8" l="1"/>
  <c r="L683" i="8"/>
  <c r="K685" i="8" l="1"/>
  <c r="L684" i="8"/>
  <c r="K686" i="8" l="1"/>
  <c r="L685" i="8"/>
  <c r="K687" i="8" l="1"/>
  <c r="L686" i="8"/>
  <c r="K688" i="8" l="1"/>
  <c r="L687" i="8"/>
  <c r="L688" i="8" l="1"/>
  <c r="K689" i="8"/>
  <c r="K690" i="8" l="1"/>
  <c r="L689" i="8"/>
  <c r="K691" i="8" l="1"/>
  <c r="L690" i="8"/>
  <c r="K692" i="8" l="1"/>
  <c r="L691" i="8"/>
  <c r="K693" i="8" l="1"/>
  <c r="L692" i="8"/>
  <c r="K694" i="8" l="1"/>
  <c r="L693" i="8"/>
  <c r="K695" i="8" l="1"/>
  <c r="L694" i="8"/>
  <c r="K696" i="8" l="1"/>
  <c r="L695" i="8"/>
  <c r="L696" i="8" l="1"/>
  <c r="K697" i="8"/>
  <c r="K698" i="8" l="1"/>
  <c r="L697" i="8"/>
  <c r="K699" i="8" l="1"/>
  <c r="L698" i="8"/>
  <c r="K700" i="8" l="1"/>
  <c r="L699" i="8"/>
  <c r="K701" i="8" l="1"/>
  <c r="L700" i="8"/>
  <c r="K702" i="8" l="1"/>
  <c r="L701" i="8"/>
  <c r="K703" i="8" l="1"/>
  <c r="L702" i="8"/>
  <c r="K704" i="8" l="1"/>
  <c r="L703" i="8"/>
  <c r="L704" i="8" l="1"/>
  <c r="K705" i="8"/>
  <c r="K706" i="8" l="1"/>
  <c r="L705" i="8"/>
  <c r="K707" i="8" l="1"/>
  <c r="L706" i="8"/>
  <c r="K708" i="8" l="1"/>
  <c r="L707" i="8"/>
  <c r="K709" i="8" l="1"/>
  <c r="L708" i="8"/>
  <c r="K710" i="8" l="1"/>
  <c r="L709" i="8"/>
  <c r="K711" i="8" l="1"/>
  <c r="L710" i="8"/>
  <c r="K712" i="8" l="1"/>
  <c r="L711" i="8"/>
  <c r="L712" i="8" l="1"/>
  <c r="K713" i="8"/>
  <c r="K714" i="8" l="1"/>
  <c r="L713" i="8"/>
  <c r="K715" i="8" l="1"/>
  <c r="L714" i="8"/>
  <c r="K716" i="8" l="1"/>
  <c r="L715" i="8"/>
  <c r="K717" i="8" l="1"/>
  <c r="L716" i="8"/>
  <c r="K718" i="8" l="1"/>
  <c r="L717" i="8"/>
  <c r="K719" i="8" l="1"/>
  <c r="L718" i="8"/>
  <c r="K720" i="8" l="1"/>
  <c r="L719" i="8"/>
  <c r="K721" i="8" l="1"/>
  <c r="L720" i="8"/>
  <c r="K722" i="8" l="1"/>
  <c r="L721" i="8"/>
  <c r="K723" i="8" l="1"/>
  <c r="L722" i="8"/>
  <c r="K724" i="8" l="1"/>
  <c r="L723" i="8"/>
  <c r="K725" i="8" l="1"/>
  <c r="L724" i="8"/>
  <c r="K726" i="8" l="1"/>
  <c r="L725" i="8"/>
  <c r="K727" i="8" l="1"/>
  <c r="L726" i="8"/>
  <c r="K728" i="8" l="1"/>
  <c r="L727" i="8"/>
  <c r="L728" i="8" l="1"/>
  <c r="K729" i="8"/>
  <c r="K730" i="8" l="1"/>
  <c r="L729" i="8"/>
  <c r="K731" i="8" l="1"/>
  <c r="L730" i="8"/>
  <c r="K732" i="8" l="1"/>
  <c r="L731" i="8"/>
  <c r="K733" i="8" l="1"/>
  <c r="L732" i="8"/>
  <c r="K734" i="8" l="1"/>
  <c r="L733" i="8"/>
  <c r="K735" i="8" l="1"/>
  <c r="L734" i="8"/>
  <c r="K736" i="8" l="1"/>
  <c r="L735" i="8"/>
  <c r="K737" i="8" l="1"/>
  <c r="L736" i="8"/>
  <c r="K738" i="8" l="1"/>
  <c r="L737" i="8"/>
  <c r="K739" i="8" l="1"/>
  <c r="L738" i="8"/>
  <c r="K740" i="8" l="1"/>
  <c r="L739" i="8"/>
  <c r="K741" i="8" l="1"/>
  <c r="L740" i="8"/>
  <c r="K742" i="8" l="1"/>
  <c r="L741" i="8"/>
  <c r="K743" i="8" l="1"/>
  <c r="L742" i="8"/>
  <c r="K744" i="8" l="1"/>
  <c r="L743" i="8"/>
  <c r="K745" i="8" l="1"/>
  <c r="L744" i="8"/>
  <c r="K746" i="8" l="1"/>
  <c r="L745" i="8"/>
  <c r="K747" i="8" l="1"/>
  <c r="L746" i="8"/>
  <c r="K748" i="8" l="1"/>
  <c r="L747" i="8"/>
  <c r="K749" i="8" l="1"/>
  <c r="L748" i="8"/>
  <c r="K750" i="8" l="1"/>
  <c r="L749" i="8"/>
  <c r="K751" i="8" l="1"/>
  <c r="L750" i="8"/>
  <c r="K752" i="8" l="1"/>
  <c r="L751" i="8"/>
  <c r="L752" i="8" l="1"/>
  <c r="K753" i="8"/>
  <c r="K754" i="8" l="1"/>
  <c r="L753" i="8"/>
  <c r="K755" i="8" l="1"/>
  <c r="L754" i="8"/>
  <c r="K756" i="8" l="1"/>
  <c r="L755" i="8"/>
  <c r="K757" i="8" l="1"/>
  <c r="L756" i="8"/>
  <c r="K758" i="8" l="1"/>
  <c r="L757" i="8"/>
  <c r="K759" i="8" l="1"/>
  <c r="L758" i="8"/>
  <c r="K760" i="8" l="1"/>
  <c r="L759" i="8"/>
  <c r="L760" i="8" l="1"/>
  <c r="K761" i="8"/>
  <c r="K762" i="8" l="1"/>
  <c r="L761" i="8"/>
  <c r="K763" i="8" l="1"/>
  <c r="L762" i="8"/>
  <c r="K764" i="8" l="1"/>
  <c r="L763" i="8"/>
  <c r="K765" i="8" l="1"/>
  <c r="L764" i="8"/>
  <c r="K766" i="8" l="1"/>
  <c r="L765" i="8"/>
  <c r="K767" i="8" l="1"/>
  <c r="L766" i="8"/>
  <c r="K768" i="8" l="1"/>
  <c r="L767" i="8"/>
  <c r="L768" i="8" l="1"/>
  <c r="K769" i="8"/>
  <c r="K770" i="8" l="1"/>
  <c r="L769" i="8"/>
  <c r="K771" i="8" l="1"/>
  <c r="L770" i="8"/>
  <c r="K772" i="8" l="1"/>
  <c r="L771" i="8"/>
  <c r="K773" i="8" l="1"/>
  <c r="L772" i="8"/>
  <c r="K774" i="8" l="1"/>
  <c r="L773" i="8"/>
  <c r="K775" i="8" l="1"/>
  <c r="L774" i="8"/>
  <c r="K776" i="8" l="1"/>
  <c r="L775" i="8"/>
  <c r="L776" i="8" l="1"/>
  <c r="K777" i="8"/>
  <c r="K778" i="8" l="1"/>
  <c r="L777" i="8"/>
  <c r="K779" i="8" l="1"/>
  <c r="L778" i="8"/>
  <c r="K780" i="8" l="1"/>
  <c r="L779" i="8"/>
  <c r="K781" i="8" l="1"/>
  <c r="L780" i="8"/>
  <c r="K782" i="8" l="1"/>
  <c r="L781" i="8"/>
  <c r="K783" i="8" l="1"/>
  <c r="L782" i="8"/>
  <c r="K784" i="8" l="1"/>
  <c r="L783" i="8"/>
  <c r="K785" i="8" l="1"/>
  <c r="L784" i="8"/>
  <c r="K786" i="8" l="1"/>
  <c r="L785" i="8"/>
  <c r="K787" i="8" l="1"/>
  <c r="L786" i="8"/>
  <c r="K788" i="8" l="1"/>
  <c r="L787" i="8"/>
  <c r="K789" i="8" l="1"/>
  <c r="L788" i="8"/>
  <c r="K790" i="8" l="1"/>
  <c r="L789" i="8"/>
  <c r="K791" i="8" l="1"/>
  <c r="L790" i="8"/>
  <c r="K792" i="8" l="1"/>
  <c r="L791" i="8"/>
  <c r="L792" i="8" l="1"/>
  <c r="K793" i="8"/>
  <c r="K794" i="8" l="1"/>
  <c r="L793" i="8"/>
  <c r="K795" i="8" l="1"/>
  <c r="L794" i="8"/>
  <c r="K796" i="8" l="1"/>
  <c r="L795" i="8"/>
  <c r="K797" i="8" l="1"/>
  <c r="L796" i="8"/>
  <c r="K798" i="8" l="1"/>
  <c r="L797" i="8"/>
  <c r="K799" i="8" l="1"/>
  <c r="L798" i="8"/>
  <c r="K800" i="8" l="1"/>
  <c r="L799" i="8"/>
  <c r="K801" i="8" l="1"/>
  <c r="L800" i="8"/>
  <c r="K802" i="8" l="1"/>
  <c r="L801" i="8"/>
  <c r="K803" i="8" l="1"/>
  <c r="L802" i="8"/>
  <c r="K804" i="8" l="1"/>
  <c r="L803" i="8"/>
  <c r="K805" i="8" l="1"/>
  <c r="L804" i="8"/>
  <c r="K806" i="8" l="1"/>
  <c r="L805" i="8"/>
  <c r="K807" i="8" l="1"/>
  <c r="L806" i="8"/>
  <c r="K808" i="8" l="1"/>
  <c r="L807" i="8"/>
  <c r="K809" i="8" l="1"/>
  <c r="L808" i="8"/>
  <c r="K810" i="8" l="1"/>
  <c r="L809" i="8"/>
  <c r="K811" i="8" l="1"/>
  <c r="L810" i="8"/>
  <c r="K812" i="8" l="1"/>
  <c r="L811" i="8"/>
  <c r="K813" i="8" l="1"/>
  <c r="L812" i="8"/>
  <c r="K814" i="8" l="1"/>
  <c r="L813" i="8"/>
  <c r="K815" i="8" l="1"/>
  <c r="L814" i="8"/>
  <c r="K816" i="8" l="1"/>
  <c r="L815" i="8"/>
  <c r="L816" i="8" l="1"/>
  <c r="K817" i="8"/>
  <c r="K818" i="8" l="1"/>
  <c r="L817" i="8"/>
  <c r="K819" i="8" l="1"/>
  <c r="L818" i="8"/>
  <c r="K820" i="8" l="1"/>
  <c r="L819" i="8"/>
  <c r="K821" i="8" l="1"/>
  <c r="L820" i="8"/>
  <c r="K822" i="8" l="1"/>
  <c r="L821" i="8"/>
  <c r="K823" i="8" l="1"/>
  <c r="L822" i="8"/>
  <c r="K824" i="8" l="1"/>
  <c r="L823" i="8"/>
  <c r="L824" i="8" l="1"/>
  <c r="K825" i="8"/>
  <c r="K826" i="8" l="1"/>
  <c r="L825" i="8"/>
  <c r="K827" i="8" l="1"/>
  <c r="L826" i="8"/>
  <c r="K828" i="8" l="1"/>
  <c r="L827" i="8"/>
  <c r="K829" i="8" l="1"/>
  <c r="L828" i="8"/>
  <c r="K830" i="8" l="1"/>
  <c r="L829" i="8"/>
  <c r="K831" i="8" l="1"/>
  <c r="L830" i="8"/>
  <c r="K832" i="8" l="1"/>
  <c r="L831" i="8"/>
  <c r="L832" i="8" l="1"/>
  <c r="K833" i="8"/>
  <c r="K834" i="8" l="1"/>
  <c r="L833" i="8"/>
  <c r="K835" i="8" l="1"/>
  <c r="L834" i="8"/>
  <c r="K836" i="8" l="1"/>
  <c r="L835" i="8"/>
  <c r="K837" i="8" l="1"/>
  <c r="L836" i="8"/>
  <c r="K838" i="8" l="1"/>
  <c r="L837" i="8"/>
  <c r="K839" i="8" l="1"/>
  <c r="L838" i="8"/>
  <c r="K840" i="8" l="1"/>
  <c r="L839" i="8"/>
  <c r="L840" i="8" l="1"/>
  <c r="K841" i="8"/>
  <c r="K842" i="8" l="1"/>
  <c r="L841" i="8"/>
  <c r="K843" i="8" l="1"/>
  <c r="L842" i="8"/>
  <c r="K844" i="8" l="1"/>
  <c r="L843" i="8"/>
  <c r="K845" i="8" l="1"/>
  <c r="L844" i="8"/>
  <c r="K846" i="8" l="1"/>
  <c r="L845" i="8"/>
  <c r="K847" i="8" l="1"/>
  <c r="L846" i="8"/>
  <c r="K848" i="8" l="1"/>
  <c r="L847" i="8"/>
  <c r="K849" i="8" l="1"/>
  <c r="L848" i="8"/>
  <c r="K850" i="8" l="1"/>
  <c r="L849" i="8"/>
  <c r="K851" i="8" l="1"/>
  <c r="L850" i="8"/>
  <c r="K852" i="8" l="1"/>
  <c r="L851" i="8"/>
  <c r="K853" i="8" l="1"/>
  <c r="L852" i="8"/>
  <c r="K854" i="8" l="1"/>
  <c r="L853" i="8"/>
  <c r="K855" i="8" l="1"/>
  <c r="L854" i="8"/>
  <c r="K856" i="8" l="1"/>
  <c r="L855" i="8"/>
  <c r="L856" i="8" l="1"/>
  <c r="K857" i="8"/>
  <c r="K858" i="8" l="1"/>
  <c r="L857" i="8"/>
  <c r="K859" i="8" l="1"/>
  <c r="L858" i="8"/>
  <c r="K860" i="8" l="1"/>
  <c r="L859" i="8"/>
  <c r="K861" i="8" l="1"/>
  <c r="L860" i="8"/>
  <c r="K862" i="8" l="1"/>
  <c r="L861" i="8"/>
  <c r="K863" i="8" l="1"/>
  <c r="L862" i="8"/>
  <c r="K864" i="8" l="1"/>
  <c r="L863" i="8"/>
  <c r="K865" i="8" l="1"/>
  <c r="L864" i="8"/>
  <c r="K866" i="8" l="1"/>
  <c r="L865" i="8"/>
  <c r="K867" i="8" l="1"/>
  <c r="L866" i="8"/>
  <c r="K868" i="8" l="1"/>
  <c r="L867" i="8"/>
  <c r="K869" i="8" l="1"/>
  <c r="L868" i="8"/>
  <c r="K870" i="8" l="1"/>
  <c r="L869" i="8"/>
  <c r="K871" i="8" l="1"/>
  <c r="L870" i="8"/>
  <c r="K872" i="8" l="1"/>
  <c r="L871" i="8"/>
  <c r="K873" i="8" l="1"/>
  <c r="L872" i="8"/>
  <c r="K874" i="8" l="1"/>
  <c r="L873" i="8"/>
  <c r="K875" i="8" l="1"/>
  <c r="L874" i="8"/>
  <c r="K876" i="8" l="1"/>
  <c r="L875" i="8"/>
  <c r="K877" i="8" l="1"/>
  <c r="L876" i="8"/>
  <c r="K878" i="8" l="1"/>
  <c r="L877" i="8"/>
  <c r="K879" i="8" l="1"/>
  <c r="L878" i="8"/>
  <c r="K880" i="8" l="1"/>
  <c r="L879" i="8"/>
  <c r="L880" i="8" l="1"/>
  <c r="K881" i="8"/>
  <c r="K882" i="8" l="1"/>
  <c r="L881" i="8"/>
  <c r="K883" i="8" l="1"/>
  <c r="L882" i="8"/>
  <c r="K884" i="8" l="1"/>
  <c r="L883" i="8"/>
  <c r="K885" i="8" l="1"/>
  <c r="L884" i="8"/>
  <c r="K886" i="8" l="1"/>
  <c r="L885" i="8"/>
  <c r="K887" i="8" l="1"/>
  <c r="L886" i="8"/>
  <c r="K888" i="8" l="1"/>
  <c r="L887" i="8"/>
  <c r="L888" i="8" l="1"/>
  <c r="K889" i="8"/>
  <c r="K890" i="8" l="1"/>
  <c r="L889" i="8"/>
  <c r="K891" i="8" l="1"/>
  <c r="L890" i="8"/>
  <c r="K892" i="8" l="1"/>
  <c r="L891" i="8"/>
  <c r="K893" i="8" l="1"/>
  <c r="L892" i="8"/>
  <c r="K894" i="8" l="1"/>
  <c r="L893" i="8"/>
  <c r="K895" i="8" l="1"/>
  <c r="L894" i="8"/>
  <c r="K896" i="8" l="1"/>
  <c r="L895" i="8"/>
  <c r="L896" i="8" l="1"/>
  <c r="K897" i="8"/>
  <c r="K898" i="8" l="1"/>
  <c r="L897" i="8"/>
  <c r="K899" i="8" l="1"/>
  <c r="L898" i="8"/>
  <c r="K900" i="8" l="1"/>
  <c r="L899" i="8"/>
  <c r="K901" i="8" l="1"/>
  <c r="L900" i="8"/>
  <c r="K902" i="8" l="1"/>
  <c r="L901" i="8"/>
  <c r="K903" i="8" l="1"/>
  <c r="L902" i="8"/>
  <c r="K904" i="8" l="1"/>
  <c r="L903" i="8"/>
  <c r="L904" i="8" l="1"/>
  <c r="K905" i="8"/>
  <c r="K906" i="8" l="1"/>
  <c r="L905" i="8"/>
  <c r="K907" i="8" l="1"/>
  <c r="L906" i="8"/>
  <c r="K908" i="8" l="1"/>
  <c r="L907" i="8"/>
  <c r="K909" i="8" l="1"/>
  <c r="L908" i="8"/>
  <c r="K910" i="8" l="1"/>
  <c r="L909" i="8"/>
  <c r="K911" i="8" l="1"/>
  <c r="L910" i="8"/>
  <c r="K912" i="8" l="1"/>
  <c r="L911" i="8"/>
  <c r="K913" i="8" l="1"/>
  <c r="L912" i="8"/>
  <c r="K914" i="8" l="1"/>
  <c r="L913" i="8"/>
  <c r="K915" i="8" l="1"/>
  <c r="L914" i="8"/>
  <c r="K916" i="8" l="1"/>
  <c r="L915" i="8"/>
  <c r="K917" i="8" l="1"/>
  <c r="L916" i="8"/>
  <c r="K918" i="8" l="1"/>
  <c r="L917" i="8"/>
  <c r="K919" i="8" l="1"/>
  <c r="L918" i="8"/>
  <c r="K920" i="8" l="1"/>
  <c r="L919" i="8"/>
  <c r="L920" i="8" l="1"/>
  <c r="K921" i="8"/>
  <c r="K922" i="8" l="1"/>
  <c r="L921" i="8"/>
  <c r="K923" i="8" l="1"/>
  <c r="L922" i="8"/>
  <c r="K924" i="8" l="1"/>
  <c r="L923" i="8"/>
  <c r="K925" i="8" l="1"/>
  <c r="L924" i="8"/>
  <c r="K926" i="8" l="1"/>
  <c r="L925" i="8"/>
  <c r="K927" i="8" l="1"/>
  <c r="L926" i="8"/>
  <c r="K928" i="8" l="1"/>
  <c r="L927" i="8"/>
  <c r="K929" i="8" l="1"/>
  <c r="L928" i="8"/>
  <c r="K930" i="8" l="1"/>
  <c r="L929" i="8"/>
  <c r="K931" i="8" l="1"/>
  <c r="L930" i="8"/>
  <c r="K932" i="8" l="1"/>
  <c r="L931" i="8"/>
  <c r="K933" i="8" l="1"/>
  <c r="L932" i="8"/>
  <c r="K934" i="8" l="1"/>
  <c r="L933" i="8"/>
  <c r="K935" i="8" l="1"/>
  <c r="L934" i="8"/>
  <c r="K936" i="8" l="1"/>
  <c r="L935" i="8"/>
  <c r="K937" i="8" l="1"/>
  <c r="L936" i="8"/>
  <c r="K938" i="8" l="1"/>
  <c r="L937" i="8"/>
  <c r="K939" i="8" l="1"/>
  <c r="L938" i="8"/>
  <c r="K940" i="8" l="1"/>
  <c r="L939" i="8"/>
  <c r="K941" i="8" l="1"/>
  <c r="L940" i="8"/>
  <c r="K942" i="8" l="1"/>
  <c r="L941" i="8"/>
  <c r="K943" i="8" l="1"/>
  <c r="L942" i="8"/>
  <c r="K944" i="8" l="1"/>
  <c r="L943" i="8"/>
  <c r="L944" i="8" l="1"/>
  <c r="K945" i="8"/>
  <c r="K946" i="8" l="1"/>
  <c r="L945" i="8"/>
  <c r="K947" i="8" l="1"/>
  <c r="L946" i="8"/>
  <c r="K948" i="8" l="1"/>
  <c r="L947" i="8"/>
  <c r="K949" i="8" l="1"/>
  <c r="L948" i="8"/>
  <c r="K950" i="8" l="1"/>
  <c r="L949" i="8"/>
  <c r="K951" i="8" l="1"/>
  <c r="L950" i="8"/>
  <c r="K952" i="8" l="1"/>
  <c r="L951" i="8"/>
  <c r="L952" i="8" l="1"/>
  <c r="K953" i="8"/>
  <c r="K954" i="8" l="1"/>
  <c r="L953" i="8"/>
  <c r="K955" i="8" l="1"/>
  <c r="L954" i="8"/>
  <c r="K956" i="8" l="1"/>
  <c r="L955" i="8"/>
  <c r="K957" i="8" l="1"/>
  <c r="L956" i="8"/>
  <c r="K958" i="8" l="1"/>
  <c r="L957" i="8"/>
  <c r="K959" i="8" l="1"/>
  <c r="L958" i="8"/>
  <c r="K960" i="8" l="1"/>
  <c r="L959" i="8"/>
  <c r="L960" i="8" l="1"/>
  <c r="K961" i="8"/>
  <c r="K962" i="8" l="1"/>
  <c r="L961" i="8"/>
  <c r="K963" i="8" l="1"/>
  <c r="L962" i="8"/>
  <c r="K964" i="8" l="1"/>
  <c r="L963" i="8"/>
  <c r="K965" i="8" l="1"/>
  <c r="L964" i="8"/>
  <c r="K966" i="8" l="1"/>
  <c r="L965" i="8"/>
  <c r="K967" i="8" l="1"/>
  <c r="L966" i="8"/>
  <c r="K968" i="8" l="1"/>
  <c r="L967" i="8"/>
  <c r="L968" i="8" l="1"/>
  <c r="K969" i="8"/>
  <c r="K970" i="8" l="1"/>
  <c r="L969" i="8"/>
  <c r="K971" i="8" l="1"/>
  <c r="L970" i="8"/>
  <c r="K972" i="8" l="1"/>
  <c r="L971" i="8"/>
  <c r="K973" i="8" l="1"/>
  <c r="L972" i="8"/>
  <c r="K974" i="8" l="1"/>
  <c r="L973" i="8"/>
  <c r="K975" i="8" l="1"/>
  <c r="L974" i="8"/>
  <c r="K976" i="8" l="1"/>
  <c r="L975" i="8"/>
  <c r="K977" i="8" l="1"/>
  <c r="L976" i="8"/>
  <c r="K978" i="8" l="1"/>
  <c r="L977" i="8"/>
  <c r="K979" i="8" l="1"/>
  <c r="L978" i="8"/>
  <c r="K980" i="8" l="1"/>
  <c r="L979" i="8"/>
  <c r="K981" i="8" l="1"/>
  <c r="L980" i="8"/>
  <c r="K982" i="8" l="1"/>
  <c r="L981" i="8"/>
  <c r="K983" i="8" l="1"/>
  <c r="L982" i="8"/>
  <c r="K984" i="8" l="1"/>
  <c r="L983" i="8"/>
  <c r="L984" i="8" l="1"/>
  <c r="K985" i="8"/>
  <c r="K986" i="8" l="1"/>
  <c r="L985" i="8"/>
  <c r="K987" i="8" l="1"/>
  <c r="L986" i="8"/>
  <c r="K988" i="8" l="1"/>
  <c r="L987" i="8"/>
  <c r="K989" i="8" l="1"/>
  <c r="L988" i="8"/>
  <c r="K990" i="8" l="1"/>
  <c r="L989" i="8"/>
  <c r="K991" i="8" l="1"/>
  <c r="L990" i="8"/>
  <c r="K992" i="8" l="1"/>
  <c r="L991" i="8"/>
  <c r="K993" i="8" l="1"/>
  <c r="L992" i="8"/>
  <c r="K994" i="8" l="1"/>
  <c r="L993" i="8"/>
  <c r="K995" i="8" l="1"/>
  <c r="L994" i="8"/>
  <c r="K996" i="8" l="1"/>
  <c r="L995" i="8"/>
  <c r="K997" i="8" l="1"/>
  <c r="L996" i="8"/>
  <c r="K998" i="8" l="1"/>
  <c r="L997" i="8"/>
  <c r="K999" i="8" l="1"/>
  <c r="L998" i="8"/>
  <c r="K1000" i="8" l="1"/>
  <c r="L999" i="8"/>
  <c r="K1001" i="8" l="1"/>
  <c r="L1000" i="8"/>
  <c r="K1002" i="8" l="1"/>
  <c r="L1001" i="8"/>
  <c r="K1003" i="8" l="1"/>
  <c r="L1002" i="8"/>
  <c r="K1004" i="8" l="1"/>
  <c r="L1003" i="8"/>
  <c r="K1005" i="8" l="1"/>
  <c r="L1004" i="8"/>
  <c r="K1006" i="8" l="1"/>
  <c r="L1005" i="8"/>
  <c r="K1007" i="8" l="1"/>
  <c r="L1006" i="8"/>
  <c r="K1008" i="8" l="1"/>
  <c r="L1007" i="8"/>
  <c r="L1008" i="8" l="1"/>
  <c r="K1009" i="8"/>
  <c r="K1010" i="8" l="1"/>
  <c r="L1009" i="8"/>
  <c r="K1011" i="8" l="1"/>
  <c r="L1010" i="8"/>
  <c r="K1012" i="8" l="1"/>
  <c r="L1011" i="8"/>
  <c r="K1013" i="8" l="1"/>
  <c r="L1012" i="8"/>
  <c r="K1014" i="8" l="1"/>
  <c r="L1013" i="8"/>
  <c r="K1015" i="8" l="1"/>
  <c r="L1014" i="8"/>
  <c r="K1016" i="8" l="1"/>
  <c r="L1015" i="8"/>
  <c r="L1016" i="8" l="1"/>
  <c r="K1017" i="8"/>
  <c r="K1018" i="8" l="1"/>
  <c r="L1017" i="8"/>
  <c r="K1019" i="8" l="1"/>
  <c r="L1018" i="8"/>
  <c r="K1020" i="8" l="1"/>
  <c r="L1019" i="8"/>
  <c r="K1021" i="8" l="1"/>
  <c r="L1020" i="8"/>
  <c r="K1022" i="8" l="1"/>
  <c r="L1021" i="8"/>
  <c r="K1023" i="8" l="1"/>
  <c r="L1022" i="8"/>
  <c r="K1024" i="8" l="1"/>
  <c r="L1023" i="8"/>
  <c r="L1024" i="8" l="1"/>
  <c r="K1025" i="8"/>
  <c r="K1026" i="8" l="1"/>
  <c r="L1025" i="8"/>
  <c r="K1027" i="8" l="1"/>
  <c r="L1026" i="8"/>
  <c r="K1028" i="8" l="1"/>
  <c r="L1027" i="8"/>
  <c r="K1029" i="8" l="1"/>
  <c r="L1028" i="8"/>
  <c r="K1030" i="8" l="1"/>
  <c r="L1029" i="8"/>
  <c r="K1031" i="8" l="1"/>
  <c r="L1030" i="8"/>
  <c r="K1032" i="8" l="1"/>
  <c r="L1031" i="8"/>
  <c r="L1032" i="8" l="1"/>
  <c r="K1033" i="8"/>
  <c r="K1034" i="8" l="1"/>
  <c r="L1033" i="8"/>
  <c r="K1035" i="8" l="1"/>
  <c r="L1034" i="8"/>
  <c r="K1036" i="8" l="1"/>
  <c r="L1035" i="8"/>
  <c r="K1037" i="8" l="1"/>
  <c r="L1036" i="8"/>
  <c r="K1038" i="8" l="1"/>
  <c r="L1037" i="8"/>
  <c r="K1039" i="8" l="1"/>
  <c r="L1038" i="8"/>
  <c r="K1040" i="8" l="1"/>
  <c r="L1039" i="8"/>
  <c r="K1041" i="8" l="1"/>
  <c r="L1040" i="8"/>
  <c r="K1042" i="8" l="1"/>
  <c r="L1041" i="8"/>
  <c r="K1043" i="8" l="1"/>
  <c r="L1042" i="8"/>
  <c r="K1044" i="8" l="1"/>
  <c r="L1043" i="8"/>
  <c r="K1045" i="8" l="1"/>
  <c r="L1044" i="8"/>
  <c r="K1046" i="8" l="1"/>
  <c r="L1045" i="8"/>
  <c r="K1047" i="8" l="1"/>
  <c r="L1046" i="8"/>
  <c r="K1048" i="8" l="1"/>
  <c r="L1047" i="8"/>
  <c r="L1048" i="8" l="1"/>
  <c r="K1049" i="8"/>
  <c r="K1050" i="8" l="1"/>
  <c r="L1049" i="8"/>
  <c r="K1051" i="8" l="1"/>
  <c r="L1050" i="8"/>
  <c r="K1052" i="8" l="1"/>
  <c r="L1051" i="8"/>
  <c r="K1053" i="8" l="1"/>
  <c r="L1052" i="8"/>
  <c r="K1054" i="8" l="1"/>
  <c r="L1053" i="8"/>
  <c r="K1055" i="8" l="1"/>
  <c r="L1054" i="8"/>
  <c r="K1056" i="8" l="1"/>
  <c r="L1055" i="8"/>
  <c r="K1057" i="8" l="1"/>
  <c r="L1056" i="8"/>
  <c r="K1058" i="8" l="1"/>
  <c r="L1057" i="8"/>
  <c r="K1059" i="8" l="1"/>
  <c r="L1058" i="8"/>
  <c r="K1060" i="8" l="1"/>
  <c r="L1059" i="8"/>
  <c r="K1061" i="8" l="1"/>
  <c r="L1060" i="8"/>
  <c r="K1062" i="8" l="1"/>
  <c r="L1061" i="8"/>
  <c r="K1063" i="8" l="1"/>
  <c r="L1062" i="8"/>
  <c r="K1064" i="8" l="1"/>
  <c r="L1063" i="8"/>
  <c r="K1065" i="8" l="1"/>
  <c r="L1064" i="8"/>
  <c r="K1066" i="8" l="1"/>
  <c r="L1065" i="8"/>
  <c r="K1067" i="8" l="1"/>
  <c r="L1066" i="8"/>
  <c r="K1068" i="8" l="1"/>
  <c r="L1067" i="8"/>
  <c r="K1069" i="8" l="1"/>
  <c r="L1068" i="8"/>
  <c r="K1070" i="8" l="1"/>
  <c r="L1069" i="8"/>
  <c r="K1071" i="8" l="1"/>
  <c r="L1070" i="8"/>
  <c r="K1072" i="8" l="1"/>
  <c r="L1071" i="8"/>
  <c r="L1072" i="8" l="1"/>
  <c r="K1073" i="8"/>
  <c r="K1074" i="8" l="1"/>
  <c r="L1073" i="8"/>
  <c r="K1075" i="8" l="1"/>
  <c r="L1074" i="8"/>
  <c r="K1076" i="8" l="1"/>
  <c r="L1075" i="8"/>
  <c r="K1077" i="8" l="1"/>
  <c r="L1076" i="8"/>
  <c r="K1078" i="8" l="1"/>
  <c r="L1077" i="8"/>
  <c r="K1079" i="8" l="1"/>
  <c r="L1078" i="8"/>
  <c r="L1079" i="8" l="1"/>
</calcChain>
</file>

<file path=xl/sharedStrings.xml><?xml version="1.0" encoding="utf-8"?>
<sst xmlns="http://schemas.openxmlformats.org/spreadsheetml/2006/main" count="12341" uniqueCount="970">
  <si>
    <t>Date</t>
  </si>
  <si>
    <t>Fees</t>
  </si>
  <si>
    <t>Key</t>
  </si>
  <si>
    <t>Dumbarton Riverside FC</t>
  </si>
  <si>
    <t>INCOME</t>
  </si>
  <si>
    <t>Bank Interest</t>
  </si>
  <si>
    <t>Total Income</t>
  </si>
  <si>
    <t>EXPENDITURE</t>
  </si>
  <si>
    <t>Total Expenditure</t>
  </si>
  <si>
    <t>Surplus/(deficit) for year</t>
  </si>
  <si>
    <t>Bank and Cash in hand</t>
  </si>
  <si>
    <t>Opening Balances</t>
  </si>
  <si>
    <t>Surplus/(Deficit for year)</t>
  </si>
  <si>
    <t>Closing Bank and Cash  Balances</t>
  </si>
  <si>
    <t xml:space="preserve">   </t>
  </si>
  <si>
    <t>Assets Represented By</t>
  </si>
  <si>
    <t>General Fund</t>
  </si>
  <si>
    <t xml:space="preserve">I approve on behalf of the group the financial statement set out above </t>
  </si>
  <si>
    <t>……………………………………..                        ......................................</t>
  </si>
  <si>
    <t>Name                                                      Treasurer</t>
  </si>
  <si>
    <t>I confirm I have examined the above Financial statements and certify that they</t>
  </si>
  <si>
    <t xml:space="preserve"> are in accordance with the books, records and information and explanations</t>
  </si>
  <si>
    <t xml:space="preserve"> received from Dumbarton Riverside FC.</t>
  </si>
  <si>
    <t>……………………………………..</t>
  </si>
  <si>
    <t>Bank Reconciliation</t>
  </si>
  <si>
    <t>Description</t>
  </si>
  <si>
    <t>pay/che no</t>
  </si>
  <si>
    <t>income</t>
  </si>
  <si>
    <t>expenditure</t>
  </si>
  <si>
    <t>Balance</t>
  </si>
  <si>
    <t>Income</t>
  </si>
  <si>
    <t xml:space="preserve">YEAR ENDING </t>
  </si>
  <si>
    <t>FUNDS</t>
  </si>
  <si>
    <t>D 1</t>
  </si>
  <si>
    <t>E 2</t>
  </si>
  <si>
    <t>F 3</t>
  </si>
  <si>
    <t>G 4</t>
  </si>
  <si>
    <t>H 5</t>
  </si>
  <si>
    <t>I 6</t>
  </si>
  <si>
    <t>J 7</t>
  </si>
  <si>
    <t>K 8</t>
  </si>
  <si>
    <t>L 9</t>
  </si>
  <si>
    <t>M 10</t>
  </si>
  <si>
    <t>N 11</t>
  </si>
  <si>
    <t>O 12</t>
  </si>
  <si>
    <t>P 13</t>
  </si>
  <si>
    <t>Q 14</t>
  </si>
  <si>
    <t>R 15</t>
  </si>
  <si>
    <t>S 16</t>
  </si>
  <si>
    <t>T 17</t>
  </si>
  <si>
    <t>U 18</t>
  </si>
  <si>
    <t>V 19</t>
  </si>
  <si>
    <t xml:space="preserve">Date </t>
  </si>
  <si>
    <t>Additional Information</t>
  </si>
  <si>
    <t>DOCKET NO</t>
  </si>
  <si>
    <t>TOTAL</t>
  </si>
  <si>
    <t>Info</t>
  </si>
  <si>
    <t>data</t>
  </si>
  <si>
    <t>Total</t>
  </si>
  <si>
    <t>Diff</t>
  </si>
  <si>
    <t>YEAR ENDING</t>
  </si>
  <si>
    <t>code</t>
  </si>
  <si>
    <t>Cheque no</t>
  </si>
  <si>
    <t>Bank charges/Tax on interest</t>
  </si>
  <si>
    <t>Kit &amp; Training Kit</t>
  </si>
  <si>
    <t>Pitch and Hall Hire/Lets</t>
  </si>
  <si>
    <t>Administration</t>
  </si>
  <si>
    <t>Christmas Nights</t>
  </si>
  <si>
    <t>Charity Donations</t>
  </si>
  <si>
    <t>Fundraising Expenses</t>
  </si>
  <si>
    <t xml:space="preserve">Bank   </t>
  </si>
  <si>
    <t xml:space="preserve">  Financial Statement year ending </t>
  </si>
  <si>
    <t>£</t>
  </si>
  <si>
    <t xml:space="preserve"> </t>
  </si>
  <si>
    <t xml:space="preserve">Bank  </t>
  </si>
  <si>
    <t>Income less expenditure</t>
  </si>
  <si>
    <t>FINANCED BY:</t>
  </si>
  <si>
    <t>Bank Account 1</t>
  </si>
  <si>
    <t xml:space="preserve">Opening Bank </t>
  </si>
  <si>
    <t xml:space="preserve">Closing Bank </t>
  </si>
  <si>
    <t>Cheques written not cashed</t>
  </si>
  <si>
    <t xml:space="preserve">Income not deposited </t>
  </si>
  <si>
    <t>Total Bank</t>
  </si>
  <si>
    <t>Bank Account 2</t>
  </si>
  <si>
    <t xml:space="preserve">Petty cash </t>
  </si>
  <si>
    <t>Opening Petty Cash</t>
  </si>
  <si>
    <t>Closing Petty Cash</t>
  </si>
  <si>
    <t>Income less Expenditure</t>
  </si>
  <si>
    <t>SYFA</t>
  </si>
  <si>
    <t>Bus Hire</t>
  </si>
  <si>
    <t>WDLT</t>
  </si>
  <si>
    <t>Donations</t>
  </si>
  <si>
    <t>FEES</t>
  </si>
  <si>
    <t>DYFL</t>
  </si>
  <si>
    <t>FLOAT</t>
  </si>
  <si>
    <t>Referee Fees</t>
  </si>
  <si>
    <t>Transaction Date</t>
  </si>
  <si>
    <t>Transaction Type</t>
  </si>
  <si>
    <t>Sort Code</t>
  </si>
  <si>
    <t>Account Number</t>
  </si>
  <si>
    <t>Transaction Description</t>
  </si>
  <si>
    <t>Debit Amount</t>
  </si>
  <si>
    <t>Credit Amount</t>
  </si>
  <si>
    <t>SO</t>
  </si>
  <si>
    <t>'80-22-60</t>
  </si>
  <si>
    <t>FPI</t>
  </si>
  <si>
    <t>A BROAD 2012 - JAMIE BROAD</t>
  </si>
  <si>
    <t>D GALLACHER CHAMPIONS FEES</t>
  </si>
  <si>
    <t>K MCGILLIVRAY F.MCGILLIVRAY 2013</t>
  </si>
  <si>
    <t>FPO</t>
  </si>
  <si>
    <t>G THURSTON 2012_LTHURSTON</t>
  </si>
  <si>
    <t>K MCCLURE OLIVERMCCLURE2012S</t>
  </si>
  <si>
    <t>M MORTON ENRICO MORTON</t>
  </si>
  <si>
    <t>S MCCOLL 2008 ROBBIE MCCOLL</t>
  </si>
  <si>
    <t>J DARROCH TOBY DARROCH 2011</t>
  </si>
  <si>
    <t>N FIELDMAN BRAEDEN MCGEENEY08</t>
  </si>
  <si>
    <t>BP</t>
  </si>
  <si>
    <t>Count</t>
  </si>
  <si>
    <t>Invoice</t>
  </si>
  <si>
    <t>Ref fees</t>
  </si>
  <si>
    <t>Expenses</t>
  </si>
  <si>
    <t>Donna McGarva</t>
  </si>
  <si>
    <t>Strip Sponsorship</t>
  </si>
  <si>
    <t>Equipment</t>
  </si>
  <si>
    <t>WDC refund Pitch fees</t>
  </si>
  <si>
    <t>Number</t>
  </si>
  <si>
    <t>K MACKINNON CHAMPION FEES</t>
  </si>
  <si>
    <t>A MEENAN 2008MEENAN</t>
  </si>
  <si>
    <t>check</t>
  </si>
  <si>
    <t>ok</t>
  </si>
  <si>
    <t>GRANT</t>
  </si>
  <si>
    <t>Payment</t>
  </si>
  <si>
    <t>Alec Darroch</t>
  </si>
  <si>
    <t>Fundraising</t>
  </si>
  <si>
    <t>2002 closing balance returned</t>
  </si>
  <si>
    <t>Ref Fees expenses correction</t>
  </si>
  <si>
    <t>Pitch and Hall Hire/Lets refund</t>
  </si>
  <si>
    <t>Link to annual report H54</t>
  </si>
  <si>
    <t xml:space="preserve">Independent Examiner </t>
  </si>
  <si>
    <t>P MAY CHAMPIONS FEE PMAY</t>
  </si>
  <si>
    <t>S WARNES LEON WARNES 2013</t>
  </si>
  <si>
    <t>Transfer to VOL</t>
  </si>
  <si>
    <t>Check</t>
  </si>
  <si>
    <t>Pitch Teamwear</t>
  </si>
  <si>
    <t>Bank Transfer out log</t>
  </si>
  <si>
    <t>Kit &amp; Training Kit refund</t>
  </si>
  <si>
    <t>J JOHNSON HUNTER BURNS 2012</t>
  </si>
  <si>
    <t>K O'MALLEY 2008EAMONNBOYLE</t>
  </si>
  <si>
    <t>A GALLACHER DONALD GALLACHER</t>
  </si>
  <si>
    <t>M ZAHEER AYAAN ZAHEER 2013</t>
  </si>
  <si>
    <t>Donna Mcgarva</t>
  </si>
  <si>
    <t>REFUND</t>
  </si>
  <si>
    <t>Champs bus Contriution</t>
  </si>
  <si>
    <t>J GALLACHER CADEN GALLACHER</t>
  </si>
  <si>
    <t>S JOYCE JACK STENSON 2012</t>
  </si>
  <si>
    <t>L REID ETHAN REID 2013</t>
  </si>
  <si>
    <t>D CAMPBELL DYLAN CAMPBELL 08S</t>
  </si>
  <si>
    <t>P MERRIGAN HUGH MERRIGAN</t>
  </si>
  <si>
    <t xml:space="preserve">Year ending </t>
  </si>
  <si>
    <t>TRIP</t>
  </si>
  <si>
    <t>K JOYCE KYLE MCMILLAN</t>
  </si>
  <si>
    <t>WDLT 600000001372725946 INV 580277860 619 826211     10 23JUN24 19:51</t>
  </si>
  <si>
    <t>PROVAN SPORTS LIMI 600000001372725748 613 PT-34841 832106     10 23JUN24 19:50</t>
  </si>
  <si>
    <t>N J MCCOLL 100000001363821852 609 EXPENSE 804603     10 23JUN24 19:50</t>
  </si>
  <si>
    <t>KRISTOPHER MCCLURE 100000001363821713 RIVERSIDE611 831710     10 23JUN24 19:50</t>
  </si>
  <si>
    <t>DYFL 600000001372725287 DRIVERSIDE2013 608 236972     10 23JUN24 19:49</t>
  </si>
  <si>
    <t>DYFL 300000001376403950 DRIVERSIDE2013 607 236972     10 23JUN24 19:49</t>
  </si>
  <si>
    <t>DYFL 500000001373045798 DRIVERSIDE2015 606 236972     10 23JUN24 19:49</t>
  </si>
  <si>
    <t>DONNA MCGARVA 600000001372724795 EXPENSE 605 804518     10 23JUN24 19:48</t>
  </si>
  <si>
    <t>ALEC DARROCK 100000001363820752 EXPENSES 612 804603     10 23JUN24 19:48</t>
  </si>
  <si>
    <t>ALEC DARROCK 600000001372724367 EXPENSES 604 804603     10 23JUN24 19:47</t>
  </si>
  <si>
    <t>A REILLY ARCHIE 2016</t>
  </si>
  <si>
    <t>H WYLLIE 2009 CALLUM WYLLIE</t>
  </si>
  <si>
    <t>A BOWERS JAMES BOWERS</t>
  </si>
  <si>
    <t>S MCCALLUM TYLER MCARDLE</t>
  </si>
  <si>
    <t>A BROWN S BROWN 2011S</t>
  </si>
  <si>
    <t>R ELLIOTT LEWISELLIOTT 2015S</t>
  </si>
  <si>
    <t>L CAIRNS SETH 2013</t>
  </si>
  <si>
    <t>E MACINNES COLE MCKINNON 2013</t>
  </si>
  <si>
    <t>L MCCALLUM LUCAS MCCALLUM2013</t>
  </si>
  <si>
    <t>L WARDEN HARRY WARDEN 2015</t>
  </si>
  <si>
    <t>C THOMSON BEN THOMSON</t>
  </si>
  <si>
    <t>P CANNING FINN CANNING 2011</t>
  </si>
  <si>
    <t>D MCMENAMIE BEN MCMENAMIE</t>
  </si>
  <si>
    <t>V MCKENZIE MURRAY MCKENZIE 11</t>
  </si>
  <si>
    <t>L MCALPINE 2009 NATHAN HASTIE</t>
  </si>
  <si>
    <t>M GALBRAITH MONTHLY FEES</t>
  </si>
  <si>
    <t>K BENNIE DRFC</t>
  </si>
  <si>
    <t>C BUTLER 2009 JOE BUTLER 500000001355450420 776711     10 27MAY24 18:12</t>
  </si>
  <si>
    <t>KEY HOUSING ASSOCI SEANMARTINTRIPFEES CBBPI1550237819852 826125     10 27MAY24 15:50</t>
  </si>
  <si>
    <t>PROVAN SPORTS LIMI 100000001351865655 602 PT-34249 832106     10 27MAY24 10:13</t>
  </si>
  <si>
    <t>PROVAN SPORTS LIMI 300000001358559506 601 PT-34250 832106     10 27MAY24 10:11</t>
  </si>
  <si>
    <t>SYFA 600000001354885326 600-178807-72039 802260     10 27MAY24 10:08</t>
  </si>
  <si>
    <t>PJDYFL 400000001359969147 599 INV 548 2013S 800695     10 27MAY24 10:08</t>
  </si>
  <si>
    <t>KRISTOPHER MCCLURE 200000001351125768 RIVERSIDE603 831710     10 27MAY24 10:08</t>
  </si>
  <si>
    <t>JOSEPH HASTIE 500000001355224369 598 EXPENSE RSIDE 608407     10 27MAY24 10:07</t>
  </si>
  <si>
    <t>MACPHERSON LA CHAMPS FEES 18173211449395000R 831805     10 25MAY24 17:32</t>
  </si>
  <si>
    <t>HASTIE J PARK HIRE - 09S 51220724413894000N 603021     10 24MAY24 22:07</t>
  </si>
  <si>
    <t>DANIELLE HARWOOD MAX HARTE PK4A4KCNSFNAVPDTIO 040003     10 24MAY24 03:25</t>
  </si>
  <si>
    <t>WSS GROUP LTD WSS GROUP LTD SPON REV163037822611998 040075     10 21MAY24 16:03</t>
  </si>
  <si>
    <t>GRIFFEN C &amp; S HARRY GRIFFEN 53013218934929000R 831513     30 20MAY24 01:36</t>
  </si>
  <si>
    <t>Expenditure</t>
  </si>
  <si>
    <t>PJDYFL</t>
  </si>
  <si>
    <t>ref fees</t>
  </si>
  <si>
    <t>Ref fees and Coaching Course</t>
  </si>
  <si>
    <t>Kristopher McClure</t>
  </si>
  <si>
    <t>ref fees and festival entry</t>
  </si>
  <si>
    <t>Nicky McColl</t>
  </si>
  <si>
    <t>John Rainey</t>
  </si>
  <si>
    <t>2015 registration</t>
  </si>
  <si>
    <t>2012 league fees</t>
  </si>
  <si>
    <t>Donna McGarvey</t>
  </si>
  <si>
    <t>Mini Bus</t>
  </si>
  <si>
    <t>2013 registration</t>
  </si>
  <si>
    <t>Registration and ref fees</t>
  </si>
  <si>
    <t>Ref costs 2012s</t>
  </si>
  <si>
    <t>Snax</t>
  </si>
  <si>
    <t>Strips</t>
  </si>
  <si>
    <t>Manchester trip</t>
  </si>
  <si>
    <t>Circuit money</t>
  </si>
  <si>
    <t>Manchester City Trip</t>
  </si>
  <si>
    <t>Type</t>
  </si>
  <si>
    <t>Payee</t>
  </si>
  <si>
    <t>Amount</t>
  </si>
  <si>
    <t>Reason</t>
  </si>
  <si>
    <t>SYFA/DFDL Registration</t>
  </si>
  <si>
    <t>Festival / Tournament Entry  and expenses</t>
  </si>
  <si>
    <t>Trophys, Prizes, Gifts and Snacks</t>
  </si>
  <si>
    <t>Coach Training</t>
  </si>
  <si>
    <t>Fees Refund</t>
  </si>
  <si>
    <t xml:space="preserve">Tournament Income </t>
  </si>
  <si>
    <t>ANGELA POUNDER OLLY P 2013 00152053632BZSWZRC 090135     30 01JUL24 00:21</t>
  </si>
  <si>
    <t>LYNN THOMSON HUGO THOMSON 2013 00153425632GVZCBML 090129     30 01JUL24 00:42</t>
  </si>
  <si>
    <t>ANDREW BLACK ROSS BLACK CHAMPS 00151550632BBHMGVH 090126     30 01JUL24 00:58</t>
  </si>
  <si>
    <t>SANDRA CASEY 2009 FINN CASEY 00151550632BBHMHCJ 090126     30 01JUL24 00:58</t>
  </si>
  <si>
    <t>CARRIE JENKINSON DARREN GUY CBSOX0109253418824 826211     30 01JUL24 01:09</t>
  </si>
  <si>
    <t>DAY&amp;DAY JOSH DAY 2011 5885372374320314SO 404762     30 01JUL24 01:15</t>
  </si>
  <si>
    <t>MCGROARTYD&amp;J JOE MCGROARTY 2013 0832972564320306SO 402247     30 01JUL24 01:27</t>
  </si>
  <si>
    <t>MILLIGAN J RYANMILLIGAN2011 15013525656872000R 835200     30 01JUL24 01:40</t>
  </si>
  <si>
    <t>STEVEN COCHRANE ELI COCHRANE 2013 JO98VXM4RZ7DJ2Y5LW 608371     30 01JUL24 02:06</t>
  </si>
  <si>
    <t>COLIN PARK ALEXANDERPARK2012S 00153425632GVZLMYK 090128     30 01JUL24 02:13</t>
  </si>
  <si>
    <t>WALKER AVRIL WALKERS2011 FP24182O53286595 070436     30 01JUL24 02:16</t>
  </si>
  <si>
    <t>LEANNE MURPHY NATHAN MURPHY 2012 00153425632GVZMKWZ 090128     30 01JUL24 02:20</t>
  </si>
  <si>
    <t>MCENROE S FRASER MCE 5867987374320314SO 404763     30 01JUL24 02:26</t>
  </si>
  <si>
    <t>GORMAN JOSEPH-CA JOSEPH GORMAN 2013 09013406146505000R 831513     30 01JUL24 02:27</t>
  </si>
  <si>
    <t>DAWSON IAIN/CA LUCAS MCDADE 2013 21013602781018000R 832323     30 01JUL24 02:35</t>
  </si>
  <si>
    <t>MR SMITH DANIEL SMITH 000000000121611665 089300     30 01JUL24 02:50</t>
  </si>
  <si>
    <t>ALAN STEWART ANDY STEWART 2011 PKKZANC0PVMXXV4673 040004     10 01JUL24 03:13</t>
  </si>
  <si>
    <t>RIO MR SIMON LRIO2013 02013200729507000R 831805     30 01JUL24 03:14</t>
  </si>
  <si>
    <t>STANDRING G &amp; C BLAKE STANDRING 02030318072110000R 831805     30 01JUL24 03:20</t>
  </si>
  <si>
    <t>KIBOWEN KA LUKA KIBOWEN 2013 26013204759150000R 831805     30 01JUL24 03:20</t>
  </si>
  <si>
    <t>CAROL ELLINGHAM &amp; JOSH ELLINGHAM P3GY0KRFPYS2LD17W8 040004     10 01JUL24 03:21</t>
  </si>
  <si>
    <t>NICOLA SANDERSON REUBEN SANDERSON 240630230823584908 873712     30 01JUL24 03:38</t>
  </si>
  <si>
    <t>GORDON PATERSON JACK PATERSON 2013 240630230823472185 873712     30 01JUL24 03:39</t>
  </si>
  <si>
    <t>ROBERT MCLAUGHLIN NOEL MCLAUGHLIN 240630230827134471 873757     30 01JUL24 03:44</t>
  </si>
  <si>
    <t>ALISON HARKINS BEN HARKINS 240630230826600948 873753     30 01JUL24 03:50</t>
  </si>
  <si>
    <t>JOHN RAINEY RAINEY 2011S 240630230828243561 873775     30 01JUL24 03:51</t>
  </si>
  <si>
    <t>RUSSELL MACALISTER RILEY MACALISTER 240630230827136563 873757     30 01JUL24 03:51</t>
  </si>
  <si>
    <t>ROBERTSON CATRIONA 2012HARRYROBERTSON FP24182O53087455 070976     30 01JUL24 04:28</t>
  </si>
  <si>
    <t>COMRIE HM CAMERON COMRIE 09 02152941107706000R 831805     10 01JUL24 15:29</t>
  </si>
  <si>
    <t>STEVEN ANDERSON LYLE ANDERSON 2015 CBSOX0047203639773 826125     30 02JUL24 00:47</t>
  </si>
  <si>
    <t>PROCTOR LYNN MAX PROCTOR 2015 FP24184O57680324 070246     30 03JUL24 00:27</t>
  </si>
  <si>
    <t>DOEY LA LIAM DOEY CHAMPS 60093014501427000R 831805     10 04JUL24 09:30</t>
  </si>
  <si>
    <t>CURRIE EL OLIVER CURRIE 2013 RP4673066121837700 203047     30 05JUL24 01:26</t>
  </si>
  <si>
    <t>D MCGARVA CHAMPS FEES 600000001381321481 804603     10 05JUL24 20:50</t>
  </si>
  <si>
    <t>D MCGARVA CONT TO MINIBUS 400000001386423200 804603     10 05JUL24 20:50</t>
  </si>
  <si>
    <t>CLAIRE CARR FRASER CARR 2012 CBSOX0047053815016 826019     30 08JUL24 00:47</t>
  </si>
  <si>
    <t>MCCAUGHEY D/S CA 9 SCOTT MCCAUGHEY 55023027417235000R 831805     30 09JUL24 02:30</t>
  </si>
  <si>
    <t>GRAY SM &amp; SL ARCHIE GRAY 37023027353778000R 831805     30 09JUL24 02:31</t>
  </si>
  <si>
    <t>FOY EUGENE J ROY L FOY09S 20023045104313000R 835200     30 09JUL24 02:35</t>
  </si>
  <si>
    <t>CAMBURN AMY 2013ZACWILLIAMSON FP24192O46560933 070116     30 10JUL24 00:37</t>
  </si>
  <si>
    <t>MCFARLAND AJ ZOLI 2015 42023024125156000R 831805     30 10JUL24 02:37</t>
  </si>
  <si>
    <t>KEY HOUSING ASSOCI SEAN MARTIN CBBPI1614274615274 826125     10 10JUL24 16:14</t>
  </si>
  <si>
    <t>J LOVE RYAN LOVE 2008 200000001380229815 804603     10 11JUL24 00:15</t>
  </si>
  <si>
    <t>PATON ALAN NATHAN PATON 2012S FP24193O49120374 070246     30 12JUL24 00:33</t>
  </si>
  <si>
    <t>JENSEN BTW JENSEN 14013044834390000R 832303     30 15JUL24 01:46</t>
  </si>
  <si>
    <t>GRIFFEN C &amp; S HARRY GRIFFEN 24013138092444000R 831513     30 22JUL24 01:47</t>
  </si>
  <si>
    <t>JUSTINE GRAY B GRAY 11'S CBBPI0024137014491 826838     10 23JUL24 00:24</t>
  </si>
  <si>
    <t>A TOUGH LEWIS TOUGH 3JULY 400000001396146505 110615     10 23JUL24 20:53</t>
  </si>
  <si>
    <t>CHRISTOPHER MCWILL 2015 LAWRIE MCW CBSOX0047217619357 826211     30 24JUL24 00:47</t>
  </si>
  <si>
    <t>J LOVE RYAN LOVE 2008 400000001396748813 804603     10 25JUL24 00:16</t>
  </si>
  <si>
    <t>DONNA MCGARVA 600000001392007775 EXPENSE 617 804518     10 25JUL24 14:20</t>
  </si>
  <si>
    <t>DYFL 100000001383079684 DRIVERSIDE2013 615 236972     10 25JUL24 14:20</t>
  </si>
  <si>
    <t>DYFL 300000001395690837 DRIVERSIDE2015 616 236972     10 25JUL24 14:20</t>
  </si>
  <si>
    <t>KRISTOPHER MCCLURE 200000001388247952 RIVERSIDE614 831710     10 25JUL24 14:21</t>
  </si>
  <si>
    <t>WDLT 500000001392328280 INV 580280721 618 826211     10 25JUL24 14:21</t>
  </si>
  <si>
    <t>DUMBARTON (804603)</t>
  </si>
  <si>
    <t>DEP</t>
  </si>
  <si>
    <t>A STEWART FINLAY STEWART 100000001386996689 804603     10 31JUL24 15:39</t>
  </si>
  <si>
    <t>ANGELA POUNDER OLLY P 2013 00152053632BZWVNRR 090135     30 01AUG24 00:15</t>
  </si>
  <si>
    <t>LYNN THOMSON HUGO THOMSON 2013 00153425632GXWRDQF 090129     30 01AUG24 00:29</t>
  </si>
  <si>
    <t>ANDREW BLACK ROSS BLACK CHAMPS 00151550632BBHNHXP 090126     30 01AUG24 00:37</t>
  </si>
  <si>
    <t>CARRIE JENKINSON DARREN GUY CBSOX0113299648228 826211     30 01AUG24 01:13</t>
  </si>
  <si>
    <t>COLIN PARK ALEXANDERPARK2012S 00153425632GXWYZFN 090128     30 01AUG24 01:23</t>
  </si>
  <si>
    <t>MCGROARTYD&amp;J JOE MCGROARTY 2013 5167775464321306SO 402247     30 01AUG24 01:23</t>
  </si>
  <si>
    <t>LEANNE MURPHY NATHAN MURPHY 2012 00153425632GXWZTQH 090128     30 01AUG24 01:32</t>
  </si>
  <si>
    <t>STEVEN COCHRANE ELI COCHRANE 2013 WQRLV0MOK8WX9NYE6P 608371     30 01AUG24 01:40</t>
  </si>
  <si>
    <t>MCENROE S FRASER MCE 8713899074321314SO 404763     30 01AUG24 02:13</t>
  </si>
  <si>
    <t>MR SMITH DANIEL SMITH 000000000122148600 089300     30 01AUG24 02:20</t>
  </si>
  <si>
    <t>WALKER AVRIL WALKERS2011 FP24213O41743280 070436     30 01AUG24 02:35</t>
  </si>
  <si>
    <t>KIBOWEN KA LUKA KIBOWEN 2013 43023152713372000R 831805     30 01AUG24 02:45</t>
  </si>
  <si>
    <t>GORDON PATERSON JACK PATERSON 2013 240731231317907494 873712     30 01AUG24 02:50</t>
  </si>
  <si>
    <t>NICOLA SANDERSON REUBEN SANDERSON 240731231318010244 873712     30 01AUG24 02:50</t>
  </si>
  <si>
    <t>RIO MR SIMON LRIO2013 09023148973517000R 831805     30 01AUG24 02:57</t>
  </si>
  <si>
    <t>GORMAN JOSEPH-CA JOSEPH GORMAN 2013 29023358797734000R 831513     30 01AUG24 02:57</t>
  </si>
  <si>
    <t>ALISON HARKINS BEN HARKINS 240731231321057949 873753     30 01AUG24 02:57</t>
  </si>
  <si>
    <t>ROBERT MCLAUGHLIN NOEL MCLAUGHLIN 240731231321612352 873757     30 01AUG24 02:59</t>
  </si>
  <si>
    <t>RUSSELL MACALISTER RILEY MACALISTER 240731231321614361 873757     30 01AUG24 02:59</t>
  </si>
  <si>
    <t>JOHN RAINEY RAINEY 2011S 240731231322718669 873775     30 01AUG24 03:01</t>
  </si>
  <si>
    <t>STANDRING G &amp; C BLAKE STANDRING 59030306413653000R 831805     30 01AUG24 03:03</t>
  </si>
  <si>
    <t>DAWSON IAIN/CA LUCAS MCDADE 2013 09023549366579000R 832323     30 01AUG24 03:14</t>
  </si>
  <si>
    <t>ALAN STEWART ANDY STEWART 2011 P4N7411XSN2OEO6SUY 040004     10 01AUG24 03:17</t>
  </si>
  <si>
    <t>CAROL ELLINGHAM &amp; JOSH ELLINGHAM POSF4PYXSHXTOII48T 040004     10 01AUG24 03:24</t>
  </si>
  <si>
    <t>MILLIGAN J RYANMILLIGAN2011 04023544303867000R 835200     30 01AUG24 03:37</t>
  </si>
  <si>
    <t>ROBERTSON CATRIONA 2012HARRYROBERTSON FP24213O41563902 070976     30 01AUG24 03:48</t>
  </si>
  <si>
    <t>DAY&amp;DAY JOSH DAY 2011 3745846074321314SO 404762     30 01AUG24 08:00</t>
  </si>
  <si>
    <t>J DARROCH 2011 FUNDRAISING 400000001401749118 804603     10 01AUG24 10:28</t>
  </si>
  <si>
    <t>STEVEN ANDERSON LYLE ANDERSON 2015 CBSOX0049589641728 826125     30 02AUG24 00:49</t>
  </si>
  <si>
    <t>PROCTOR LYNN MAX PROCTOR 2015 FP24217O47907601 070246     30 05AUG24 00:45</t>
  </si>
  <si>
    <t>CURRIE EL OLIVER CURRIE 2013 RP4673066138273900 203047     30 05AUG24 01:19</t>
  </si>
  <si>
    <t>DOEY LA LIAM DOEY CHAMPS 23140259802938000R 831805     10 05AUG24 14:03</t>
  </si>
  <si>
    <t>CLAIRE CARR FRASER CARR 2012 CBSOX0046440019910 826019     30 07AUG24 00:46</t>
  </si>
  <si>
    <t>J LOVE RYAN LOVE 2008 600000001400589944 804603     10 08AUG24 07:14</t>
  </si>
  <si>
    <t>MCCAUGHEY D/S CA 9 SCOTT MCCAUGHEY 49023041906188000R 831805     30 09AUG24 02:32</t>
  </si>
  <si>
    <t>GRAY SM &amp; SL ARCHIE GRAY 32023041651760000R 831805     30 09AUG24 02:38</t>
  </si>
  <si>
    <t>CAMBURN AMY 2013ZACWILLIAMSON FP24224O56155505 070116     30 12AUG24 00:31</t>
  </si>
  <si>
    <t>PATON ALAN NATHAN PATON 2012S FP24224O56153760 070246     30 12AUG24 00:51</t>
  </si>
  <si>
    <t>MCFARLAND AJ ZOLI 2015 55013038098654000R 831805     30 12AUG24 01:47</t>
  </si>
  <si>
    <t>JENSEN BTW JENSEN 60023054113407000R 832303     30 14AUG24 02:33</t>
  </si>
  <si>
    <t>JUSTINE GRAY B GRAY 11'S CBBPI0659040615018 826838     10 15AUG24 06:59</t>
  </si>
  <si>
    <t>D MCGARVA PLAYER FEES 500000001407195785 804603     10 19AUG24 19:41</t>
  </si>
  <si>
    <t>GRIFFEN C &amp; S HARRY GRIFFEN 56023056894205000R 831513     30 20AUG24 02:38</t>
  </si>
  <si>
    <t>N J MCCOLL 300000001410982945 619 EXPENSE 804603     10 20AUG24 15:46</t>
  </si>
  <si>
    <t>WDLT 500000001407622889 INV 580283267 620 826211     10 20AUG24 15:46</t>
  </si>
  <si>
    <t>CRAIG ANDREWS CRAIG ANDREWS JUL- CBBPI2140591017511 826508     10 20AUG24 21:40</t>
  </si>
  <si>
    <t>CHRISTOPHER MCWILL 2015 LAWRIE MCW CBSOX0504581411323 826211     30 21AUG24 05:04</t>
  </si>
  <si>
    <t>MURDOCH STEPHEN /R JAMIE  MORGAN 2008 08125010937610000R 831710     10 25AUG24 12:50</t>
  </si>
  <si>
    <t>STEVEN COCHRANE ELI COCHRANE 2013 QDP7N1ZDZ0M1X26XLE 608371     10 01SEP24 01:33</t>
  </si>
  <si>
    <t>ALAN STEWART ANDY STEWART 2011 PWETJLNO230BHGN6CD 040004     10 01SEP24 03:03</t>
  </si>
  <si>
    <t>CAROL ELLINGHAM &amp; JOSH ELLINGHAM P78KTIRP9N3GMTNV8C 040004     10 01SEP24 03:09</t>
  </si>
  <si>
    <t>ALAN PATON 400000001419433294 RIVERSIDE 627 070116     10 01SEP24 09:33</t>
  </si>
  <si>
    <t>DONNA MCGARVA 100000001405403725 EXPENSE 626 804518     10 01SEP24 09:34</t>
  </si>
  <si>
    <t>DYFL 600000001414335404 DRIVERSIDE2013 622 236972     10 01SEP24 09:34</t>
  </si>
  <si>
    <t>KRISTOPHER MCCLURE 400000001419433773 RIVERSIDE625 831710     10 01SEP24 09:34</t>
  </si>
  <si>
    <t>PROVAN SPORTS LIMI 500000001414651701 621 PT-36364 832106     10 01SEP24 09:35</t>
  </si>
  <si>
    <t>PROVAN SPORTS LIMI 200000001410567470 624 PT-36300 832106     10 01SEP24 09:35</t>
  </si>
  <si>
    <t>PROVAN SPORTS LIMI 500000001414652141 628 PT-36006 832106     10 01SEP24 09:36</t>
  </si>
  <si>
    <t>WDLT 600000001414336313 INV 580283690 629 826211     10 01SEP24 09:36</t>
  </si>
  <si>
    <t>WDLT 600000001414336455 INV 580171269 623 826211     10 01SEP24 09:36</t>
  </si>
  <si>
    <t>L MCALPINE 08S NATHAN HASTIE</t>
  </si>
  <si>
    <t>ANGELA POUNDER OLLY P 2013 00152053632BZZSSHJ 090135     30 02SEP24 00:18</t>
  </si>
  <si>
    <t>LYNN THOMSON HUGO THOMSON 2013 00153425632GZTYNPZ 090129     30 02SEP24 00:34</t>
  </si>
  <si>
    <t>ANDREW BLACK ROSS BLACK CHAMPS 00151550632BBHPLBJ 090126     30 02SEP24 01:03</t>
  </si>
  <si>
    <t>SANDRA CASEY FINN CASEY 2008 00151550632BBHPLJQ 090126     30 02SEP24 01:03</t>
  </si>
  <si>
    <t>MCGROARTYD&amp;J JOE MCGROARTY 2013 1894861564321006SO 402247     30 02SEP24 01:26</t>
  </si>
  <si>
    <t>KIBOWEN KA LUKA KIBOWEN 2013 63013201791762000R 831805     30 02SEP24 01:50</t>
  </si>
  <si>
    <t>COLIN PARK ALEXANDERPARK2012S 00153425632GZVKYZR 090128     30 02SEP24 02:02</t>
  </si>
  <si>
    <t>MR SMITH DANIEL SMITH 000000000122682123 089300     30 02SEP24 02:03</t>
  </si>
  <si>
    <t>STEVEN ANDERSON LYLE ANDERSON 2015 CBSOX0206483815796 826125     30 02SEP24 02:06</t>
  </si>
  <si>
    <t>LEANNE MURPHY NATHAN MURPHY 2012 00153425632GZVLWYN 090128     30 02SEP24 02:09</t>
  </si>
  <si>
    <t>CARRIE JENKINSON DARREN GUY CBSOX0212253225034 826211     30 02SEP24 02:12</t>
  </si>
  <si>
    <t>MCENROE S FRASER MCE 6895818274321014SO 404763     30 02SEP24 02:14</t>
  </si>
  <si>
    <t>GORMAN JOSEPH-CA JOSEPH GORMAN 2013 15013353142785000R 831513     30 02SEP24 02:16</t>
  </si>
  <si>
    <t>DAWSON IAIN/CA LUCAS MCDADE 2013 19013613379729000R 832323     30 02SEP24 02:20</t>
  </si>
  <si>
    <t>WALKER AVRIL WALKERS2011 FP24245O50352321 070436     30 02SEP24 02:28</t>
  </si>
  <si>
    <t>OWEN SCOTT SCOTT OWEN FP24245O50513052 070436     30 02SEP24 02:29</t>
  </si>
  <si>
    <t>MILLIGAN J RYANMILLIGAN2011 18013556491446000R 835200     30 02SEP24 02:44</t>
  </si>
  <si>
    <t>RIO MR SIMON LRIO2013 12013158054329000R 831805     30 02SEP24 03:05</t>
  </si>
  <si>
    <t>STANDRING G &amp; C BLAKE STANDRING 20030322787435000R 831805     30 02SEP24 03:13</t>
  </si>
  <si>
    <t>NICOLA SANDERSON REUBEN SANDERSON 240901230806236890 873712     30 02SEP24 03:35</t>
  </si>
  <si>
    <t>ALISON HARKINS BEN HARKINS 240901230809302871 873753     30 02SEP24 03:43</t>
  </si>
  <si>
    <t>RUSSELL MACALISTER RILEY MACALISTER 240901230809848925 873757     30 02SEP24 03:45</t>
  </si>
  <si>
    <t>JOHN RAINEY RAINEY 2011S 240901230810941948 873775     30 02SEP24 03:48</t>
  </si>
  <si>
    <t>ROBERTSON CATRIONA 2012HARRYROBERTSON FP24245O50207151 070976     30 02SEP24 04:27</t>
  </si>
  <si>
    <t>DAY&amp;DAY JOSH DAY 2011 0478214274321014SO 404762     30 02SEP24 08:01</t>
  </si>
  <si>
    <t>LESLIE ANDREW SAMUEL L ACADEMY FP24246O08520197 070116     10 02SEP24 13:04</t>
  </si>
  <si>
    <t>POLLOCK HJ LOGAN POLLOCK 2013 56201809947097000R 834100     10 02SEP24 20:18</t>
  </si>
  <si>
    <t>PROCTOR LYNN MAX PROCTOR 2015 FP24246O52639466 070246     30 03SEP24 00:28</t>
  </si>
  <si>
    <t>KEY HOUSING ASSOCI SEAN MARTIN AUGSEP CBBPI0905303815330 826125     10 03SEP24 09:05</t>
  </si>
  <si>
    <t>DOEY LA LIAM DOEY CHAMPS 25094641610471000R 831805     10 03SEP24 09:46</t>
  </si>
  <si>
    <t>CURRIE EL OLIVER CURRIE 2013 RP4673066155756700 203047     30 05SEP24 01:15</t>
  </si>
  <si>
    <t>P MAY 300000001422538065 804737     10 08SEP24 16:14</t>
  </si>
  <si>
    <t>CLAIRE CARR FRASER CARR 2012 CBSOX0046554112436 826019     30 09SEP24 00:46</t>
  </si>
  <si>
    <t>GRAY SM &amp; SL ARCHIE GRAY 55013032019875000R 831805     30 09SEP24 01:31</t>
  </si>
  <si>
    <t>MCCAUGHEY D/S CA 9 SCOTT MCCAUGHEY 40013032413820000R 831805     30 09SEP24 01:40</t>
  </si>
  <si>
    <t>A TOUGH LEWIS TOUGH 3/9/24 500000001419419386 110615     10 09SEP24 06:22</t>
  </si>
  <si>
    <t>CAMBURN AMY 2013ZACWILLIAMSON FP24253O41613930 070116     30 10SEP24 00:18</t>
  </si>
  <si>
    <t>MCFARLAND AJ ZOLI 2015 14023025921019000R 831805     30 10SEP24 02:35</t>
  </si>
  <si>
    <t>MRS C L MCCALLUM DAVID MCCALLUM 000000000322551408 089300     10 10SEP24 19:35</t>
  </si>
  <si>
    <t>A TOUGH LEWIS TOUGH 6/8/24 500000001420488743 110615     10 11SEP24 05:31</t>
  </si>
  <si>
    <t>PATON ALAN NATHAN PATON 2012S FP24255O43995125 070246     30 12SEP24 00:17</t>
  </si>
  <si>
    <t>JENSEN BTW JENSEN 53013110873811000R 832303     30 16SEP24 01:36</t>
  </si>
  <si>
    <t>CHRISTOPHER MCWILL 2015 LAWRIE MCW CBSOX0504215200623 826211     30 18SEP24 05:04</t>
  </si>
  <si>
    <t>J LOVE RYAN LOVE 2008 400000001429824878 804603     10 19SEP24 16:34</t>
  </si>
  <si>
    <t>GRIFFEN C &amp; S HARRY GRIFFEN 16023133250132000R 831513     30 20SEP24 02:47</t>
  </si>
  <si>
    <t>CHRISTOPHER MCWILL 2015 LAWRIE MCW CBBPI2131426468670 826211     10 23SEP24 21:31</t>
  </si>
  <si>
    <t>D MCGARVA PLAYER FEES 100000001418694558 804603     10 24SEP24 21:59</t>
  </si>
  <si>
    <t>D MCGARVA PLAYERCONT MINIBUS 400000001432731725 804603     10 24SEP24 22:00</t>
  </si>
  <si>
    <t>ANGELA POUNDER OLLY P 2013 00152053632CBDNJDZ 090135     30 01OCT24 00:15</t>
  </si>
  <si>
    <t>LYNN THOMSON HUGO THOMSON 2013 00153425632HCPYJMT 090129     30 01OCT24 00:29</t>
  </si>
  <si>
    <t>ANDREW BLACK ROSS BLACK CHAMPS 00151550632BBHQLNK 090126     30 01OCT24 00:50</t>
  </si>
  <si>
    <t>CARRIE JENKINSON DARREN GUY CBSOX0115167246592 826211     30 01OCT24 01:15</t>
  </si>
  <si>
    <t>MCGROARTYD&amp;J JOE MCGROARTY 2013 8810728364320306SO 402247     30 01OCT24 01:24</t>
  </si>
  <si>
    <t>COLIN PARK ALEXANDERPARK2012S 00153425632HCQKCDY 090128     30 01OCT24 01:40</t>
  </si>
  <si>
    <t>LEANNE MURPHY NATHAN MURPHY 2012 00153425632HCQKMQD 090128     30 01OCT24 01:44</t>
  </si>
  <si>
    <t>MCENROE S FRASER MCE 8284959274320314SO 404763     30 01OCT24 02:13</t>
  </si>
  <si>
    <t>WALKER AVRIL WALKERS2011 FP24274O56399257 070436     30 01OCT24 02:23</t>
  </si>
  <si>
    <t>MR SMITH DANIEL SMITH 000000000123195837 089300     30 01OCT24 02:24</t>
  </si>
  <si>
    <t>OWEN SCOTT SCOTT OWEN FP24274O56607561 070436     30 01OCT24 02:30</t>
  </si>
  <si>
    <t>RIO MR SIMON LRIO2013 27023238942890000R 831805     30 01OCT24 02:40</t>
  </si>
  <si>
    <t>GORMAN JOSEPH-CA JOSEPH GORMAN 2013 61023425824852000R 831513     30 01OCT24 02:56</t>
  </si>
  <si>
    <t>KIBOWEN KA LUKA KIBOWEN 2013 05023245739118000R 831805     30 01OCT24 02:59</t>
  </si>
  <si>
    <t>NICOLA SANDERSON REUBEN SANDERSON 240930230945276647 873712     30 01OCT24 03:02</t>
  </si>
  <si>
    <t>ALISON HARKINS BEN HARKINS 240930230948062178 873753     30 01OCT24 03:09</t>
  </si>
  <si>
    <t>RUSSELL MACALISTER RILEY MACALISTER 240930230948583196 873757     30 01OCT24 03:11</t>
  </si>
  <si>
    <t>JOHN RAINEY RAINEY 2011S 240930230949589086 873775     30 01OCT24 03:13</t>
  </si>
  <si>
    <t>MILLIGAN J RYANMILLIGAN2011 07023627544845000R 835200     30 01OCT24 03:14</t>
  </si>
  <si>
    <t>STANDRING G &amp; C BLAKE STANDRING 28030222083321000R 831805     30 01OCT24 03:31</t>
  </si>
  <si>
    <t>DAWSON IAIN/CA LUCAS MCDADE 2013 38023614168416000R 832323     30 01OCT24 03:46</t>
  </si>
  <si>
    <t>ROBERTSON CATRIONA 2012HARRYROBERTSON FP24274O56215726 070976     30 01OCT24 03:49</t>
  </si>
  <si>
    <t>ALAN STEWART ANDY STEWART 2011 PFH7BDTR72YC12Q1IE 040004     10 01OCT24 04:36</t>
  </si>
  <si>
    <t>CAROL ELLINGHAM &amp; JOSH ELLINGHAM P12W0ULBM137AW2770 040004     10 01OCT24 04:41</t>
  </si>
  <si>
    <t>DAY&amp;DAY JOSH DAY 2011 2937494274320314SO 404762     30 01OCT24 08:00</t>
  </si>
  <si>
    <t>DOEY LA LIAM DOEY CHAMPS 27105249103443000R 831805     10 01OCT24 11:02</t>
  </si>
  <si>
    <t>SANDRA CASEY FINN CASEY 2008 00151550632BBHQNSN 090126     30 02OCT24 00:27</t>
  </si>
  <si>
    <t>STEVEN ANDERSON LYLE ANDERSON 2015 CBSOX0047167441721 826125     30 02OCT24 00:47</t>
  </si>
  <si>
    <t>LESLIE ANDREW SAMUEL L ACADEMY FP24276O17529736 070116     10 02OCT24 11:00</t>
  </si>
  <si>
    <t>PROCTOR LYNN MAX PROCTOR 2015 FP24276O40605344 070246     30 03OCT24 14:32</t>
  </si>
  <si>
    <t>POLLOCK HJ LOGAN POLLOCK 2013 32055210445169000R 834100     10 04OCT24 05:52</t>
  </si>
  <si>
    <t>A STEWART FINLAY STEWART 500000001434427846 804603     10 04OCT24 14:48</t>
  </si>
  <si>
    <t>P MAY 200000001431183977 804737     10 06OCT24 08:45</t>
  </si>
  <si>
    <t>CLAIRE CARR FRASER CARR 2012 CBSOX0047488051922 826019     30 07OCT24 00:47</t>
  </si>
  <si>
    <t>CURRIE EL OLIVER CURRIE 2013 RP4673066174075800 203047     30 07OCT24 01:27</t>
  </si>
  <si>
    <t>ALAN PATON 500000001436004870 RIVERSIDE 635 070116     10 07OCT24 15:46</t>
  </si>
  <si>
    <t>ALEC DARROCK 400000001440812326 EXPENSES 637 804603     10 07OCT24 15:46</t>
  </si>
  <si>
    <t>DYFL 500000001436005604 DRIVERSIDE2015 630 236972     10 07OCT24 15:47</t>
  </si>
  <si>
    <t>JOHN RAINEY 500000001436005893 RIVERSIDE 594 873775     10 07OCT24 15:47</t>
  </si>
  <si>
    <t>KRISTOPHER MCCLURE 100000001426756403 RIVERSIDE633 831710     10 07OCT24 15:48</t>
  </si>
  <si>
    <t>N J MCCOLL 300000001439387308 631 EXPENSE 804603     10 07OCT24 15:48</t>
  </si>
  <si>
    <t>N J MCCOLL 200000001431921133 632 EXPENSE 804603     10 07OCT24 15:48</t>
  </si>
  <si>
    <t>N J MCCOLL 300000001439387724 638 EXPENSE 804603     10 07OCT24 15:49</t>
  </si>
  <si>
    <t>WDLT 400000001440813970 INV 580285057 634 826211     10 07OCT24 15:49</t>
  </si>
  <si>
    <t>A TOUGH LEWIS TOUGH 2/10/2 100000001426941149 110615     10 07OCT24 21:14</t>
  </si>
  <si>
    <t>A PARKER LUCAS PARKER BB 200000001432105247 804518     10 07OCT24 21:14</t>
  </si>
  <si>
    <t>ANDREW BLACK ROSSBLACK 00151550632BBHQSZY 090126     10 07OCT24 21:17</t>
  </si>
  <si>
    <t>A TOUGH LEWIS TOUGH NO 19 400000001441004753 110615     10 07OCT24 21:30</t>
  </si>
  <si>
    <t>A TOUGH LEWIS TOUGH NO 33 600000001435891467 110615     10 07OCT24 21:31</t>
  </si>
  <si>
    <t>K MCCLURE OLIVERMCCLURE2012S 300000001439579306 804577     10 07OCT24 21:31</t>
  </si>
  <si>
    <t>A MALONE 13 26 REECE MALONE 300000001439582545 804518     10 07OCT24 21:39</t>
  </si>
  <si>
    <t>J DARROCH ALEC D1210 100000001426959938 804603     10 07OCT24 22:02</t>
  </si>
  <si>
    <t>D MCGARVA BONUS BALL 600000001435904183 804603     10 07OCT24 22:05</t>
  </si>
  <si>
    <t>C GREAVES C GREAVES 28 45 600000001435906554 809127     10 07OCT24 22:12</t>
  </si>
  <si>
    <t>K JOYCE KYLE MCMILLAN 400000001441023855 804603     10 07OCT24 22:24</t>
  </si>
  <si>
    <t>DEIRDRE MARTIN DEIRDREMARTIN40 00151550632BBHQTKF 090127     10 08OCT24 13:51</t>
  </si>
  <si>
    <t>K RIGBY KIRSTY RIGBY 600000001436253514 804737     10 08OCT24 16:08</t>
  </si>
  <si>
    <t>PATON ALAN BONUS BALL FP24282O02260383 070116     10 08OCT24 16:38</t>
  </si>
  <si>
    <t>EVE GARTSHORE EVE GARTSHORE 50 PO1OY1K15EX6Z8X2Z6 040003     10 08OCT24 21:01</t>
  </si>
  <si>
    <t>GRAY SM &amp; SL ARCHIE GRAY 23023040534841000R 831805     30 09OCT24 02:30</t>
  </si>
  <si>
    <t>MCCAUGHEY D/S CA 9 SCOTT MCCAUGHEY 31023040623193000R 831805     30 09OCT24 02:31</t>
  </si>
  <si>
    <t>K DEVENNEY K DEVENNEY 500000001436804783 804577     10 09OCT24 06:47</t>
  </si>
  <si>
    <t>M LYNCH MONICA FELIZ 300000001440308243 804603     10 09OCT24 11:28</t>
  </si>
  <si>
    <t>MICHELLE ANDERSON M ANDERSON 4 CBBPI2058267840449 826125     10 09OCT24 20:58</t>
  </si>
  <si>
    <t>C THOMSON CAROLINETHOMSON52 400000001442076552 110957     10 09OCT24 22:35</t>
  </si>
  <si>
    <t>MCFARLAND AJ ZOLI 2015 63023030558919000R 831805     30 10OCT24 02:31</t>
  </si>
  <si>
    <t>MACPHERSON LA CHAMPS FEES 05065159107149000R 831805     10 10OCT24 06:51</t>
  </si>
  <si>
    <t>S JOYCE SHANICE JOYCE NO 3 500000001437425740 804603     10 10OCT24 10:29</t>
  </si>
  <si>
    <t>RYAN MURPHY RYANMURPHYNO51 00153425632HDFTZZF 090128     10 10OCT24 11:28</t>
  </si>
  <si>
    <t>P CANNING PAUL CANNING 48 300000001441083493 110900     10 10OCT24 18:32</t>
  </si>
  <si>
    <t>N MCCOLL BONUS BALL 600000001438272474 804603     10 12OCT24 08:42</t>
  </si>
  <si>
    <t>NICOLA SANDERSON NIKKI 241012155237091282 873712     10 12OCT24 15:52</t>
  </si>
  <si>
    <t>F MAY MAY BONUS BALL 53 600000001438509103 800527     10 12OCT24 16:33</t>
  </si>
  <si>
    <t>PATON ALAN NATHAN PATON 2012S FP24287O53417997 070246     30 14OCT24 00:42</t>
  </si>
  <si>
    <t>JENSEN BTW JENSEN 56013031320771000R 832303     30 14OCT24 01:38</t>
  </si>
  <si>
    <t>JILL DOUGLAS-CARMI LEWIS CARMICHAEL CBBPI2251108840166 826508     10 14OCT24 22:51</t>
  </si>
  <si>
    <t>ANDY BLACK 300000001445576525 WINNINGS RIVERSIDE 090126     10 18OCT24 22:33</t>
  </si>
  <si>
    <t>ALEC DARROCK 600000001441913260 EXPENSES 637 804603     10 18OCT24 22:34</t>
  </si>
  <si>
    <t>PJDYFL 200000001438129145 599 INV 548 2013S 800695     10 18OCT24 22:34</t>
  </si>
  <si>
    <t>MCDERMOTT S ALFIE MCD 2011 08161909111326000R 831805     10 20OCT24 16:19</t>
  </si>
  <si>
    <t>D MCGARVA FEES 100000001433681314 804603     10 20OCT24 16:56</t>
  </si>
  <si>
    <t>D MCGARVA MINIBUS CONT 500000001442919317 804603     10 20OCT24 16:57</t>
  </si>
  <si>
    <t>GRIFFEN C &amp; S HARRY GRIFFEN 49013137778031000R 831513     30 21OCT24 01:39</t>
  </si>
  <si>
    <t>MCCALLUM G EUANMCCALLUM2011 62213616258667000R 831805     10 21OCT24 21:36</t>
  </si>
  <si>
    <t>MCDERMOTT S ALFIE MCD 2011 40214445546975000R 831805     10 21OCT24 21:44</t>
  </si>
  <si>
    <t>CHRISTOPHER MCWILL 2015 LAWRIE MCW CBBPI1219010618243 826211     10 25OCT24 12:19</t>
  </si>
  <si>
    <t>Y POVKH 2015 MARK POVKH 400000001450421277 804527     10 25OCT24 13:03</t>
  </si>
  <si>
    <t>A MCILLANEY PATRICK MCI 2015 600000001445528669 804603     10 25OCT24 17:25</t>
  </si>
  <si>
    <t>A POVAZHNA ROSTYSLAV 500000001448376620 804692     10 30OCT24 11:35</t>
  </si>
  <si>
    <t>A POVAZHNA YAROSLAV 500000001448465448 804692     10 30OCT24 14:05</t>
  </si>
  <si>
    <t>J GALLACHER JOLANTA GALLACHER 200000001444950960 804603     10 31OCT24 10:25</t>
  </si>
  <si>
    <t>ANGELA POUNDER OLLY P 2013 00152053632CBHMCJD 090135     30 01NOV24 00:15</t>
  </si>
  <si>
    <t>LYNN THOMSON HUGO THOMSON 2013 00153425632HFNRDCR 090129     30 01NOV24 00:33</t>
  </si>
  <si>
    <t>ANDREW BLACK ROSS BLACK CHAMPS 00151550632BBHRNJV 090126     30 01NOV24 00:48</t>
  </si>
  <si>
    <t>DAY&amp;DAY JOSH DAY 2011 1325219474321314SO 404762     30 01NOV24 01:14</t>
  </si>
  <si>
    <t>CARRIE JENKINSON DARREN GUY CBSOX0120091010634 826211     30 01NOV24 01:22</t>
  </si>
  <si>
    <t>MCGROARTYD&amp;J JOE MCGROARTY 2013 0026127074321306SO 402247     30 01NOV24 01:26</t>
  </si>
  <si>
    <t>COLIN PARK ALEXANDERPARK2012S 00153425632HFNZQZS 090128     30 01NOV24 01:40</t>
  </si>
  <si>
    <t>LEANNE MURPHY NATHAN MURPHY 2012 00153425632HFPBMGL 090128     30 01NOV24 01:44</t>
  </si>
  <si>
    <t>WALKER AVRIL WALKERS2011 FP24305O45415909 070436     30 01NOV24 02:26</t>
  </si>
  <si>
    <t>MR SMITH DANIEL SMITH 000000000123723568 089300     30 01NOV24 02:28</t>
  </si>
  <si>
    <t>OWEN SCOTT SCOTT OWEN FP24305O45635448 070436     30 01NOV24 02:34</t>
  </si>
  <si>
    <t>MCENROE S FRASER MCE 3507873574321314SO 404763     30 01NOV24 02:45</t>
  </si>
  <si>
    <t>RIO MR SIMON LRIO2013 33023221635838000R 831805     30 01NOV24 03:07</t>
  </si>
  <si>
    <t>CAROL ELLINGHAM &amp; JOSH ELLINGHAM PIHITYMILWL8TS5MDJ 040004     10 01NOV24 03:17</t>
  </si>
  <si>
    <t>NICOLA SANDERSON REUBEN SANDERSON 241031230820343114 873712     30 01NOV24 03:44</t>
  </si>
  <si>
    <t>STANDRING G &amp; C BLAKE STANDRING 47030301421555000R 831805     30 01NOV24 03:50</t>
  </si>
  <si>
    <t>ALISON HARKINS BEN HARKINS 241031230823511807 873753     30 01NOV24 03:55</t>
  </si>
  <si>
    <t>RUSSELL MACALISTER RILEY MACALISTER 241031230824067781 873757     30 01NOV24 03:56</t>
  </si>
  <si>
    <t>KIBOWEN KA LUKA KIBOWEN 2013 54023225538063000R 831805     30 01NOV24 03:59</t>
  </si>
  <si>
    <t>JOHN RAINEY RAINEY 2011S 241031230825129361 873775     30 01NOV24 03:59</t>
  </si>
  <si>
    <t>GORMAN JOSEPH-CA JOSEPH GORMAN 2013 16023413545813000R 831513     30 01NOV24 04:06</t>
  </si>
  <si>
    <t>ROBERTSON CATRIONA 2012HARRYROBERTSON FP24305O45221616 070976     30 01NOV24 04:10</t>
  </si>
  <si>
    <t>DAWSON IAIN/CA LUCAS MCDADE 2013 30023857481583000R 832323     30 01NOV24 04:19</t>
  </si>
  <si>
    <t>MILLIGAN J RYANMILLIGAN2011 28023726472867000R 835200     30 01NOV24 04:23</t>
  </si>
  <si>
    <t>ALAN STEWART ANDY STEWART 2011 PYV3L9R1M16FTK3MV4 040004     10 01NOV24 12:41</t>
  </si>
  <si>
    <t>LESLIE ANDREW SAMUEL L ACADEMY FP24306O07600931 070116     10 01NOV24 16:48</t>
  </si>
  <si>
    <t>IMAOBONG OJEIH CAESAR OJEIH 2011 REV305319106089170 040075     10 02NOV24 07:18</t>
  </si>
  <si>
    <t>J LOVE RYAN LOVE 2008 200000001446518276 804603     10 02NOV24 11:24</t>
  </si>
  <si>
    <t>G MOORE KATIE MOORE 2015S</t>
  </si>
  <si>
    <t>SANDRA CASEY FINN CASEY 2008 00151550632BBHRRZM 090126     30 04NOV24 00:26</t>
  </si>
  <si>
    <t>PROCTOR LYNN MAX PROCTOR 2015 FP24308O49793530 070246     30 04NOV24 00:46</t>
  </si>
  <si>
    <t>STEVEN ANDERSON LYLE ANDERSON 2015 CBSOX0506480874972 826125     30 04NOV24 05:06</t>
  </si>
  <si>
    <t>CURRIE EL OLIVER CURRIE 2013 RP4673066191685300 203047     30 05NOV24 01:17</t>
  </si>
  <si>
    <t>DOEY LA LIAM DOEY CHAMPS 27085102870620000R 831805     10 06NOV24 08:51</t>
  </si>
  <si>
    <t>MACPHERSON LA CHAMPS FEES 02071805541692000R 831805     10 07NOV24 07:18</t>
  </si>
  <si>
    <t>J LOVE RYAN LOVE 2008 600000001452903696 804603     10 07NOV24 09:58</t>
  </si>
  <si>
    <t>POLLOCK HJ LOGAN POLLOCK 2013 35122609115907000R 834100     10 08NOV24 12:26</t>
  </si>
  <si>
    <t>KEY HOUSING ASSOCI S.MARTIN OCT-NOV CBBPI1435132419843 826125     10 08NOV24 14:35</t>
  </si>
  <si>
    <t>CRAIG ANDREWS CRAIG ANDREWS CBBPI1658312412873 826508     10 08NOV24 16:58</t>
  </si>
  <si>
    <t>GRAY SM &amp; SL ARCHIE GRAY 05013032934604000R 831805     30 11NOV24 01:32</t>
  </si>
  <si>
    <t>MCCAUGHEY D/S CA 9 SCOTT MCCAUGHEY 55013033360048000R 831805     30 11NOV24 01:34</t>
  </si>
  <si>
    <t>MCFARLAND AJ ZOLI 2015 13013035015151000R 831805     30 11NOV24 01:35</t>
  </si>
  <si>
    <t>PATON ALAN NATHAN PATON 2012S FP24316O59868436 070246     30 12NOV24 00:18</t>
  </si>
  <si>
    <t>J BROWN LOUIS BROWN</t>
  </si>
  <si>
    <t>IAIN TURNER JAMIE/ROBBIETURNER 4Q8MN5Q1QJJO6V95GL 608371     30 12NOV24 01:24</t>
  </si>
  <si>
    <t>CHRISTOPHER MCWILL 2015 LAWRIE MCW CBSOX0046122440428 826211     30 13NOV24 00:46</t>
  </si>
  <si>
    <t>JENSEN BTW JENSEN 45023046128166000R 832303     30 14NOV24 02:34</t>
  </si>
  <si>
    <t>ALAN PATON 600000001456876758 RIVERSIDE 643 070116     10 14NOV24 17:42</t>
  </si>
  <si>
    <t>ALEC DARROCK 600000001456877036 EXPENSES 644 804603     10 14NOV24 17:43</t>
  </si>
  <si>
    <t>DONNA MCGARVA 100000001447966670 EXPENSE 642 804518     10 14NOV24 17:43</t>
  </si>
  <si>
    <t>KRISTOPHER MCCLURE 200000001453108925 RIVERSIDE645 831710     10 14NOV24 17:44</t>
  </si>
  <si>
    <t>N J MCCOLL 400000001461972200 647 EXPENSE 804603     10 14NOV24 17:44</t>
  </si>
  <si>
    <t>SYFA 100000001447967500 646-177747-88535 802260     10 14NOV24 17:45</t>
  </si>
  <si>
    <t>WDLT 400000001461972714 INV 580287580 642 826211     10 14NOV24 17:45</t>
  </si>
  <si>
    <t>DOCHERTY JD LUCA DOCHERTY 2013 05180344001727000R 830706     10 14NOV24 18:03</t>
  </si>
  <si>
    <t>A POVAZHNA ROSTYSLAV 500000001457332793 804692     10 14NOV24 21:54</t>
  </si>
  <si>
    <t>A POVAZHNA YAROSLAV 100000001448098652 804692     10 14NOV24 21:54</t>
  </si>
  <si>
    <t>A STEWART FINLAY STEWART 200000001453565816 804603     10 15NOV24 11:46</t>
  </si>
  <si>
    <t>JILL DOUGLAS-CARMI LEWIS CARMICHAEL CBBPI1530492449372 826508     10 15NOV24 15:30</t>
  </si>
  <si>
    <t>MRS LORNA M DELANE CALLUM DELANEY 58113943267877000R 831904     10 19NOV24 11:39</t>
  </si>
  <si>
    <t>DOCHERTY JD LUCA DOCHERTY 2013 55180831804811000R 830706     10 28NOV24 18:08</t>
  </si>
  <si>
    <t>A MCILLANEY PATRICK MCI 2015 600000001464861100 804603     10 28NOV24 20:27</t>
  </si>
  <si>
    <t>Y POVKH 2015 MARK POVKH 300000001469826620 804527     10 30NOV24 10:40</t>
  </si>
  <si>
    <t>ALAN STEWART ANDY STEWART 2011 PPX7A1EL5ENK06J1K1 040004     10 01DEC24 02:08</t>
  </si>
  <si>
    <t>CAROL ELLINGHAM &amp; JOSH ELLINGHAM P3E47XLX0BRTS36896 040004     10 01DEC24 02:44</t>
  </si>
  <si>
    <t>STEVEN ANDERSON LYLE ANDERSON 2015 CBBPI2110114487222 826125     10 01DEC24 21:10</t>
  </si>
  <si>
    <t>ANGELA POUNDER OLLY P 2013 00152053632CBLMLYC 090135     30 02DEC24 00:17</t>
  </si>
  <si>
    <t>LYNN THOMSON HUGO THOMSON 2013 00153425632HHNJVPG 090129     30 02DEC24 00:38</t>
  </si>
  <si>
    <t>ANDREW BLACK ROSS BLACK CHAMPS 00151550632BBHSRFQ 090126     30 02DEC24 00:58</t>
  </si>
  <si>
    <t>SANDRA CASEY FINN CASEY 2008 00151550632BBHSRND 090126     30 02DEC24 00:58</t>
  </si>
  <si>
    <t>DAY&amp;DAY JOSH DAY 2011 8346299274321014SO 404762     30 02DEC24 01:16</t>
  </si>
  <si>
    <t>MCGROARTYD&amp;J JOE MCGROARTY 2013 5873117564321006SO 402247     30 02DEC24 02:01</t>
  </si>
  <si>
    <t>COLIN PARK ALEXANDERPARK2012S 00153425632HHNVBWM 090128     30 02DEC24 03:16</t>
  </si>
  <si>
    <t>STEVEN ANDERSON LYLE ANDERSON 2015 CBSOX0211354897225 826125     30 02DEC24 03:17</t>
  </si>
  <si>
    <t>MR SMITH DANIEL SMITH 000000000124238949 089300     30 02DEC24 03:18</t>
  </si>
  <si>
    <t>CARRIE JENKINSON DARREN GUY CBSOX0217334892455 826211     30 02DEC24 03:18</t>
  </si>
  <si>
    <t>MCENROE S FRASER MCE 6518354374321014SO 404763     30 02DEC24 03:20</t>
  </si>
  <si>
    <t>LEANNE MURPHY NATHAN MURPHY 2012 00153425632HHNVZWJ 090128     30 02DEC24 03:24</t>
  </si>
  <si>
    <t>KIBOWEN KA LUKA KIBOWEN 2013 40013214769912000R 831805     30 02DEC24 03:29</t>
  </si>
  <si>
    <t>MILLIGAN J RYANMILLIGAN2011 43013631023839000R 835200     30 02DEC24 03:29</t>
  </si>
  <si>
    <t>RIO MR SIMON LRIO2013 04013211675375000R 831805     30 02DEC24 03:31</t>
  </si>
  <si>
    <t>STANDRING G &amp; C BLAKE STANDRING 10030314119426000R 831805     30 02DEC24 03:39</t>
  </si>
  <si>
    <t>OWEN SCOTT SCOTT OWEN FP24336O55248119 070436     30 02DEC24 03:39</t>
  </si>
  <si>
    <t>DAWSON IAIN/CA LUCAS MCDADE 2013 12013638068853000R 832323     30 02DEC24 03:39</t>
  </si>
  <si>
    <t>GORMAN JOSEPH-CA JOSEPH GORMAN 2013 32013410279950000R 831513     30 02DEC24 03:40</t>
  </si>
  <si>
    <t>WALKER AVRIL WALKERS2011 FP24336O55078933 070436     30 02DEC24 03:42</t>
  </si>
  <si>
    <t>NICOLA SANDERSON REUBEN SANDERSON 241201230840728535 873712     30 02DEC24 03:54</t>
  </si>
  <si>
    <t>RUSSELL MACALISTER RILEY MACALISTER 241201230844728521 873757     30 02DEC24 03:54</t>
  </si>
  <si>
    <t>JOHN RAINEY RAINEY 2011S 241201230845927638 873775     30 02DEC24 03:55</t>
  </si>
  <si>
    <t>ALISON HARKINS BEN HARKINS 241201230844131066 873753     30 02DEC24 04:02</t>
  </si>
  <si>
    <t>ROBERTSON CATRIONA 2012HARRYROBERTSON FP24336O54922193 070976     30 02DEC24 04:29</t>
  </si>
  <si>
    <t>IMAOBONG OJEIH CAESAR OJEIH 2011 REV331240759203826 040075     10 02DEC24 07:21</t>
  </si>
  <si>
    <t>KEY HOUSING ASSOCI SEAN MARTIN FEES CBBPI1448184896465 826125     10 02DEC24 14:48</t>
  </si>
  <si>
    <t>PROCTOR LYNN MAX PROCTOR 2015 FP24337O57355571 070246     30 03DEC24 00:27</t>
  </si>
  <si>
    <t>POLLOCK HJ LOGAN POLLOCK 2013 64172234404934000R 834100     10 04DEC24 17:22</t>
  </si>
  <si>
    <t>CURRIE EL OLIVER CURRIE 2013 RP4673066209337900 203047     30 05DEC24 01:22</t>
  </si>
  <si>
    <t>MURDOCH STEPHEN /R JAMIE  MORGAN 2008 03063013633018000R 831710     10 06DEC24 06:30</t>
  </si>
  <si>
    <t>DOEY LA LIAM DOEY CHAMPS 31085350153563000R 831805     10 06DEC24 08:53</t>
  </si>
  <si>
    <t>GRAY SM &amp; SL ARCHIE GRAY 21013033180783000R 831805     30 09DEC24 01:30</t>
  </si>
  <si>
    <t>MCCAUGHEY D/S CA 9 SCOTT MCCAUGHEY 48013033618269000R 831805     30 09DEC24 01:38</t>
  </si>
  <si>
    <t>MCFARLAND AJ ZOLI 2015 17023035861637000R 831805     30 10DEC24 02:31</t>
  </si>
  <si>
    <t>J LOVE RYAN LOVE 2008 200000001468636934 804603     10 10DEC24 20:03</t>
  </si>
  <si>
    <t>MCCALLUM G EUANMCCALLUM2011 62204140072605000R 831805     10 10DEC24 20:41</t>
  </si>
  <si>
    <t>CHRISTOPHER MCWILL 2015 LAWRIE MCW CBSOX1600575109446 826211     30 11DEC24 16:00</t>
  </si>
  <si>
    <t>PATON ALAN NATHAN PATON 2012S FP24346O49240020 070246     30 12DEC24 00:20</t>
  </si>
  <si>
    <t>IAIN TURNER JAMIE/ROBBIETURNER 97RYNR8G3Y7X1V3KW5 608371     30 12DEC24 01:12</t>
  </si>
  <si>
    <t>A STEWART FINLAY STEWART 100000001465473314 804603     10 14DEC24 08:45</t>
  </si>
  <si>
    <t>MCCALLUM G EUANMCCALLUM2011 07013045611613000R 831805     30 16DEC24 01:38</t>
  </si>
  <si>
    <t>JENSEN BTW JENSEN 30013122739795000R 832303     30 16DEC24 01:45</t>
  </si>
  <si>
    <t>DELANEY LM CALLUM DELANEY 54013147618271000R 831904     30 16DEC24 01:51</t>
  </si>
  <si>
    <t>N MCCOLL 2015 FUNDRAISING 600000001476728307 804603     10 18DEC24 15:36</t>
  </si>
  <si>
    <t>A MCILLANEY PATRICK MCI 2015 300000001481402981 804603     10 20DEC24 06:10</t>
  </si>
  <si>
    <t>ALAN PATON 300000001481606088 RIVERSIDE 651 070116     10 20DEC24 10:08</t>
  </si>
  <si>
    <t>PJDYFL 200000001474166800 652 INV 1020 2013S 800695     10 20DEC24 10:09</t>
  </si>
  <si>
    <t>ALEC DARROCK 500000001478203046 EXPENSES 649 804603     10 20DEC24 10:09</t>
  </si>
  <si>
    <t>SYFA 600000001477903614 650-187721-2011 802260     10 20DEC24 10:10</t>
  </si>
  <si>
    <t>WDLT 300000001481607950 INV 580291340 648 826211     10 20DEC24 10:10</t>
  </si>
  <si>
    <t>Y POVKH 2015 MARK POVKH 300000001486280771 804527     10 29DEC24 09:48</t>
  </si>
  <si>
    <t>ALAN STEWART ANDY STEWART 2011 POJYU2VLR19W5AP050 040004     10 01JAN25 02:05</t>
  </si>
  <si>
    <t>ANGELA POUNDER OLLY P 2013 00152053632CBPLXRL 090135     30 02JAN25 00:15</t>
  </si>
  <si>
    <t>LYNN THOMSON HUGO THOMSON 2013 00153425632HKLRYWC 090129     30 02JAN25 00:27</t>
  </si>
  <si>
    <t>ANDREW BLACK ROSS BLACK CHAMPS 00151550632BBHTTRQ 090126     30 02JAN25 00:54</t>
  </si>
  <si>
    <t>SANDRA CASEY FINN CASEY 2008 00151550632BBHTTYY 090126     30 02JAN25 00:55</t>
  </si>
  <si>
    <t>MCGROARTYD&amp;J JOE MCGROARTY 2013 0653323564321006SO 402247     30 02JAN25 01:26</t>
  </si>
  <si>
    <t>KIBOWEN KA LUKA KIBOWEN 2013 57013212998785000R 831805     30 02JAN25 01:44</t>
  </si>
  <si>
    <t>COLIN PARK ALEXANDERPARK2012S 00153425632HKMFCFS 090128     30 02JAN25 01:47</t>
  </si>
  <si>
    <t>LEANNE MURPHY NATHAN MURPHY 2012 00153425632HKMFYXQ 090128     30 02JAN25 01:54</t>
  </si>
  <si>
    <t>MILLIGAN J RYANMILLIGAN2011 19013514576113000R 835200     30 02JAN25 01:55</t>
  </si>
  <si>
    <t>DAWSON IAIN/CA LUCAS MCDADE 2013 53013550782962000R 832323     30 02JAN25 01:56</t>
  </si>
  <si>
    <t>CARRIE JENKINSON DARREN GUY CBSOX0210217837173 826211     30 02JAN25 02:10</t>
  </si>
  <si>
    <t>MCENROE S FRASER MCE 5621566274321014SO 404763     30 02JAN25 02:13</t>
  </si>
  <si>
    <t>MR SMITH DANIEL SMITH 000000000124766582 089300     30 02JAN25 02:18</t>
  </si>
  <si>
    <t>RIO MR SIMON LRIO2013 46013208373121000R 831805     30 02JAN25 02:31</t>
  </si>
  <si>
    <t>WALKER AVRIL WALKERS2011 FP25001O44107513 070436     30 02JAN25 02:42</t>
  </si>
  <si>
    <t>OWEN SCOTT SCOTT OWEN FP25001O44262405 070436     30 02JAN25 02:51</t>
  </si>
  <si>
    <t>STANDRING G &amp; C BLAKE STANDRING 30030317477474000R 831805     30 02JAN25 03:03</t>
  </si>
  <si>
    <t>NICOLA SANDERSON REUBEN SANDERSON 250101230735911867 873712     30 02JAN25 03:08</t>
  </si>
  <si>
    <t>GORMAN JOSEPH-CA JOSEPH GORMAN 2013 58013329148954000R 831513     30 02JAN25 03:10</t>
  </si>
  <si>
    <t>ALISON HARKINS BEN HARKINS 250101230738705174 873753     30 02JAN25 03:16</t>
  </si>
  <si>
    <t>RUSSELL MACALISTER RILEY MACALISTER 250101230739213111 873757     30 02JAN25 03:17</t>
  </si>
  <si>
    <t>JOHN RAINEY RAINEY 2011S 250101230740225843 873775     30 02JAN25 03:20</t>
  </si>
  <si>
    <t>ELLINGHAM BRIAN JOSH ELLINGHAM FP25001O44278026 070806     30 02JAN25 03:36</t>
  </si>
  <si>
    <t>ROBERTSON CATRIONA 2012HARRYROBERTSON FP25001O43962276 070976     30 02JAN25 04:04</t>
  </si>
  <si>
    <t>STEVEN ANDERSON LYLE ANDERSON 2015 CBSOX0515207231515 826125     30 02JAN25 05:15</t>
  </si>
  <si>
    <t>IMAOBONG OJEIH CAESAR OJEIH 2011 REV358019174389792 040075     10 02JAN25 07:11</t>
  </si>
  <si>
    <t>DAY&amp;DAY JOSH DAY 2011 7997442274321014SO 404762     30 02JAN25 08:00</t>
  </si>
  <si>
    <t>PROCTOR LYNN MAX PROCTOR 2015 FP25002O46654348 070246     30 03JAN25 00:43</t>
  </si>
  <si>
    <t>A POVAZHNA YAROSLAV 200000001482794591 804692     10 05JAN25 20:48</t>
  </si>
  <si>
    <t>A POVAZHNA ROSTYSLAV 200000001482796864 804692     10 05JAN25 20:54</t>
  </si>
  <si>
    <t>CURRIE EL OLIVER CURRIE 2013 RP4673066227647200 203047     30 06JAN25 01:21</t>
  </si>
  <si>
    <t>DOEY LA LIAM DOEY CHAMPS 18113547589775000R 831805     10 06JAN25 11:35</t>
  </si>
  <si>
    <t>CHRISTOPHER MCWILL 2015 LAWRIE MCW CBSOX0046388241120 826211     30 08JAN25 00:46</t>
  </si>
  <si>
    <t>J GALLACHER JOLANTA GALLACHER</t>
  </si>
  <si>
    <t>GRAY SM &amp; SL ARCHIE GRAY 02023040743477000R 831805     30 09JAN25 02:34</t>
  </si>
  <si>
    <t>MCCAUGHEY D/S CA 9 SCOTT MCCAUGHEY 42023040886411000R 831805     30 09JAN25 02:36</t>
  </si>
  <si>
    <t>J LOVE RYAN LOVE 2008 200000001484505859 804603     10 09JAN25 08:34</t>
  </si>
  <si>
    <t>MCFARLAND AJ ZOLI 2015 17023105553246000R 831805     30 10JAN25 02:32</t>
  </si>
  <si>
    <t>IAIN TURNER JAMIE/ROBBIETURNER MY08V7D1X16DY2OD1X 608371     10 12JAN25 01:06</t>
  </si>
  <si>
    <t>PATON ALAN NATHAN PATON 2012S FP25012O58452677 070246     30 13JAN25 00:41</t>
  </si>
  <si>
    <t>JENSEN BTW JENSEN 25023036814166000R 832303     30 14JAN25 02:32</t>
  </si>
  <si>
    <t>DELANEY LM CALLUM DELANEY 52023042299181000R 831904     30 14JAN25 02:33</t>
  </si>
  <si>
    <t>DOCHERTY JD LUCA DOCHERTY 2013 06162253489595000R 830706     10 14JAN25 16:22</t>
  </si>
  <si>
    <t>ALEXANDRIA</t>
  </si>
  <si>
    <t>JILL DOUGLAS-CARMI LEWIS CARMICHAEL CBBPI1723429031261 826508     10 15JAN25 17:23</t>
  </si>
  <si>
    <t>MCCALLUM G EUANMCCALLUM2011 37023037089380000R 831805     30 16JAN25 02:33</t>
  </si>
  <si>
    <t>A STEWART FINLAY STEWART 100000001482992040 804603     10 16JAN25 10:31</t>
  </si>
  <si>
    <t>THE ROBERTSON TRUS ROBERTSONTRUSTBACS</t>
  </si>
  <si>
    <t>BGC</t>
  </si>
  <si>
    <t>CHRISTOPHER MCWILL 2015 LAWRIE MCW CBSOX0048339834453 826211     30 24JAN25 00:48</t>
  </si>
  <si>
    <t>Y POVKH 2015 MARK POVKH 400000001501221799 804527     10 24JAN25 10:26</t>
  </si>
  <si>
    <t>D MCGARVA CHAMPS FEES 500000001497795227 804603     10 26JAN25 22:18</t>
  </si>
  <si>
    <t>D MCGARVA CONT TO MINIBUS 300000001501216650 804603     10 26JAN25 22:46</t>
  </si>
  <si>
    <t>A MCILLANEY PATRICK MCI 2015 600000001499361273 804603     10 30JAN25 07:00</t>
  </si>
  <si>
    <t>ALAN STEWART ANDY STEWART 2011 PWZNYAC6JSFQR5RNFZ 040004     10 01FEB25 02:08</t>
  </si>
  <si>
    <t>CAROL ELLINGHAM &amp; JOSH ELLINGHAM P9D5DOYCWQG9T59KOA 040004     10 01FEB25 02:56</t>
  </si>
  <si>
    <t>IMAOBONG OJEIH CAESAR OJEIH 2011 REV384801912120817 040075     10 02FEB25 07:09</t>
  </si>
  <si>
    <t>ANGELA POUNDER OLLY P 2013 00152053632CBSLBZX 090135     30 03FEB25 00:13</t>
  </si>
  <si>
    <t>LYNN THOMSON HUGO THOMSON 2013 00153425632HMLLSYN 090129     30 03FEB25 00:28</t>
  </si>
  <si>
    <t>ANDREW BLACK ROSS BLACK CHAMPS 00151550632BBHVWFW 090126     30 03FEB25 01:06</t>
  </si>
  <si>
    <t>SANDRA CASEY FINN CASEY 2008 00151550632BBHVWND 090126     30 03FEB25 01:06</t>
  </si>
  <si>
    <t>MCGROARTYD&amp;J JOE MCGROARTY 2013 8098338464322006SO 402247     30 03FEB25 01:26</t>
  </si>
  <si>
    <t>RIO MR SIMON LRIO2013 11013150735690000R 831805     30 03FEB25 03:32</t>
  </si>
  <si>
    <t>STEVEN ANDERSON LYLE ANDERSON 2015 CBSOX0205281212978 826125     30 03FEB25 05:19</t>
  </si>
  <si>
    <t>MCENROE S FRASER MCE 8169573274322014SO 404763     30 03FEB25 06:09</t>
  </si>
  <si>
    <t>COLIN PARK ALEXANDERPARK2012S 00153425632HMLZHXC 090128     30 03FEB25 07:35</t>
  </si>
  <si>
    <t>DAWSON IAIN/CA LUCAS MCDADE 2013 37013556217349000R 832323     30 03FEB25 07:45</t>
  </si>
  <si>
    <t>LEANNE MURPHY NATHAN MURPHY 2012 00153425632HMLZTZM 090128     30 03FEB25 07:45</t>
  </si>
  <si>
    <t>RUSSELL MACALISTER RILEY MACALISTER 250202230910768209 873757     30 03FEB25 07:48</t>
  </si>
  <si>
    <t>MILLIGAN J RYANMILLIGAN2011 48013517195887000R 835200     30 03FEB25 07:52</t>
  </si>
  <si>
    <t>OWEN SCOTT SCOTT OWEN FP25033O53750050 070436     30 03FEB25 07:55</t>
  </si>
  <si>
    <t>KIBOWEN KA LUKA KIBOWEN 2013 26013157960364000R 831805     30 03FEB25 07:57</t>
  </si>
  <si>
    <t>WALKER AVRIL WALKERS2011 FP25033O53588334 070436     30 03FEB25 08:04</t>
  </si>
  <si>
    <t>STANDRING G &amp; C BLAKE STANDRING 21030315918197000R 831805     30 03FEB25 08:22</t>
  </si>
  <si>
    <t>NICOLA SANDERSON REUBEN SANDERSON 250202230906900947 873712     30 03FEB25 08:24</t>
  </si>
  <si>
    <t>GORMAN JOSEPH-CA JOSEPH GORMAN 2013 06013408655615000R 831513     30 03FEB25 08:32</t>
  </si>
  <si>
    <t>PROCTOR LYNN MAX PROCTOR 2015 FP25033O54318108 070246     30 03FEB25 08:34</t>
  </si>
  <si>
    <t>JOHN RAINEY RAINEY 2011S 250202230911944960 873775     30 03FEB25 08:37</t>
  </si>
  <si>
    <t>ALISON HARKINS BEN HARKINS 250202230910184375 873753     30 03FEB25 08:44</t>
  </si>
  <si>
    <t>MR SMITH DANIEL SMITH 000000000125295290 089300     30 03FEB25 08:44</t>
  </si>
  <si>
    <t>ROBERTSON CATRIONA 2012HARRYROBERTSON FP25033O53431651 070976     30 03FEB25 08:52</t>
  </si>
  <si>
    <t>DAY&amp;DAY JOSH DAY 2011 4491810274322014SO 404762     30 03FEB25 09:01</t>
  </si>
  <si>
    <t>ELLINGHAM BRIAN JOSH ELLINGHAM FP25033O53766393 070806     30 03FEB25 09:06</t>
  </si>
  <si>
    <t>KEY HOUSING ASSOCI SEAN MARTIN CBBPI1505011246046 826125     10 03FEB25 15:05</t>
  </si>
  <si>
    <t>CARRIE JENKINSON DARREN GUY CBSOX1603231213723 826211     30 03FEB25 16:03</t>
  </si>
  <si>
    <t>DOEY LA LIAM DOEY CHAMPS 37175414226684000R 831805     10 03FEB25 17:54</t>
  </si>
  <si>
    <t>MOBILE CHEQUE PAVERS DONATION</t>
  </si>
  <si>
    <t>CURRIE EL OLIVER CURRIE 2013 RP4673066245557200 203047     30 05FEB25 01:18</t>
  </si>
  <si>
    <t>BROWN SJ MAX BROWN 2015 38023038094958000R 831805     30 05FEB25 02:40</t>
  </si>
  <si>
    <t>MCDERMOTT S ALFIE MCD 2011 45120456552164000R 831805     10 06FEB25 12:04</t>
  </si>
  <si>
    <t>DOCHERTY JD LUCA DOCHERTY 2013 15204423046469000R 830706     10 07FEB25 20:44</t>
  </si>
  <si>
    <t>DONNA MCGARVA 600000001505709875 EXPENSE 655 804518     10 09FEB25 18:10</t>
  </si>
  <si>
    <t>WDLT 300000001509407656 INV 580294307 653 826211     10 09FEB25 18:11</t>
  </si>
  <si>
    <t>WDLT 300000001509407826 INV 580292649 654 826211     10 09FEB25 18:11</t>
  </si>
  <si>
    <t>GRAY SM &amp; SL ARCHIE GRAY 16013031479093000R 831805     30 10FEB25 01:43</t>
  </si>
  <si>
    <t>MCCAUGHEY D/S CA 9 SCOTT MCCAUGHEY 24013031897936000R 831805     30 10FEB25 01:43</t>
  </si>
  <si>
    <t>MCFARLAND AJ ZOLI 2015 12013033385708000R 831805     30 10FEB25 01:43</t>
  </si>
  <si>
    <t>PATON ALAN NATHAN PATON 2012S FP25042O45745336 070246     30 12FEB25 00:41</t>
  </si>
  <si>
    <t>IAIN TURNER JAMIE/ROBBIETURNER 5JM4VJ999W4YW23K9D 608371     30 12FEB25 01:08</t>
  </si>
  <si>
    <t>POLLOCK HJ LOGAN POLLOCK 2013 39213222071559000R 834100     10 12FEB25 21:32</t>
  </si>
  <si>
    <t>J LOVE RYAN LOVE 2008 100000001498566830 804603     10 13FEB25 08:20</t>
  </si>
  <si>
    <t>DELANEY LM CALLUM DELANEY 41023145923135000R 831904     30 14FEB25 02:32</t>
  </si>
  <si>
    <t>JENSEN BTW JENSEN 30023110472022000R 832303     30 14FEB25 02:40</t>
  </si>
  <si>
    <t>JILL DOUGLAS-CARMI LEWIS CARMICHAEL CBBPI1237532223023 826508     10 14FEB25 12:37</t>
  </si>
  <si>
    <t>D MCGARVA CHAMPS FEES 300000001512259619 804603     10 14FEB25 20:23</t>
  </si>
  <si>
    <t>MCCALLUM G EUANMCCALLUM2011 40143020040855000R 831805     30 17FEB25 14:30</t>
  </si>
  <si>
    <t>Y POVKH 2015 MARK POVKH 300000001515091148 804527     10 20FEB25 17:17</t>
  </si>
  <si>
    <t>WEST DUNBA COUNCIL WEST DUN COUNCIL</t>
  </si>
  <si>
    <t>CHRISTOPHER MCWILL 2015 LAWRIE MCW CBSOX0048463232887 826211     30 21FEB25 00:48</t>
  </si>
  <si>
    <t>A TOUGH LEWIS TOUGH 4/2/25 300000001516033101 110615     10 22FEB25 09:45</t>
  </si>
  <si>
    <t>A TOUGH LEWIS TOUGH 7/1/25 100000001503434465 110615     10 22FEB25 09:46</t>
  </si>
  <si>
    <t>A TOUGH LEWISTOUGH 3/12/24 200000001508591337 110615     10 22FEB25 09:49</t>
  </si>
  <si>
    <t>A TOUGH LEWISTOUGH 5/11/24 200000001508591748 110615     10 22FEB25 09:50</t>
  </si>
  <si>
    <t>A MCILLANEY PATRICK MCI 2015 200000001511141370 804603     10 27FEB25 07:00</t>
  </si>
  <si>
    <t>ALAN STEWART ANDY STEWART 2011 PCZPTQAT8XSQVFTGOY 040004     10 01MAR25 02:08</t>
  </si>
  <si>
    <t>CAROL ELLINGHAM &amp; JOSH ELLINGHAM PFEF1K8WNB3KBYSOXP 040004     10 01MAR25 02:51</t>
  </si>
  <si>
    <t>D-UNIT COMBAT SPOR 400000001521887003 RIVERSIDE 656 802260     10 01MAR25 10:09</t>
  </si>
  <si>
    <t>POLLOCK HJ LOGAN POLLOCK 2013 57134348618574000R 834100     10 01MAR25 13:43</t>
  </si>
  <si>
    <t>IMAOBONG OJEIH CAESAR OJEIH 2011 REV408993902426647 040075     10 02MAR25 07:09</t>
  </si>
  <si>
    <t>ANGELA POUNDER OLLY P 2013 00152053632CBVWKJV 090135     30 03MAR25 00:24</t>
  </si>
  <si>
    <t>SANDRA CASEY FINN CASEY 2008 00151550632BBHWWBV 090126     30 03MAR25 01:08</t>
  </si>
  <si>
    <t>ANDREW BLACK ROSS BLACK CHAMPS 00151550632BBHWVTQ 090126     30 03MAR25 01:09</t>
  </si>
  <si>
    <t>LYNN THOMSON HUGO THOMSON 2013 00153425632HPGLNJV 090129     30 03MAR25 01:11</t>
  </si>
  <si>
    <t>DAY&amp;DAY JOSH DAY 2011 9523287374322014SO 404762     30 03MAR25 01:14</t>
  </si>
  <si>
    <t>MCGROARTYD&amp;J JOE MCGROARTY 2013 3005817564322006SO 402247     30 03MAR25 01:28</t>
  </si>
  <si>
    <t>COLIN PARK ALEXANDERPARK2012S 00153425632HPGRJMV 090128     30 03MAR25 01:48</t>
  </si>
  <si>
    <t>LEANNE MURPHY NATHAN MURPHY 2012 00153425632HPGSHJR 090128     30 03MAR25 01:55</t>
  </si>
  <si>
    <t>RIO MR SIMON LRIO2013 53013150974505000R 831805     30 03MAR25 01:57</t>
  </si>
  <si>
    <t>OWEN SCOTT SCOTT OWEN FP25061O59048303 070436     30 03MAR25 02:04</t>
  </si>
  <si>
    <t>MCENROE S FRASER MCE 8220471474322014SO 404763     30 03MAR25 02:15</t>
  </si>
  <si>
    <t>STEVEN ANDERSON LYLE ANDERSON 2015 CBSOX0218054250280 826125     30 03MAR25 02:18</t>
  </si>
  <si>
    <t>MILLIGAN J RYANMILLIGAN2011 21013540381074000R 835200     30 03MAR25 02:21</t>
  </si>
  <si>
    <t>CARRIE JENKINSON DARREN GUY CBSOX0224484256119 826211     30 03MAR25 02:24</t>
  </si>
  <si>
    <t>MR SMITH DANIEL SMITH 000000000125793368 089300     30 03MAR25 02:28</t>
  </si>
  <si>
    <t>GORMAN JOSEPH-CA JOSEPH GORMAN 2013 12013336032454000R 831513     30 03MAR25 02:33</t>
  </si>
  <si>
    <t>KIBOWEN KA LUKA KIBOWEN 2013 56013155504740000R 831805     30 03MAR25 02:40</t>
  </si>
  <si>
    <t>PROCTOR LYNN MAX PROCTOR 2015 FP25061O59620150 070246     30 03MAR25 02:50</t>
  </si>
  <si>
    <t>DAWSON IAIN/CA LUCAS MCDADE 2013 44013543268941000R 832323     30 03MAR25 02:53</t>
  </si>
  <si>
    <t>WALKER AVRIL WALKERS2011 FP25061O58885532 070436     30 03MAR25 03:02</t>
  </si>
  <si>
    <t>STANDRING G &amp; C BLAKE STANDRING 27030258172229000R 831805     30 03MAR25 03:03</t>
  </si>
  <si>
    <t>NICOLA SANDERSON REUBEN SANDERSON 250302230840995067 873712     30 03MAR25 03:33</t>
  </si>
  <si>
    <t>ALISON HARKINS BEN HARKINS 250302230844112261 873753     30 03MAR25 03:42</t>
  </si>
  <si>
    <t>RUSSELL MACALISTER RILEY MACALISTER 250302230844673222 873757     30 03MAR25 03:43</t>
  </si>
  <si>
    <t>JOHN RAINEY RAINEY 2011S 250302230845766018 873775     30 03MAR25 03:46</t>
  </si>
  <si>
    <t>ROBERTSON CATRIONA 2012HARRYROBERTSON FP25061O58722504 070976     30 03MAR25 04:26</t>
  </si>
  <si>
    <t>ALEC DARROCK 500000001518427989 EXPENSES 662 804603     10 03MAR25 15:25</t>
  </si>
  <si>
    <t>EDFC 500000001518428264 TOURNEY FEE 802260     10 03MAR25 15:25</t>
  </si>
  <si>
    <t>N J MCCOLL 400000001523268261 658 EXPENSE 804603     10 03MAR25 15:25</t>
  </si>
  <si>
    <t>PROVAN SPORTS LIMI 100000001509253366 660 PT-39226 832106     10 03MAR25 15:26</t>
  </si>
  <si>
    <t>SHARON MURPHY 100000001509253683 EXPENSES 411 110900     10 03MAR25 15:26</t>
  </si>
  <si>
    <t>WDLT 600000001518155774 INV 580296504 657 826211     10 03MAR25 15:27</t>
  </si>
  <si>
    <t>DOEY LA LIAM DOEY CHAMPS 59183022099536000R 831805     10 03MAR25 18:30</t>
  </si>
  <si>
    <t>MILLIGAN J RYANMILLIGAN2011 26205944096975000R 835200     10 03MAR25 20:59</t>
  </si>
  <si>
    <t>KEY HOUSING ASSOCI SEAN MARTIN-MARCH CBBPI1442564661992 826125     10 04MAR25 14:42</t>
  </si>
  <si>
    <t>BROWN SJ MAX BROWN 2015 29023040526437000R 831805     30 05MAR25 02:30</t>
  </si>
  <si>
    <t>CURRIE EL OLIVER CURRIE 2013 RP4673066262878500 203047     30 05MAR25 02:34</t>
  </si>
  <si>
    <t>DOCHERTY JD LUCA DOCHERTY 2013 59184718137913000R 830706     10 06MAR25 18:47</t>
  </si>
  <si>
    <t>A TOUGH LEWISTOUGH 4/3/25 200000001517571602 110615     10 09MAR25 01:23</t>
  </si>
  <si>
    <t>IMAOBONG OJEIH CAESAR OJEIH 2011 REV415356254477669 040075     10 09MAR25 15:53</t>
  </si>
  <si>
    <t>A TOUGH LEWISTOUGH</t>
  </si>
  <si>
    <t>MCFARLAND AJ ZOLI 2015 33013024110822000R 831805     30 10MAR25 01:31</t>
  </si>
  <si>
    <t>MCCAUGHEY D/S CA 9 SCOTT MCCAUGHEY 08013023120300000R 831805     30 10MAR25 01:40</t>
  </si>
  <si>
    <t>GRAY SM &amp; SL ARCHIE GRAY 16013022883259000R 831805     30 10MAR25 01:40</t>
  </si>
  <si>
    <t>PATON ALAN NATHAN PATON 2012S FP25070O51649422 070246     30 12MAR25 01:24</t>
  </si>
  <si>
    <t>JENSEN BTW JENSEN 35023123192533000R 832303     30 14MAR25 02:33</t>
  </si>
  <si>
    <t>DELANEY LM CALLUM DELANEY 30023207297826000R 831904     30 14MAR25 02:39</t>
  </si>
  <si>
    <t>A STEWART FINLAY STEWART 400000001529759393 804603     10 15MAR25 07:13</t>
  </si>
  <si>
    <t>MCCALLUM G EUANMCCALLUM2011 05133031877873000R 831805     30 17MAR25 13:30</t>
  </si>
  <si>
    <t>JENNIFER JOHNSON HUNTER BURNS 2012 PHQKEEN5BLOR8R6021 040003     10 19MAR25 02:31</t>
  </si>
  <si>
    <t>CO-OP FOOD GRP COOPMAR88479</t>
  </si>
  <si>
    <t>J LOVE RYAN LOVE 2008 600000001527155187 804603     10 20MAR25 08:27</t>
  </si>
  <si>
    <t>D MCGARVA CHAMPS FEES 100000001520800815 804603     10 24MAR25 19:40</t>
  </si>
  <si>
    <t>K BROWN EUGENE BROWN 2013</t>
  </si>
  <si>
    <t>ANDREW BLACK ROSS BLACK CHAMPS HUBX51FDFF33E8205D 090126     30 01APR25 01:05</t>
  </si>
  <si>
    <t>CARRIE JENKINSON DARREN GUY CBSOX0114327473713 826211     30 01APR25 01:14</t>
  </si>
  <si>
    <t>MCGROARTYD&amp;J JOE MCGROARTY 2013 2570420464321306SO 402247     30 01APR25 01:24</t>
  </si>
  <si>
    <t>ANGELA POUNDER OLLY P 2013 HUBX547E48136D0697 090135     30 01APR25 01:27</t>
  </si>
  <si>
    <t>COLIN PARK ALEXANDERPARK2012S HUBX2DE28EC98F1CC3 090128     30 01APR25 01:40</t>
  </si>
  <si>
    <t>LEANNE MURPHY NATHAN MURPHY 2012 HUBX454C866774E354 090128     30 01APR25 01:41</t>
  </si>
  <si>
    <t>WALKER AVRIL WALKERS2011 FP25090O44926919 070436     30 01APR25 01:46</t>
  </si>
  <si>
    <t>OWEN SCOTT SCOTT OWEN FP25090O45133027 070436     30 01APR25 01:52</t>
  </si>
  <si>
    <t>LYNN THOMSON HUGO THOMSON 2013 HUBX6605D09950CFFE 090129     30 01APR25 01:57</t>
  </si>
  <si>
    <t>DAY&amp;DAY JOSH DAY 2011 1048467074321314SO 404762     30 01APR25 02:10</t>
  </si>
  <si>
    <t>MCENROE S FRASER MCE 0095921174321314SO 404763     30 01APR25 02:14</t>
  </si>
  <si>
    <t>MR SMITH DANIEL SMITH 000000000126288864 089300     30 01APR25 02:27</t>
  </si>
  <si>
    <t>ALISON HARKINS BEN HARKINS 250331230852434572 873753     30 01APR25 02:57</t>
  </si>
  <si>
    <t>RUSSELL MACALISTER RILEY MACALISTER 250331230852899612 873757     30 01APR25 02:58</t>
  </si>
  <si>
    <t>JOHN RAINEY RAINEY 2011S 250331230853826493 873775     30 01APR25 03:02</t>
  </si>
  <si>
    <t>KIBOWEN KA LUKA KIBOWEN 2013 07023302130355000R 831805     30 01APR25 03:08</t>
  </si>
  <si>
    <t>ALAN STEWART ANDY STEWART 2011 P10136D0MNWWPGURSC 040004     10 01APR25 03:09</t>
  </si>
  <si>
    <t>STANDRING G &amp; C BLAKE STANDRING 02030247039128000R 831805     30 01APR25 03:17</t>
  </si>
  <si>
    <t>DAWSON IAIN/CA LUCAS MCDADE 2013 12023556934633000R 832323     30 01APR25 03:17</t>
  </si>
  <si>
    <t>RIO MR SIMON LRIO2013 36023255219428000R 831805     30 01APR25 03:22</t>
  </si>
  <si>
    <t>ROBERTSON CATRIONA 2012HARRYROBERTSON FP25090O44725556 070976     30 01APR25 03:34</t>
  </si>
  <si>
    <t>CAROL ELLINGHAM &amp; JOSH ELLINGHAM PVPAN7BJRA3GVOXHNV 040004     10 01APR25 03:45</t>
  </si>
  <si>
    <t>MILLIGAN J RYANMILLIGAN2011 20023550139989000R 835200     30 01APR25 03:46</t>
  </si>
  <si>
    <t>DOEY LA LIAM DOEY CHAMPS 40145750869670000R 831805     10 01APR25 14:57</t>
  </si>
  <si>
    <t>DOCHERTY JD LUCA DOCHERTY 2013 15181651012538000R 830706     10 01APR25 18:16</t>
  </si>
  <si>
    <t>SANDRA CASEY FINN CASEY 2008 HUBX716EA86A00D3B4 090126     30 02APR25 00:10</t>
  </si>
  <si>
    <t>IMAOBONG OJEIH CAESAR OJEIH 2011 REV435778617198832 040075     10 02APR25 08:11</t>
  </si>
  <si>
    <t>KEY HOUSING ASSOCI S MARTIN FTBALL CBBPI1510557476164 826125     10 02APR25 15:10</t>
  </si>
  <si>
    <t>ALAN PATON 200000001532418074 RIVERSIDE 664 070116     10 03APR25 18:41</t>
  </si>
  <si>
    <t>DONNA MCGARVA 400000001541282360 EXPENSE 655 804518     10 03APR25 18:42</t>
  </si>
  <si>
    <t>KRISTOPHER MCCLURE 200000001532418800 RIVERSIDE661 831710     10 03APR25 18:42</t>
  </si>
  <si>
    <t>WDLT 200000001532419081 INV 580299422 666 826211     10 03APR25 18:43</t>
  </si>
  <si>
    <t>POLLOCK HJ LOGAN POLLOCK 2013 52200148029647000R 834100     10 03APR25 20:01</t>
  </si>
  <si>
    <t>CURRIE EL OLIVER CURRIE 2013 RP4673066281379900 203047     30 07APR25 01:49</t>
  </si>
  <si>
    <t>SAVAGE J &amp; D L.SAVAGE 61074711574318000R 831805     10 07APR25 07:47</t>
  </si>
  <si>
    <t>GRAY SM &amp; SL ARCHIE GRAY 45023038551662000R 831805     30 09APR25 02:30</t>
  </si>
  <si>
    <t>MCCAUGHEY D/S CA 9 SCOTT MCCAUGHEY 06023038629488000R 831805     30 09APR25 02:34</t>
  </si>
  <si>
    <t>PATON ALAN NATHAN PATON 2012S FP25103O42062117 070246     30 14APR25 00:42</t>
  </si>
  <si>
    <t>JENSEN BTW JENSEN 21013051788979000R 832303     30 14APR25 01:31</t>
  </si>
  <si>
    <t>MCCALLUM G EUANMCCALLUM2011 51133023775736000R 831805     30 16APR25 13:30</t>
  </si>
  <si>
    <t>CRAIG ANDREWS CRAIG ANDREWS CBBPI2031079485553 826508     10 16APR25 20:31</t>
  </si>
  <si>
    <t>J LOVE RYAN LOVE 2008 300000001547320470 804603     10 17APR25 09:40</t>
  </si>
  <si>
    <t>JENNIFER JOHNSON HUNTER BURNS 2012 P94DEYTW2F1UU1XMUL 040003     10 19APR25 03:20</t>
  </si>
  <si>
    <t>D MCGARVA CHAMPS FEES 400000001555772363 804603     10 29APR25 21:33</t>
  </si>
  <si>
    <t>A TOUGH LEWISTOUGH 1/4/25 200000001547076181 110615     10 30APR25 07:17</t>
  </si>
  <si>
    <t>A TOUGH LEWISTOUGH 6/5/25 300000001554504602 110615     10 30APR25 07:17</t>
  </si>
  <si>
    <t>ANDREW BLACK ROSS BLACK CHAMPS HUBX89BE605142B0CD 090126     30 01MAY25 01:08</t>
  </si>
  <si>
    <t>CARRIE JENKINSON DARREN GUY CBSOX0115161838180 826211     30 01MAY25 01:16</t>
  </si>
  <si>
    <t>MCGROARTYD&amp;J JOE MCGROARTY 2013 3494990464320306SO 402247     30 01MAY25 01:34</t>
  </si>
  <si>
    <t>ANGELA POUNDER OLLY P 2013 HUBX16A10227806846 090135     30 01MAY25 01:42</t>
  </si>
  <si>
    <t>COLIN PARK ALEXANDERPARK2012S HUBXEAD577944EE1F7 090128     30 01MAY25 01:57</t>
  </si>
  <si>
    <t>LEANNE MURPHY NATHAN MURPHY 2012 HUBXDE1D7B43013F44 090128     30 01MAY25 01:59</t>
  </si>
  <si>
    <t>LYNN THOMSON HUGO THOMSON 2013 HUBXCE1CC417F28E6C 090129     30 01MAY25 02:20</t>
  </si>
  <si>
    <t>MCENROE S FRASER MCE 2745156174320314SO 404763     30 01MAY25 02:38</t>
  </si>
  <si>
    <t>MR SMITH DANIEL SMITH 000000000126791564 089300     30 01MAY25 02:52</t>
  </si>
  <si>
    <t>WALKER AVRIL WALKERS2011 FP25120O53584278 070436     30 01MAY25 03:02</t>
  </si>
  <si>
    <t>OWEN SCOTT SCOTT OWEN FP25120O53790291 070436     30 01MAY25 03:15</t>
  </si>
  <si>
    <t>ALISON HARKINS BEN HARKINS 250430230827540165 873753     30 01MAY25 03:44</t>
  </si>
  <si>
    <t>RUSSELL MACALISTER RILEY MACALISTER 250430230828028922 873757     30 01MAY25 03:45</t>
  </si>
  <si>
    <t>JOHN RAINEY RAINEY 2011S 250430230828985759 873775     30 01MAY25 03:49</t>
  </si>
  <si>
    <t>STANDRING G &amp; C BLAKE STANDRING 21030256322924000R 831805     30 01MAY25 03:49</t>
  </si>
  <si>
    <t>ALAN STEWART ANDY STEWART 2011 PWR2PNLYZUAILUKHHR 040004     10 01MAY25 03:51</t>
  </si>
  <si>
    <t>KIBOWEN KA LUKA KIBOWEN 2013 16023258042903000R 831805     30 01MAY25 04:04</t>
  </si>
  <si>
    <t>DAWSON IAIN/CA LUCAS MCDADE 2013 58023655860759000R 832323     30 01MAY25 04:10</t>
  </si>
  <si>
    <t>RIO MR SIMON LRIO2013 18023251812077000R 831805     30 01MAY25 04:11</t>
  </si>
  <si>
    <t>ROBERTSON CATRIONA 2012HARRYROBERTSON FP25120O53381816 070976     30 01MAY25 04:15</t>
  </si>
  <si>
    <t>CAROL ELLINGHAM &amp; JOSH ELLINGHAM PHEFU830YQ11DDVJ9U 040004     10 01MAY25 04:19</t>
  </si>
  <si>
    <t>MILLIGAN J RYANMILLIGAN2011 18023612830150000R 835200     30 01MAY25 04:24</t>
  </si>
  <si>
    <t>DAY&amp;DAY JOSH DAY 2011 8967232174320314SO 404762     30 01MAY25 08:00</t>
  </si>
  <si>
    <t>SANDRA CASEY FINN CASEY 2008 HUBX88F6E2D5D236B6 090126     30 02MAY25 00:16</t>
  </si>
  <si>
    <t>IMAOBONG OJEIH CAESAR OJEIH 2011 REV461700758750502 040075     10 02MAY25 08:14</t>
  </si>
  <si>
    <t>POLLOCK HJ LOGAN POLLOCK 2013 24192326267419000R 834100     10 02MAY25 19:23</t>
  </si>
  <si>
    <t>KEY HOUSING ASSOCI S MARTIN FOOTBALL CBBPI1423392416978 826125     10 05MAY25 14:23</t>
  </si>
  <si>
    <t>ALAN PATON 200000001550696634 RIVERSIDE 668 070116     10 05MAY25 20:51</t>
  </si>
  <si>
    <t>ALAN PATON 400000001559551875 RIVERSIDE 669 070116     10 05MAY25 20:53</t>
  </si>
  <si>
    <t>ALEC DARROCK 100000001545558876 EXPENSES 675 804603     10 05MAY25 20:54</t>
  </si>
  <si>
    <t>ALEC DARROCK 400000001559552545 EXPENSES 676 804603     10 05MAY25 20:54</t>
  </si>
  <si>
    <t>DONNA MCGARVA 600000001554447328 EXPENSE 655 804518     10 05MAY25 20:55</t>
  </si>
  <si>
    <t>KRISTOPHER MCCLURE 400000001559553095 RIVERSIDE 672 831710     10 05MAY25 20:55</t>
  </si>
  <si>
    <t>N J MCCOLL 200000001550698655 670 EXPENSE 804603     10 05MAY25 20:56</t>
  </si>
  <si>
    <t>N J MCCOLL 100000001545560209 671 EXPENSE 804603     10 05MAY25 20:57</t>
  </si>
  <si>
    <t>WDLT 600000001554448789 INV 580302431 667 826211     10 05MAY25 20:58</t>
  </si>
  <si>
    <t>WDLT 600000001554449030 INV 580301796 673 826211     10 05MAY25 20:59</t>
  </si>
  <si>
    <t>CURRIE EL OLIVER CURRIE 2013 RP4673066298156900 203047     30 06MAY25 01:17</t>
  </si>
  <si>
    <t>DOEY LA LIAM DOEY CHAMPS 38124929269657000R 831805     10 06MAY25 12:49</t>
  </si>
  <si>
    <t>GRAY SM &amp; SL ARCHIE GRAY 53023059571033000R 831805     30 09MAY25 02:34</t>
  </si>
  <si>
    <t>MCCAUGHEY D/S CA 9 SCOTT MCCAUGHEY 16023059874952000R 831805     30 09MAY25 02:37</t>
  </si>
  <si>
    <t>P MAY 400000001562535742 804737     10 11MAY25 08:46</t>
  </si>
  <si>
    <t>PATON ALAN NATHAN PATON 2012S FP25131O48841707 070246     30 12MAY25 00:46</t>
  </si>
  <si>
    <t>JENSEN BTW JENSEN 15023046263231000R 832303     30 14MAY25 02:32</t>
  </si>
  <si>
    <t>A STEWART FINLAY STEWART 500000001559466882 804603     10 14MAY25 16:33</t>
  </si>
  <si>
    <t>MCCALLUM G EUANMCCALLUM2011 60060034557666000R 831805     30 16MAY25 06:00</t>
  </si>
  <si>
    <t>BOS  DUMBARTON HIG</t>
  </si>
  <si>
    <t>CSH</t>
  </si>
  <si>
    <t>MCCREADY &amp; DOCHERT LUCA DOCHERTY 2013 11170453544092000R 831625     10 16MAY25 17:04</t>
  </si>
  <si>
    <t>JENNIFER JOHNSON HUNTER BURNS 2012 PGPUOOTZIEAU3NVEI5 040003     10 19MAY25 01:58</t>
  </si>
  <si>
    <t>J LOVE RYAN LOVE 2008 200000001559443879 804603     10 22MAY25 04:54</t>
  </si>
  <si>
    <t>WDLT 300000001570100863 INV 580303098 677 826211     10 27MAY25 21:24</t>
  </si>
  <si>
    <t>WDLT 500000001566685796 INV 580303012 678 826211     10 27MAY25 21:25</t>
  </si>
  <si>
    <t>BURNETT JCS JOHN'S FEES 14024134880288000R 832307     10 29MAY25 02:41</t>
  </si>
  <si>
    <t>ALAN STEWART ANDY STEWART 2011 PKOS9SYGLXX0R0ZVET 040004     10 01JUN25 01:39</t>
  </si>
  <si>
    <t>BRIAN ELLINGHAM &amp; JOSH ELLINGHAM P3WR8D5KFR4973JUWJ 040004     10 01JUN25 02:29</t>
  </si>
  <si>
    <t>SANDRA CASEY FINN CASEY 2008 HUBX209C71ADCB0FAC 090126     30 02JUN25 01:17</t>
  </si>
  <si>
    <t>ANDREW BLACK ROSS BLACK CHAMPS HUBX4D647AD896C1EA 090126     30 02JUN25 01:17</t>
  </si>
  <si>
    <t>MCGROARTYD&amp;J JOE MCGROARTY 2013 4175377264321006SO 402247     30 02JUN25 01:26</t>
  </si>
  <si>
    <t>KIBOWEN KA LUKA KIBOWEN 2013 55013148611504000R 831805     30 02JUN25 01:43</t>
  </si>
  <si>
    <t>ANGELA POUNDER OLLY P 2013 HUBX3A3B6D9EC86687 090135     30 02JUN25 01:43</t>
  </si>
  <si>
    <t>COLIN PARK ALEXANDERPARK2012S HUBXB41CE60FF04841 090128     30 02JUN25 01:58</t>
  </si>
  <si>
    <t>LEANNE MURPHY NATHAN MURPHY 2012 HUBX2D793F8CFEC611 090128     30 02JUN25 01:59</t>
  </si>
  <si>
    <t>OWEN SCOTT SCOTT OWEN FP25152O44951589 070436     30 02JUN25 02:04</t>
  </si>
  <si>
    <t>CARRIE JENKINSON DARREN GUY CBSOX0210255836545 826211     30 02JUN25 02:10</t>
  </si>
  <si>
    <t>DAY&amp;DAY JOSH DAY 2011 7040401564321014SO 404762     30 02JUN25 02:10</t>
  </si>
  <si>
    <t>MCENROE S FRASER MCE 3437964564321014SO 404763     30 02JUN25 02:14</t>
  </si>
  <si>
    <t>MILLIGAN J RYANMILLIGAN2011 07013534435885000R 835200     30 02JUN25 02:18</t>
  </si>
  <si>
    <t>LYNN THOMSON HUGO THOMSON 2013 HUBX5212B56DB3B09C 090129     30 02JUN25 02:19</t>
  </si>
  <si>
    <t>RIO MR SIMON LRIO2013 46013141374688000R 831805     30 02JUN25 02:30</t>
  </si>
  <si>
    <t>MR SMITH DANIEL SMITH 000000000127306645 089300     30 02JUN25 02:40</t>
  </si>
  <si>
    <t>DAWSON IAIN/CA LUCAS MCDADE 2013 54013544985534000R 832323     30 02JUN25 02:44</t>
  </si>
  <si>
    <t>WALKER AVRIL WALKERS2011 FP25152O44792356 070436     30 02JUN25 02:47</t>
  </si>
  <si>
    <t>STANDRING G &amp; C BLAKE STANDRING 60030256854717000R 831805     30 02JUN25 03:02</t>
  </si>
  <si>
    <t>ALISON HARKINS BEN HARKINS 250601230904819467 873753     30 02JUN25 03:25</t>
  </si>
  <si>
    <t>RUSSELL MACALISTER RILEY MACALISTER 250601230905351561 873757     30 02JUN25 03:26</t>
  </si>
  <si>
    <t>JOHN RAINEY RAINEY 2011S 250601230906422150 873775     30 02JUN25 03:29</t>
  </si>
  <si>
    <t>ROBERTSON CATRIONA 2012HARRYROBERTSON FP25152O44626078 070976     30 02JUN25 04:13</t>
  </si>
  <si>
    <t>IMAOBONG OJEIH CAESAR OJEIH 2011 REV488484525597442 040075     10 02JUN25 08:14</t>
  </si>
  <si>
    <t>DOEY LA LIAM DOEY CHAMPS 02201659327279000R 831805     10 03JUN25 20:16</t>
  </si>
  <si>
    <t>BRIAN MILLAN KEIR MILLAN 32772138466090570 070246     10 04JUN25 14:44</t>
  </si>
  <si>
    <t>CURRIE EL OLIVER CURRIE 2013 RP4673066316345600 203047     30 05JUN25 01:20</t>
  </si>
  <si>
    <t>POLLOCK HJ LOGAN POLLOCK 2013 53200625664865000R 834100     10 06JUN25 20:06</t>
  </si>
  <si>
    <t>MCCAUGHEY D/S CA 9 SCOTT MCCAUGHEY 61013039734814000R 831805     30 09JUN25 01:32</t>
  </si>
  <si>
    <t>GRAY SM &amp; SL ARCHIE GRAY 11013039281666000R 831805     30 09JUN25 01:35</t>
  </si>
  <si>
    <t>BURNETT JCS JOHN'S FEES 54031730158822000R 832307     10 09JUN25 03:17</t>
  </si>
  <si>
    <t>KEY HOUSING ASSOCI SEAN MARTIN JUNE CBBPI1441586891126 826125     10 10JUN25 14:41</t>
  </si>
  <si>
    <t>PATON ALAN NATHAN PATON 2012S FP25162O58760837 070246     30 12JUN25 01:19</t>
  </si>
  <si>
    <t>ALAN PATON 500000001577788558 RIVERSIDE 679 070116     10 15JUN25 18:06</t>
  </si>
  <si>
    <t>ALEC DARROCK 400000001582644129 EXPENSES 680 804603     10 15JUN25 18:07</t>
  </si>
  <si>
    <t>N J MCCOLL 600000001577537918 681 EXPENSE 804603     10 15JUN25 18:08</t>
  </si>
  <si>
    <t>PJDYFL 600000001577538358 683 INV 1082 800695     10 15JUN25 18:09</t>
  </si>
  <si>
    <t>WDLT 300000001581205387 INV 580302997 682 826211     10 15JUN25 18:11</t>
  </si>
  <si>
    <t>JENSEN BTW JENSEN 05030214998253000R 832303     30 16JUN25 03:02</t>
  </si>
  <si>
    <t>MCCALLUM G EUANMCCALLUM2011 51133032096054000R 831805     30 16JUN25 13:30</t>
  </si>
  <si>
    <t>JENNIFER JOHNSON HUNTER BURNS 2012 PBUKN6AV2PECOBLRC2 040003     10 19JUN25 01:54</t>
  </si>
  <si>
    <t>A TOUGH LEWISTOUGH 3/6/25 300000001588873609 110615     10 29JUN25 09:50</t>
  </si>
  <si>
    <t>Income and Expenditure  year ending 30 June 2025</t>
  </si>
  <si>
    <t>Statement of Balances as at 30th June 2025</t>
  </si>
  <si>
    <t>disclosing a Surplus of £15,252.00 in  respect of the year ended 30 June 2025.</t>
  </si>
  <si>
    <t>30th June 2025</t>
  </si>
  <si>
    <t>Training course</t>
  </si>
  <si>
    <t>2013s June</t>
  </si>
  <si>
    <t>2015s June</t>
  </si>
  <si>
    <t>Mini bus for disabled team and insurance</t>
  </si>
  <si>
    <t xml:space="preserve">2013s </t>
  </si>
  <si>
    <t>Old one from 2024 - Jan 2024</t>
  </si>
  <si>
    <t>Balls</t>
  </si>
  <si>
    <t>Disability team trip</t>
  </si>
  <si>
    <t>Alan Paton</t>
  </si>
  <si>
    <t>Sept 15s fees</t>
  </si>
  <si>
    <t>ref fees and balls</t>
  </si>
  <si>
    <t>Expense</t>
  </si>
  <si>
    <t>Andy Black</t>
  </si>
  <si>
    <t>Competition winner</t>
  </si>
  <si>
    <t>Disability team bus hire</t>
  </si>
  <si>
    <t>SYFA-177747-88535-T</t>
  </si>
  <si>
    <t>id 187721 2011</t>
  </si>
  <si>
    <t>Invoice 1020</t>
  </si>
  <si>
    <t>Christmas and presentation</t>
  </si>
  <si>
    <t>D-Unit</t>
  </si>
  <si>
    <t>as eastie closed</t>
  </si>
  <si>
    <t>EDFC</t>
  </si>
  <si>
    <t>Tourney Fee</t>
  </si>
  <si>
    <t>PT-39226</t>
  </si>
  <si>
    <t>Sharon Murphy</t>
  </si>
  <si>
    <t xml:space="preserve">Pitch fees </t>
  </si>
  <si>
    <t>Various see backup - champs</t>
  </si>
  <si>
    <t>Ref fees and SYFA permit</t>
  </si>
  <si>
    <t>ref fees and pyjf fees</t>
  </si>
  <si>
    <t>mix  - league fees, minibus easter eggs and hall hire</t>
  </si>
  <si>
    <t>Mix - league fees, ref fees and snacks - festival entry fee</t>
  </si>
  <si>
    <t>Festival entry fees and ref fees</t>
  </si>
  <si>
    <t>common pitch hire</t>
  </si>
  <si>
    <t>Inv 1082</t>
  </si>
  <si>
    <t>additional info</t>
  </si>
  <si>
    <t>Bonus Ball</t>
  </si>
  <si>
    <t>Refund</t>
  </si>
  <si>
    <t>Bus cont</t>
  </si>
  <si>
    <t>Bus Cont</t>
  </si>
  <si>
    <t>Grant</t>
  </si>
  <si>
    <t>Donation</t>
  </si>
  <si>
    <t>Gym Session for 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</si>
</sst>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£&quot;* #,##0.00_-;\-&quot;£&quot;* #,##0.00_-;_-&quot;£&quot;* &quot;-&quot;??_-;_-@_-"/>
    <numFmt numFmtId="165" formatCode="d\.m\.yy;@"/>
    <numFmt numFmtId="166" formatCode="[$-F800]dddd\,\ mmmm\ dd\,\ yyyy"/>
    <numFmt numFmtId="167" formatCode="&quot;£&quot;#,##0.00"/>
    <numFmt numFmtId="168" formatCode="_-[$£-809]* #,##0.00_-;\-[$£-809]* #,##0.00_-;_-[$£-809]* &quot;-&quot;??_-;_-@_-"/>
    <numFmt numFmtId="169" formatCode="[$-409]d\-mmm\-yy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name val="Arial"/>
      <family val="2"/>
    </font>
    <font>
      <b/>
      <sz val="22"/>
      <color rgb="FFFF0000"/>
      <name val="Arial"/>
      <family val="2"/>
    </font>
    <font>
      <sz val="11"/>
      <color rgb="FF1F497D"/>
      <name val="Segoe UI"/>
      <family val="2"/>
    </font>
    <font>
      <b/>
      <u/>
      <sz val="11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CCFF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21" fillId="0" borderId="0"/>
    <xf numFmtId="0" fontId="1" fillId="0" borderId="0"/>
    <xf numFmtId="0" fontId="19" fillId="0" borderId="0"/>
    <xf numFmtId="9" fontId="1" fillId="0" borderId="0" applyFont="0" applyFill="0" applyBorder="0" applyAlignment="0" applyProtection="0"/>
  </cellStyleXfs>
  <cellXfs count="125">
    <xf numFmtId="0" fontId="0" fillId="0" borderId="0" xfId="0"/>
    <xf numFmtId="14" fontId="0" fillId="0" borderId="0" xfId="0" applyNumberFormat="1"/>
    <xf numFmtId="0" fontId="19" fillId="0" borderId="0" xfId="43"/>
    <xf numFmtId="2" fontId="26" fillId="0" borderId="0" xfId="44" applyNumberFormat="1" applyFont="1"/>
    <xf numFmtId="0" fontId="21" fillId="0" borderId="0" xfId="44"/>
    <xf numFmtId="0" fontId="24" fillId="0" borderId="0" xfId="44" applyFont="1"/>
    <xf numFmtId="0" fontId="22" fillId="0" borderId="0" xfId="44" applyFont="1"/>
    <xf numFmtId="167" fontId="21" fillId="0" borderId="0" xfId="44" applyNumberFormat="1"/>
    <xf numFmtId="0" fontId="24" fillId="0" borderId="0" xfId="45" applyFont="1"/>
    <xf numFmtId="0" fontId="27" fillId="0" borderId="0" xfId="45" applyFont="1"/>
    <xf numFmtId="0" fontId="26" fillId="0" borderId="0" xfId="45" applyFont="1"/>
    <xf numFmtId="0" fontId="20" fillId="0" borderId="0" xfId="45" applyFont="1"/>
    <xf numFmtId="2" fontId="21" fillId="0" borderId="0" xfId="44" applyNumberFormat="1" applyAlignment="1">
      <alignment horizontal="right"/>
    </xf>
    <xf numFmtId="2" fontId="21" fillId="0" borderId="0" xfId="44" applyNumberFormat="1"/>
    <xf numFmtId="2" fontId="24" fillId="0" borderId="0" xfId="44" applyNumberFormat="1" applyFont="1" applyAlignment="1">
      <alignment horizontal="right"/>
    </xf>
    <xf numFmtId="2" fontId="26" fillId="0" borderId="13" xfId="44" applyNumberFormat="1" applyFont="1" applyBorder="1"/>
    <xf numFmtId="2" fontId="24" fillId="0" borderId="0" xfId="44" applyNumberFormat="1" applyFont="1"/>
    <xf numFmtId="0" fontId="26" fillId="0" borderId="0" xfId="44" applyFont="1"/>
    <xf numFmtId="2" fontId="26" fillId="0" borderId="12" xfId="44" applyNumberFormat="1" applyFont="1" applyBorder="1"/>
    <xf numFmtId="14" fontId="24" fillId="0" borderId="0" xfId="44" applyNumberFormat="1" applyFont="1"/>
    <xf numFmtId="1" fontId="26" fillId="0" borderId="0" xfId="44" applyNumberFormat="1" applyFont="1" applyAlignment="1">
      <alignment horizontal="center"/>
    </xf>
    <xf numFmtId="0" fontId="23" fillId="0" borderId="0" xfId="44" applyFont="1"/>
    <xf numFmtId="4" fontId="26" fillId="0" borderId="0" xfId="44" applyNumberFormat="1" applyFont="1"/>
    <xf numFmtId="4" fontId="21" fillId="0" borderId="0" xfId="44" applyNumberFormat="1"/>
    <xf numFmtId="0" fontId="19" fillId="0" borderId="10" xfId="43" applyBorder="1"/>
    <xf numFmtId="0" fontId="22" fillId="36" borderId="0" xfId="43" applyFont="1" applyFill="1"/>
    <xf numFmtId="0" fontId="19" fillId="36" borderId="0" xfId="43" applyFill="1"/>
    <xf numFmtId="0" fontId="0" fillId="0" borderId="10" xfId="0" applyBorder="1"/>
    <xf numFmtId="167" fontId="0" fillId="0" borderId="0" xfId="0" applyNumberFormat="1"/>
    <xf numFmtId="166" fontId="25" fillId="0" borderId="0" xfId="43" applyNumberFormat="1" applyFont="1" applyAlignment="1">
      <alignment horizontal="left" vertical="center"/>
    </xf>
    <xf numFmtId="2" fontId="19" fillId="0" borderId="0" xfId="43" applyNumberFormat="1"/>
    <xf numFmtId="0" fontId="22" fillId="0" borderId="0" xfId="43" applyFont="1"/>
    <xf numFmtId="0" fontId="19" fillId="0" borderId="0" xfId="43" applyAlignment="1">
      <alignment horizontal="center" vertical="center"/>
    </xf>
    <xf numFmtId="165" fontId="22" fillId="0" borderId="0" xfId="43" applyNumberFormat="1" applyFont="1"/>
    <xf numFmtId="0" fontId="19" fillId="37" borderId="10" xfId="43" applyFill="1" applyBorder="1"/>
    <xf numFmtId="0" fontId="21" fillId="35" borderId="10" xfId="43" applyFont="1" applyFill="1" applyBorder="1" applyAlignment="1">
      <alignment horizontal="center"/>
    </xf>
    <xf numFmtId="165" fontId="19" fillId="0" borderId="10" xfId="43" applyNumberFormat="1" applyBorder="1" applyAlignment="1">
      <alignment horizontal="center" vertical="center" wrapText="1"/>
    </xf>
    <xf numFmtId="0" fontId="19" fillId="0" borderId="10" xfId="43" applyBorder="1" applyAlignment="1">
      <alignment horizontal="center" vertical="center" wrapText="1"/>
    </xf>
    <xf numFmtId="0" fontId="21" fillId="37" borderId="10" xfId="43" applyFont="1" applyFill="1" applyBorder="1" applyAlignment="1">
      <alignment horizontal="center" vertical="center" textRotation="90" wrapText="1"/>
    </xf>
    <xf numFmtId="1" fontId="22" fillId="0" borderId="10" xfId="43" applyNumberFormat="1" applyFont="1" applyBorder="1" applyProtection="1">
      <protection locked="0"/>
    </xf>
    <xf numFmtId="167" fontId="21" fillId="0" borderId="10" xfId="43" applyNumberFormat="1" applyFont="1" applyBorder="1"/>
    <xf numFmtId="0" fontId="19" fillId="0" borderId="0" xfId="43" applyAlignment="1">
      <alignment vertical="center"/>
    </xf>
    <xf numFmtId="0" fontId="19" fillId="0" borderId="0" xfId="43" applyAlignment="1" applyProtection="1">
      <alignment vertical="center"/>
      <protection locked="0"/>
    </xf>
    <xf numFmtId="0" fontId="19" fillId="0" borderId="0" xfId="43" applyAlignment="1" applyProtection="1">
      <alignment horizontal="center" vertical="center"/>
      <protection locked="0"/>
    </xf>
    <xf numFmtId="0" fontId="28" fillId="0" borderId="10" xfId="43" applyFont="1" applyBorder="1" applyProtection="1">
      <protection locked="0"/>
    </xf>
    <xf numFmtId="164" fontId="28" fillId="0" borderId="10" xfId="43" applyNumberFormat="1" applyFont="1" applyBorder="1" applyProtection="1">
      <protection locked="0"/>
    </xf>
    <xf numFmtId="0" fontId="21" fillId="34" borderId="10" xfId="43" applyFont="1" applyFill="1" applyBorder="1" applyAlignment="1" applyProtection="1">
      <alignment horizontal="center" vertical="center" textRotation="90" wrapText="1"/>
      <protection locked="0"/>
    </xf>
    <xf numFmtId="0" fontId="21" fillId="34" borderId="10" xfId="43" applyFont="1" applyFill="1" applyBorder="1" applyAlignment="1">
      <alignment horizontal="center" vertical="center" textRotation="90" wrapText="1"/>
    </xf>
    <xf numFmtId="164" fontId="0" fillId="0" borderId="0" xfId="0" applyNumberFormat="1"/>
    <xf numFmtId="0" fontId="21" fillId="35" borderId="0" xfId="43" applyFont="1" applyFill="1" applyAlignment="1">
      <alignment horizontal="center"/>
    </xf>
    <xf numFmtId="0" fontId="21" fillId="34" borderId="0" xfId="43" applyFont="1" applyFill="1" applyAlignment="1">
      <alignment horizontal="center" vertical="center" textRotation="90" wrapText="1"/>
    </xf>
    <xf numFmtId="164" fontId="28" fillId="0" borderId="0" xfId="43" applyNumberFormat="1" applyFont="1" applyProtection="1">
      <protection locked="0"/>
    </xf>
    <xf numFmtId="0" fontId="19" fillId="34" borderId="10" xfId="43" applyFill="1" applyBorder="1" applyAlignment="1">
      <alignment horizontal="center" vertical="center" textRotation="90" wrapText="1"/>
    </xf>
    <xf numFmtId="2" fontId="0" fillId="0" borderId="0" xfId="0" applyNumberFormat="1"/>
    <xf numFmtId="0" fontId="19" fillId="33" borderId="10" xfId="43" applyFill="1" applyBorder="1" applyAlignment="1" applyProtection="1">
      <alignment horizontal="center"/>
      <protection locked="0"/>
    </xf>
    <xf numFmtId="0" fontId="19" fillId="33" borderId="10" xfId="43" applyFill="1" applyBorder="1" applyAlignment="1">
      <alignment horizontal="center"/>
    </xf>
    <xf numFmtId="0" fontId="22" fillId="0" borderId="0" xfId="43" applyFont="1" applyAlignment="1">
      <alignment vertical="center"/>
    </xf>
    <xf numFmtId="3" fontId="22" fillId="0" borderId="0" xfId="43" applyNumberFormat="1" applyFont="1"/>
    <xf numFmtId="3" fontId="22" fillId="0" borderId="0" xfId="43" applyNumberFormat="1" applyFont="1" applyAlignment="1">
      <alignment vertical="center"/>
    </xf>
    <xf numFmtId="2" fontId="19" fillId="0" borderId="0" xfId="43" applyNumberFormat="1" applyAlignment="1" applyProtection="1">
      <alignment vertical="center"/>
      <protection locked="0"/>
    </xf>
    <xf numFmtId="0" fontId="19" fillId="0" borderId="0" xfId="46"/>
    <xf numFmtId="0" fontId="19" fillId="0" borderId="0" xfId="46" applyProtection="1">
      <protection locked="0"/>
    </xf>
    <xf numFmtId="0" fontId="22" fillId="0" borderId="0" xfId="46" applyFont="1"/>
    <xf numFmtId="0" fontId="22" fillId="0" borderId="0" xfId="46" applyFont="1" applyAlignment="1">
      <alignment horizontal="center" vertical="center"/>
    </xf>
    <xf numFmtId="0" fontId="19" fillId="0" borderId="0" xfId="46" applyAlignment="1">
      <alignment horizontal="center" vertical="center"/>
    </xf>
    <xf numFmtId="4" fontId="19" fillId="0" borderId="0" xfId="46" applyNumberFormat="1" applyProtection="1">
      <protection hidden="1"/>
    </xf>
    <xf numFmtId="4" fontId="19" fillId="0" borderId="11" xfId="46" applyNumberFormat="1" applyBorder="1" applyProtection="1">
      <protection hidden="1"/>
    </xf>
    <xf numFmtId="4" fontId="19" fillId="0" borderId="0" xfId="46" applyNumberFormat="1"/>
    <xf numFmtId="4" fontId="19" fillId="0" borderId="15" xfId="46" applyNumberFormat="1" applyBorder="1" applyProtection="1">
      <protection hidden="1"/>
    </xf>
    <xf numFmtId="0" fontId="22" fillId="0" borderId="15" xfId="46" applyFont="1" applyBorder="1"/>
    <xf numFmtId="4" fontId="19" fillId="0" borderId="0" xfId="46" applyNumberFormat="1" applyProtection="1">
      <protection locked="0"/>
    </xf>
    <xf numFmtId="4" fontId="19" fillId="0" borderId="11" xfId="46" applyNumberFormat="1" applyBorder="1" applyProtection="1">
      <protection locked="0"/>
    </xf>
    <xf numFmtId="0" fontId="19" fillId="0" borderId="11" xfId="46" applyBorder="1" applyProtection="1">
      <protection locked="0"/>
    </xf>
    <xf numFmtId="2" fontId="19" fillId="0" borderId="0" xfId="46" applyNumberFormat="1"/>
    <xf numFmtId="1" fontId="19" fillId="0" borderId="0" xfId="46" applyNumberFormat="1"/>
    <xf numFmtId="14" fontId="24" fillId="0" borderId="0" xfId="46" applyNumberFormat="1" applyFont="1" applyAlignment="1" applyProtection="1">
      <alignment vertical="center"/>
      <protection locked="0"/>
    </xf>
    <xf numFmtId="2" fontId="0" fillId="0" borderId="10" xfId="0" applyNumberFormat="1" applyBorder="1"/>
    <xf numFmtId="0" fontId="19" fillId="0" borderId="10" xfId="46" applyBorder="1" applyAlignment="1">
      <alignment horizontal="center" vertical="center" textRotation="90" wrapText="1"/>
    </xf>
    <xf numFmtId="0" fontId="19" fillId="0" borderId="10" xfId="46" applyBorder="1" applyAlignment="1">
      <alignment horizontal="center" vertical="center" wrapText="1"/>
    </xf>
    <xf numFmtId="0" fontId="19" fillId="38" borderId="10" xfId="46" applyFill="1" applyBorder="1" applyAlignment="1">
      <alignment horizontal="center"/>
    </xf>
    <xf numFmtId="2" fontId="19" fillId="38" borderId="10" xfId="46" applyNumberFormat="1" applyFill="1" applyBorder="1" applyAlignment="1" applyProtection="1">
      <alignment horizontal="center"/>
      <protection locked="0"/>
    </xf>
    <xf numFmtId="2" fontId="19" fillId="0" borderId="10" xfId="46" applyNumberFormat="1" applyBorder="1" applyAlignment="1" applyProtection="1">
      <alignment horizontal="center" vertical="center" textRotation="90" wrapText="1"/>
      <protection locked="0"/>
    </xf>
    <xf numFmtId="0" fontId="19" fillId="33" borderId="10" xfId="43" applyFill="1" applyBorder="1"/>
    <xf numFmtId="168" fontId="0" fillId="0" borderId="0" xfId="0" applyNumberFormat="1"/>
    <xf numFmtId="167" fontId="28" fillId="0" borderId="10" xfId="43" applyNumberFormat="1" applyFont="1" applyBorder="1" applyProtection="1">
      <protection locked="0"/>
    </xf>
    <xf numFmtId="2" fontId="26" fillId="0" borderId="17" xfId="44" applyNumberFormat="1" applyFont="1" applyBorder="1"/>
    <xf numFmtId="168" fontId="0" fillId="0" borderId="0" xfId="47" applyNumberFormat="1" applyFont="1"/>
    <xf numFmtId="1" fontId="22" fillId="0" borderId="0" xfId="43" applyNumberFormat="1" applyFont="1"/>
    <xf numFmtId="1" fontId="22" fillId="0" borderId="0" xfId="43" applyNumberFormat="1" applyFont="1" applyAlignment="1">
      <alignment vertical="center"/>
    </xf>
    <xf numFmtId="1" fontId="19" fillId="0" borderId="10" xfId="46" applyNumberFormat="1" applyBorder="1" applyAlignment="1">
      <alignment horizontal="center" vertical="center" wrapText="1"/>
    </xf>
    <xf numFmtId="1" fontId="0" fillId="0" borderId="0" xfId="0" applyNumberFormat="1"/>
    <xf numFmtId="4" fontId="0" fillId="0" borderId="0" xfId="0" applyNumberFormat="1"/>
    <xf numFmtId="1" fontId="0" fillId="0" borderId="0" xfId="0" applyNumberFormat="1" applyAlignment="1">
      <alignment horizontal="right"/>
    </xf>
    <xf numFmtId="13" fontId="28" fillId="0" borderId="10" xfId="43" applyNumberFormat="1" applyFont="1" applyBorder="1" applyProtection="1">
      <protection locked="0"/>
    </xf>
    <xf numFmtId="0" fontId="19" fillId="0" borderId="0" xfId="46" applyAlignment="1">
      <alignment horizontal="center" vertical="center" textRotation="90" wrapText="1"/>
    </xf>
    <xf numFmtId="0" fontId="32" fillId="0" borderId="0" xfId="0" applyFont="1"/>
    <xf numFmtId="0" fontId="31" fillId="0" borderId="0" xfId="0" applyFont="1" applyAlignment="1">
      <alignment horizontal="left"/>
    </xf>
    <xf numFmtId="167" fontId="19" fillId="0" borderId="10" xfId="43" applyNumberFormat="1" applyBorder="1"/>
    <xf numFmtId="17" fontId="0" fillId="0" borderId="0" xfId="0" applyNumberFormat="1"/>
    <xf numFmtId="0" fontId="0" fillId="0" borderId="16" xfId="0" applyBorder="1"/>
    <xf numFmtId="169" fontId="0" fillId="0" borderId="0" xfId="0" applyNumberFormat="1"/>
    <xf numFmtId="0" fontId="24" fillId="0" borderId="0" xfId="44" applyFont="1" applyAlignment="1">
      <alignment horizontal="left" vertical="center"/>
    </xf>
    <xf numFmtId="0" fontId="23" fillId="0" borderId="0" xfId="46" applyFont="1" applyAlignment="1">
      <alignment horizontal="center" vertical="center"/>
    </xf>
    <xf numFmtId="0" fontId="29" fillId="0" borderId="0" xfId="46" applyFont="1" applyAlignment="1">
      <alignment horizontal="center" vertical="center"/>
    </xf>
    <xf numFmtId="14" fontId="24" fillId="0" borderId="0" xfId="46" applyNumberFormat="1" applyFont="1" applyAlignment="1" applyProtection="1">
      <alignment horizontal="right" vertical="center"/>
      <protection locked="0"/>
    </xf>
    <xf numFmtId="166" fontId="24" fillId="0" borderId="0" xfId="46" applyNumberFormat="1" applyFont="1" applyAlignment="1" applyProtection="1">
      <alignment horizontal="left" vertical="center"/>
      <protection locked="0"/>
    </xf>
    <xf numFmtId="4" fontId="30" fillId="0" borderId="0" xfId="46" applyNumberFormat="1" applyFont="1" applyAlignment="1">
      <alignment horizontal="center"/>
    </xf>
    <xf numFmtId="0" fontId="22" fillId="33" borderId="10" xfId="43" applyFont="1" applyFill="1" applyBorder="1"/>
    <xf numFmtId="0" fontId="19" fillId="33" borderId="10" xfId="43" applyFill="1" applyBorder="1"/>
    <xf numFmtId="0" fontId="21" fillId="0" borderId="0" xfId="43" applyFont="1" applyAlignment="1">
      <alignment horizontal="right" vertical="center"/>
    </xf>
    <xf numFmtId="0" fontId="19" fillId="0" borderId="0" xfId="43" applyAlignment="1">
      <alignment horizontal="right" vertical="center"/>
    </xf>
    <xf numFmtId="3" fontId="22" fillId="37" borderId="14" xfId="46" applyNumberFormat="1" applyFont="1" applyFill="1" applyBorder="1" applyAlignment="1">
      <alignment horizontal="center" vertical="center" textRotation="90" wrapText="1"/>
    </xf>
    <xf numFmtId="3" fontId="22" fillId="37" borderId="16" xfId="46" applyNumberFormat="1" applyFont="1" applyFill="1" applyBorder="1" applyAlignment="1">
      <alignment horizontal="center" vertical="center" textRotation="90" wrapText="1"/>
    </xf>
    <xf numFmtId="0" fontId="19" fillId="38" borderId="18" xfId="46" applyFill="1" applyBorder="1" applyAlignment="1">
      <alignment horizontal="center"/>
    </xf>
    <xf numFmtId="0" fontId="19" fillId="38" borderId="12" xfId="46" applyFill="1" applyBorder="1" applyAlignment="1">
      <alignment horizontal="center"/>
    </xf>
    <xf numFmtId="0" fontId="19" fillId="38" borderId="19" xfId="46" applyFill="1" applyBorder="1" applyAlignment="1">
      <alignment horizontal="center"/>
    </xf>
    <xf numFmtId="0" fontId="22" fillId="0" borderId="11" xfId="43" applyFont="1" applyBorder="1" applyAlignment="1">
      <alignment horizontal="right" vertical="center"/>
    </xf>
    <xf numFmtId="166" fontId="22" fillId="0" borderId="11" xfId="43" applyNumberFormat="1" applyFont="1" applyBorder="1" applyAlignment="1">
      <alignment horizontal="left" vertical="center"/>
    </xf>
    <xf numFmtId="166" fontId="19" fillId="0" borderId="0" xfId="43" applyNumberFormat="1" applyAlignment="1">
      <alignment horizontal="center"/>
    </xf>
    <xf numFmtId="164" fontId="0" fillId="0" borderId="10" xfId="0" applyNumberFormat="1" applyBorder="1"/>
    <xf numFmtId="4" fontId="19" fillId="0" borderId="0" xfId="46" applyNumberFormat="1" applyFill="1"/>
    <xf numFmtId="4" fontId="19" fillId="0" borderId="0" xfId="46" applyNumberFormat="1" applyFill="1" applyProtection="1">
      <protection hidden="1"/>
    </xf>
    <xf numFmtId="0" fontId="19" fillId="0" borderId="0" xfId="43" applyFill="1"/>
    <xf numFmtId="2" fontId="26" fillId="0" borderId="0" xfId="44" applyNumberFormat="1" applyFont="1" applyFill="1"/>
    <xf numFmtId="2" fontId="26" fillId="0" borderId="11" xfId="44" applyNumberFormat="1" applyFont="1" applyFill="1" applyBorder="1"/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rmal 2 2" xfId="46" xr:uid="{00000000-0005-0000-0000-000026000000}"/>
    <cellStyle name="Normal 3" xfId="45" xr:uid="{00000000-0005-0000-0000-000027000000}"/>
    <cellStyle name="Normal 4" xfId="43" xr:uid="{00000000-0005-0000-0000-000028000000}"/>
    <cellStyle name="Note" xfId="15" builtinId="10" customBuiltin="1"/>
    <cellStyle name="Output" xfId="10" builtinId="21" customBuiltin="1"/>
    <cellStyle name="Percent" xfId="47" builtinId="5"/>
    <cellStyle name="Title" xfId="1" builtinId="15" customBuiltin="1"/>
    <cellStyle name="Title 2" xfId="42" xr:uid="{00000000-0005-0000-0000-00002C000000}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N135"/>
  <sheetViews>
    <sheetView tabSelected="1" zoomScale="70" zoomScaleNormal="70" workbookViewId="0"/>
  </sheetViews>
  <sheetFormatPr defaultRowHeight="14.5" x14ac:dyDescent="0.35"/>
  <cols>
    <col min="1" max="1" width="87.6328125" bestFit="1" customWidth="1"/>
    <col min="5" max="5" width="12.08984375" bestFit="1" customWidth="1"/>
  </cols>
  <sheetData>
    <row r="1" spans="1:10" ht="18" x14ac:dyDescent="0.4">
      <c r="A1" s="21" t="s">
        <v>3</v>
      </c>
      <c r="B1" s="5"/>
      <c r="C1" s="5"/>
      <c r="D1" s="5"/>
      <c r="E1" s="2"/>
    </row>
    <row r="2" spans="1:10" ht="15.5" x14ac:dyDescent="0.35">
      <c r="A2" s="5"/>
      <c r="B2" s="5"/>
      <c r="C2" s="5"/>
      <c r="D2" s="5"/>
      <c r="E2" s="2"/>
    </row>
    <row r="3" spans="1:10" ht="15.5" x14ac:dyDescent="0.35">
      <c r="A3" s="17" t="s">
        <v>924</v>
      </c>
      <c r="B3" s="5"/>
      <c r="C3" s="5"/>
      <c r="D3" s="5"/>
      <c r="E3" s="2"/>
    </row>
    <row r="4" spans="1:10" ht="15.5" x14ac:dyDescent="0.35">
      <c r="A4" s="5"/>
      <c r="B4" s="5"/>
      <c r="C4" s="5"/>
      <c r="D4" s="5"/>
      <c r="E4" s="2"/>
    </row>
    <row r="5" spans="1:10" ht="15.5" x14ac:dyDescent="0.35">
      <c r="A5" s="5" t="s">
        <v>4</v>
      </c>
      <c r="B5" s="5"/>
      <c r="C5" s="5"/>
      <c r="D5" s="5"/>
      <c r="E5" s="20">
        <v>2025</v>
      </c>
    </row>
    <row r="6" spans="1:10" ht="15.5" x14ac:dyDescent="0.35">
      <c r="A6" s="5"/>
      <c r="B6" s="5"/>
      <c r="C6" s="5"/>
      <c r="D6" s="5"/>
      <c r="E6" s="2"/>
    </row>
    <row r="7" spans="1:10" ht="15.5" x14ac:dyDescent="0.35">
      <c r="A7" s="5" t="str">
        <f>Income!F4</f>
        <v>Bank Interest</v>
      </c>
      <c r="B7" s="5"/>
      <c r="C7" s="5"/>
      <c r="D7" s="5"/>
      <c r="E7" s="3">
        <f>Income!F1017</f>
        <v>0</v>
      </c>
    </row>
    <row r="8" spans="1:10" ht="15.5" x14ac:dyDescent="0.35">
      <c r="A8" s="5" t="str">
        <f>Income!G4</f>
        <v>Fees</v>
      </c>
      <c r="B8" s="5"/>
      <c r="C8" s="5"/>
      <c r="D8" s="5"/>
      <c r="E8" s="3">
        <f>Income!G$1017</f>
        <v>30050</v>
      </c>
    </row>
    <row r="9" spans="1:10" ht="15.5" x14ac:dyDescent="0.35">
      <c r="A9" s="5" t="str">
        <f>Income!H4</f>
        <v xml:space="preserve">Tournament Income </v>
      </c>
      <c r="B9" s="5"/>
      <c r="C9" s="5"/>
      <c r="D9" s="5"/>
      <c r="E9" s="3">
        <f>Income!H$1017</f>
        <v>0</v>
      </c>
    </row>
    <row r="10" spans="1:10" ht="15.5" x14ac:dyDescent="0.35">
      <c r="A10" s="5" t="str">
        <f>Income!I4</f>
        <v>Manchester trip</v>
      </c>
      <c r="B10" s="5"/>
      <c r="C10" s="5"/>
      <c r="D10" s="5"/>
      <c r="E10" s="3">
        <f>Income!I$1017</f>
        <v>0</v>
      </c>
    </row>
    <row r="11" spans="1:10" ht="15.5" x14ac:dyDescent="0.35">
      <c r="A11" s="5" t="str">
        <f>Income!J4</f>
        <v>GRANT</v>
      </c>
      <c r="B11" s="5"/>
      <c r="C11" s="5"/>
      <c r="D11" s="5"/>
      <c r="E11" s="3">
        <f>Income!J$1017</f>
        <v>8000</v>
      </c>
    </row>
    <row r="12" spans="1:10" ht="15.5" x14ac:dyDescent="0.35">
      <c r="A12" s="5" t="str">
        <f>Income!K4</f>
        <v>Circuit money</v>
      </c>
      <c r="B12" s="5"/>
      <c r="C12" s="5"/>
      <c r="D12" s="5"/>
      <c r="E12" s="3">
        <f>Income!K$1017</f>
        <v>0</v>
      </c>
    </row>
    <row r="13" spans="1:10" ht="15.5" x14ac:dyDescent="0.35">
      <c r="A13" s="5" t="str">
        <f>Income!L4</f>
        <v>REFUND</v>
      </c>
      <c r="B13" s="5"/>
      <c r="C13" s="5"/>
      <c r="D13" s="5"/>
      <c r="E13" s="3">
        <f>Income!L$1017</f>
        <v>0</v>
      </c>
    </row>
    <row r="14" spans="1:10" ht="15.5" x14ac:dyDescent="0.35">
      <c r="A14" s="5" t="str">
        <f>Income!M4</f>
        <v>Champs bus Contriution</v>
      </c>
      <c r="B14" s="5"/>
      <c r="C14" s="5"/>
      <c r="D14" s="5"/>
      <c r="E14" s="3">
        <f>Income!M$1017</f>
        <v>670</v>
      </c>
    </row>
    <row r="15" spans="1:10" ht="15.5" x14ac:dyDescent="0.35">
      <c r="A15" s="5" t="str">
        <f>Income!N4</f>
        <v>Strip Sponsorship</v>
      </c>
      <c r="B15" s="5"/>
      <c r="C15" s="5"/>
      <c r="D15" s="5"/>
      <c r="E15" s="3">
        <f>Income!N$1017</f>
        <v>0</v>
      </c>
    </row>
    <row r="16" spans="1:10" ht="15.5" x14ac:dyDescent="0.35">
      <c r="A16" s="5" t="str">
        <f>Income!O4</f>
        <v>FLOAT</v>
      </c>
      <c r="B16" s="5"/>
      <c r="C16" s="5"/>
      <c r="D16" s="5"/>
      <c r="E16" s="3">
        <f>Income!O$1017</f>
        <v>0</v>
      </c>
      <c r="G16" s="2"/>
      <c r="H16" s="2"/>
      <c r="I16" s="2"/>
      <c r="J16" s="2"/>
    </row>
    <row r="17" spans="1:10" ht="15.5" x14ac:dyDescent="0.35">
      <c r="A17" s="5" t="str">
        <f>Income!P4</f>
        <v>WDC refund Pitch fees</v>
      </c>
      <c r="B17" s="5"/>
      <c r="C17" s="5"/>
      <c r="D17" s="5"/>
      <c r="E17" s="3">
        <f>Income!P$1017</f>
        <v>80</v>
      </c>
      <c r="G17" s="2"/>
      <c r="H17" s="2"/>
      <c r="I17" s="2"/>
      <c r="J17" s="2"/>
    </row>
    <row r="18" spans="1:10" ht="15.5" x14ac:dyDescent="0.35">
      <c r="A18" s="5" t="str">
        <f>Income!Q4</f>
        <v>Donations</v>
      </c>
      <c r="B18" s="5"/>
      <c r="C18" s="5"/>
      <c r="D18" s="5"/>
      <c r="E18" s="3">
        <f>Income!Q$1017</f>
        <v>1081.02</v>
      </c>
      <c r="G18" s="2"/>
      <c r="H18" s="2"/>
      <c r="I18" s="2"/>
      <c r="J18" s="2"/>
    </row>
    <row r="19" spans="1:10" ht="15.5" x14ac:dyDescent="0.35">
      <c r="A19" s="5" t="str">
        <f>Income!R4</f>
        <v>Fundraising</v>
      </c>
      <c r="B19" s="5"/>
      <c r="C19" s="5"/>
      <c r="D19" s="5"/>
      <c r="E19" s="3">
        <f>Income!R$1017</f>
        <v>1162.54</v>
      </c>
      <c r="G19" s="2"/>
      <c r="H19" s="2"/>
      <c r="I19" s="2"/>
      <c r="J19" s="2"/>
    </row>
    <row r="20" spans="1:10" ht="15.5" x14ac:dyDescent="0.35">
      <c r="A20" s="5" t="str">
        <f>Income!S4</f>
        <v>Kit &amp; Training Kit refund</v>
      </c>
      <c r="B20" s="5"/>
      <c r="C20" s="5"/>
      <c r="D20" s="5"/>
      <c r="E20" s="3">
        <f>Income!S$1017</f>
        <v>0</v>
      </c>
      <c r="G20" s="2"/>
      <c r="H20" s="2"/>
      <c r="I20" s="2"/>
      <c r="J20" s="2"/>
    </row>
    <row r="21" spans="1:10" ht="15.5" x14ac:dyDescent="0.35">
      <c r="A21" s="5" t="str">
        <f>Income!T4</f>
        <v>2002 closing balance returned</v>
      </c>
      <c r="B21" s="5"/>
      <c r="C21" s="5"/>
      <c r="D21" s="5"/>
      <c r="E21" s="3">
        <f>Income!T$1017</f>
        <v>0</v>
      </c>
      <c r="G21" s="2"/>
      <c r="H21" s="2"/>
      <c r="I21" s="2"/>
      <c r="J21" s="2"/>
    </row>
    <row r="22" spans="1:10" ht="15.5" x14ac:dyDescent="0.35">
      <c r="A22" s="5" t="str">
        <f>Income!U4</f>
        <v>Ref Fees expenses correction</v>
      </c>
      <c r="B22" s="5"/>
      <c r="C22" s="5"/>
      <c r="D22" s="5"/>
      <c r="E22" s="3">
        <f>Income!U$1017</f>
        <v>0</v>
      </c>
      <c r="G22" s="2"/>
      <c r="H22" s="2"/>
      <c r="I22" s="2"/>
      <c r="J22" s="2"/>
    </row>
    <row r="23" spans="1:10" ht="15.5" x14ac:dyDescent="0.35">
      <c r="A23" s="5" t="str">
        <f>Income!V4</f>
        <v>Pitch and Hall Hire/Lets refund</v>
      </c>
      <c r="B23" s="5"/>
      <c r="C23" s="5"/>
      <c r="D23" s="5"/>
      <c r="E23" s="3">
        <f>Income!V$1017</f>
        <v>0</v>
      </c>
      <c r="G23" s="2"/>
      <c r="H23" s="2"/>
      <c r="I23" s="2"/>
      <c r="J23" s="2"/>
    </row>
    <row r="24" spans="1:10" ht="15.5" x14ac:dyDescent="0.35">
      <c r="A24" s="5"/>
      <c r="B24" s="5"/>
      <c r="C24" s="5"/>
      <c r="D24" s="5"/>
      <c r="E24" s="3"/>
      <c r="G24" s="2"/>
      <c r="H24" s="2"/>
      <c r="I24" s="2"/>
      <c r="J24" s="2"/>
    </row>
    <row r="25" spans="1:10" ht="15.5" x14ac:dyDescent="0.35">
      <c r="A25" s="5"/>
      <c r="B25" s="5"/>
      <c r="C25" s="5"/>
      <c r="D25" s="5"/>
      <c r="E25" s="3"/>
      <c r="G25" s="2"/>
      <c r="H25" s="2"/>
      <c r="I25" s="2"/>
      <c r="J25" s="2"/>
    </row>
    <row r="26" spans="1:10" ht="15.5" x14ac:dyDescent="0.35">
      <c r="A26" s="5" t="s">
        <v>6</v>
      </c>
      <c r="B26" s="5"/>
      <c r="C26" s="5"/>
      <c r="D26" s="5"/>
      <c r="E26" s="85">
        <f>SUM(E7:E25)</f>
        <v>41043.56</v>
      </c>
      <c r="F26" s="2"/>
      <c r="G26" s="2"/>
      <c r="H26" s="13"/>
      <c r="I26" s="13"/>
      <c r="J26" s="2"/>
    </row>
    <row r="27" spans="1:10" ht="15.5" x14ac:dyDescent="0.35">
      <c r="A27" s="5"/>
      <c r="B27" s="5"/>
      <c r="C27" s="5"/>
      <c r="D27" s="5"/>
      <c r="E27" s="2"/>
      <c r="F27" s="2"/>
      <c r="G27" s="2"/>
      <c r="H27" s="2"/>
      <c r="I27" s="2"/>
      <c r="J27" s="2"/>
    </row>
    <row r="28" spans="1:10" ht="15.5" x14ac:dyDescent="0.35">
      <c r="A28" s="5"/>
      <c r="B28" s="5"/>
      <c r="C28" s="5"/>
      <c r="D28" s="5"/>
      <c r="E28" s="2"/>
      <c r="F28" s="2"/>
      <c r="G28" s="2"/>
      <c r="H28" s="2"/>
      <c r="I28" s="2"/>
      <c r="J28" s="2"/>
    </row>
    <row r="29" spans="1:10" ht="15.5" x14ac:dyDescent="0.35">
      <c r="A29" s="5" t="s">
        <v>7</v>
      </c>
      <c r="B29" s="5"/>
      <c r="C29" s="5"/>
      <c r="D29" s="5"/>
      <c r="E29" s="2"/>
      <c r="F29" s="2"/>
      <c r="G29" s="2"/>
      <c r="H29" s="2"/>
      <c r="I29" s="2"/>
      <c r="J29" s="2"/>
    </row>
    <row r="30" spans="1:10" ht="15.5" x14ac:dyDescent="0.35">
      <c r="A30" s="5"/>
      <c r="B30" s="5"/>
      <c r="C30" s="5"/>
      <c r="D30" s="5"/>
      <c r="E30" s="122"/>
      <c r="F30" s="2"/>
      <c r="G30" s="2"/>
      <c r="H30" s="2"/>
      <c r="I30" s="2"/>
      <c r="J30" s="2"/>
    </row>
    <row r="31" spans="1:10" ht="15.5" x14ac:dyDescent="0.35">
      <c r="A31" s="5" t="str">
        <f>Expenditure!F5</f>
        <v>Bank charges/Tax on interest</v>
      </c>
      <c r="B31" s="5"/>
      <c r="C31" s="5"/>
      <c r="D31" s="5"/>
      <c r="E31" s="123">
        <f>Expenditure!F$78</f>
        <v>0</v>
      </c>
      <c r="G31" s="2"/>
      <c r="H31" s="2"/>
      <c r="I31" s="5"/>
      <c r="J31" s="5"/>
    </row>
    <row r="32" spans="1:10" ht="15.5" x14ac:dyDescent="0.35">
      <c r="A32" s="16" t="str">
        <f>Expenditure!G5</f>
        <v>SYFA/DFDL Registration</v>
      </c>
      <c r="B32" s="5"/>
      <c r="C32" s="5"/>
      <c r="D32" s="5"/>
      <c r="E32" s="123">
        <f>Expenditure!G$78</f>
        <v>-1434.7874999999999</v>
      </c>
      <c r="G32" s="2"/>
      <c r="H32" s="2"/>
      <c r="I32" s="2"/>
      <c r="J32" s="5"/>
    </row>
    <row r="33" spans="1:10" ht="15.5" x14ac:dyDescent="0.35">
      <c r="A33" s="5" t="str">
        <f>Expenditure!H5</f>
        <v>Kit &amp; Training Kit</v>
      </c>
      <c r="B33" s="5"/>
      <c r="C33" s="5"/>
      <c r="D33" s="5"/>
      <c r="E33" s="123">
        <f>Expenditure!H$78</f>
        <v>-1439.6833333333334</v>
      </c>
      <c r="G33" s="2"/>
      <c r="H33" s="2"/>
      <c r="I33" s="5"/>
      <c r="J33" s="5"/>
    </row>
    <row r="34" spans="1:10" ht="15.5" x14ac:dyDescent="0.35">
      <c r="A34" s="5" t="str">
        <f>Expenditure!I5</f>
        <v>Referee Fees</v>
      </c>
      <c r="B34" s="5"/>
      <c r="C34" s="5"/>
      <c r="D34" s="5"/>
      <c r="E34" s="123">
        <f>Expenditure!I$78</f>
        <v>-3437.875</v>
      </c>
      <c r="G34" s="2"/>
      <c r="H34" s="2"/>
      <c r="I34" s="5"/>
      <c r="J34" s="5"/>
    </row>
    <row r="35" spans="1:10" ht="15.5" x14ac:dyDescent="0.35">
      <c r="A35" s="5" t="str">
        <f>Expenditure!J5</f>
        <v>Pitch and Hall Hire/Lets</v>
      </c>
      <c r="B35" s="5"/>
      <c r="C35" s="5"/>
      <c r="D35" s="5"/>
      <c r="E35" s="123">
        <f>Expenditure!J$78</f>
        <v>-22013.797499999997</v>
      </c>
      <c r="G35" s="2"/>
      <c r="H35" s="2"/>
      <c r="I35" s="2"/>
      <c r="J35" s="5"/>
    </row>
    <row r="36" spans="1:10" ht="15.5" x14ac:dyDescent="0.35">
      <c r="A36" s="5" t="str">
        <f>Expenditure!K5</f>
        <v>Equipment</v>
      </c>
      <c r="B36" s="5"/>
      <c r="C36" s="5"/>
      <c r="D36" s="5"/>
      <c r="E36" s="123">
        <f>Expenditure!K$78</f>
        <v>-79.495000000000005</v>
      </c>
      <c r="G36" s="2"/>
      <c r="H36" s="2"/>
      <c r="I36" s="5"/>
      <c r="J36" s="5"/>
    </row>
    <row r="37" spans="1:10" ht="15.5" x14ac:dyDescent="0.35">
      <c r="A37" s="5" t="str">
        <f>Expenditure!L5</f>
        <v>Manchester City Trip</v>
      </c>
      <c r="B37" s="5"/>
      <c r="C37" s="5"/>
      <c r="D37" s="5"/>
      <c r="E37" s="123">
        <f>Expenditure!L$78</f>
        <v>0</v>
      </c>
      <c r="G37" s="2"/>
      <c r="H37" s="2"/>
      <c r="I37" s="2"/>
      <c r="J37" s="5"/>
    </row>
    <row r="38" spans="1:10" ht="15.5" x14ac:dyDescent="0.35">
      <c r="A38" s="5" t="str">
        <f>Expenditure!M5</f>
        <v>Gym Session for team</v>
      </c>
      <c r="B38" s="5"/>
      <c r="C38" s="5"/>
      <c r="D38" s="5"/>
      <c r="E38" s="123">
        <f>Expenditure!M$78</f>
        <v>-300</v>
      </c>
      <c r="G38" s="2"/>
      <c r="H38" s="2"/>
      <c r="I38" s="5"/>
      <c r="J38" s="5"/>
    </row>
    <row r="39" spans="1:10" ht="15.5" x14ac:dyDescent="0.35">
      <c r="A39" s="5" t="str">
        <f>Expenditure!N5</f>
        <v>Administration</v>
      </c>
      <c r="B39" s="5"/>
      <c r="C39" s="5"/>
      <c r="D39" s="5"/>
      <c r="E39" s="123">
        <f>Expenditure!N$78</f>
        <v>0</v>
      </c>
      <c r="G39" s="2"/>
      <c r="H39" s="2"/>
      <c r="I39" s="5"/>
      <c r="J39" s="5"/>
    </row>
    <row r="40" spans="1:10" ht="15.5" x14ac:dyDescent="0.35">
      <c r="A40" s="5" t="str">
        <f>Expenditure!O5</f>
        <v>Trophys, Prizes, Gifts and Snacks</v>
      </c>
      <c r="B40" s="5"/>
      <c r="C40" s="5"/>
      <c r="D40" s="5"/>
      <c r="E40" s="123">
        <f>Expenditure!O$78</f>
        <v>-685.51583333333326</v>
      </c>
      <c r="G40" s="2"/>
      <c r="H40" s="2"/>
      <c r="I40" s="5"/>
      <c r="J40" s="5"/>
    </row>
    <row r="41" spans="1:10" ht="15.5" x14ac:dyDescent="0.35">
      <c r="A41" s="5" t="str">
        <f>Expenditure!P5</f>
        <v>Christmas Nights</v>
      </c>
      <c r="B41" s="5"/>
      <c r="C41" s="5"/>
      <c r="D41" s="5"/>
      <c r="E41" s="123">
        <f>Expenditure!P$78</f>
        <v>-270.83499999999998</v>
      </c>
      <c r="G41" s="2"/>
      <c r="H41" s="2"/>
      <c r="I41" s="5"/>
      <c r="J41" s="5"/>
    </row>
    <row r="42" spans="1:10" ht="15.5" x14ac:dyDescent="0.35">
      <c r="A42" s="5" t="str">
        <f>Expenditure!Q5</f>
        <v>Charity Donations</v>
      </c>
      <c r="B42" s="5"/>
      <c r="C42" s="5"/>
      <c r="D42" s="5"/>
      <c r="E42" s="123">
        <f>Expenditure!Q$78</f>
        <v>0</v>
      </c>
      <c r="G42" s="2"/>
      <c r="H42" s="2"/>
      <c r="I42" s="5"/>
      <c r="J42" s="5"/>
    </row>
    <row r="43" spans="1:10" ht="15.5" x14ac:dyDescent="0.35">
      <c r="A43" s="5" t="str">
        <f>Expenditure!R5</f>
        <v>Transfer to VOL</v>
      </c>
      <c r="B43" s="5"/>
      <c r="C43" s="5"/>
      <c r="D43" s="5"/>
      <c r="E43" s="123">
        <f>Expenditure!R$78</f>
        <v>0</v>
      </c>
      <c r="G43" s="2"/>
      <c r="H43" s="2"/>
      <c r="I43" s="5"/>
      <c r="J43" s="5"/>
    </row>
    <row r="44" spans="1:10" ht="15.5" x14ac:dyDescent="0.35">
      <c r="A44" s="5" t="str">
        <f>Expenditure!S5</f>
        <v>Fundraising Expenses</v>
      </c>
      <c r="B44" s="5"/>
      <c r="C44" s="5"/>
      <c r="D44" s="5"/>
      <c r="E44" s="123">
        <f>Expenditure!S$78</f>
        <v>-250</v>
      </c>
      <c r="G44" s="2"/>
      <c r="H44" s="2"/>
      <c r="I44" s="5"/>
      <c r="J44" s="5"/>
    </row>
    <row r="45" spans="1:10" ht="15.5" x14ac:dyDescent="0.35">
      <c r="A45" s="5" t="str">
        <f>Expenditure!T5</f>
        <v>Coach Training</v>
      </c>
      <c r="B45" s="5"/>
      <c r="C45" s="5"/>
      <c r="D45" s="5"/>
      <c r="E45" s="123">
        <f>Expenditure!T$78</f>
        <v>-50</v>
      </c>
      <c r="G45" s="2"/>
      <c r="H45" s="23"/>
      <c r="I45" s="16"/>
      <c r="J45" s="5"/>
    </row>
    <row r="46" spans="1:10" ht="15.5" x14ac:dyDescent="0.35">
      <c r="A46" s="5" t="str">
        <f>Expenditure!U5</f>
        <v>Festival / Tournament Entry  and expenses</v>
      </c>
      <c r="B46" s="5"/>
      <c r="C46" s="5"/>
      <c r="D46" s="5"/>
      <c r="E46" s="123">
        <f>Expenditure!U$78</f>
        <v>-514.73</v>
      </c>
      <c r="G46" s="2"/>
      <c r="H46" s="23"/>
      <c r="I46" s="16"/>
      <c r="J46" s="5"/>
    </row>
    <row r="47" spans="1:10" ht="15.5" x14ac:dyDescent="0.35">
      <c r="A47" s="5" t="str">
        <f>Expenditure!V5</f>
        <v>Bus Hire</v>
      </c>
      <c r="B47" s="5"/>
      <c r="C47" s="5"/>
      <c r="D47" s="5"/>
      <c r="E47" s="123">
        <f>Expenditure!V$78</f>
        <v>-1709.6808333333333</v>
      </c>
      <c r="G47" s="2"/>
      <c r="H47" s="23"/>
      <c r="I47" s="16"/>
      <c r="J47" s="5"/>
    </row>
    <row r="48" spans="1:10" ht="15.5" x14ac:dyDescent="0.35">
      <c r="A48" s="5" t="str">
        <f>Expenditure!W5</f>
        <v>TRIP</v>
      </c>
      <c r="B48" s="5"/>
      <c r="C48" s="5"/>
      <c r="D48" s="5"/>
      <c r="E48" s="123">
        <f>Expenditure!W$78</f>
        <v>-1224.3900000000001</v>
      </c>
      <c r="G48" s="2"/>
      <c r="H48" s="23"/>
      <c r="I48" s="16"/>
      <c r="J48" s="5"/>
    </row>
    <row r="49" spans="1:14" ht="15.5" x14ac:dyDescent="0.35">
      <c r="A49" s="5" t="str">
        <f>Expenditure!X5</f>
        <v>Fees Refund</v>
      </c>
      <c r="B49" s="5"/>
      <c r="C49" s="5"/>
      <c r="D49" s="5"/>
      <c r="E49" s="123">
        <f>Expenditure!X$78</f>
        <v>0</v>
      </c>
      <c r="G49" s="2"/>
      <c r="H49" s="23"/>
      <c r="I49" s="16"/>
      <c r="J49" s="5"/>
    </row>
    <row r="50" spans="1:14" ht="15.5" x14ac:dyDescent="0.35">
      <c r="A50" s="5"/>
      <c r="B50" s="5"/>
      <c r="C50" s="5"/>
      <c r="D50" s="5"/>
      <c r="E50" s="124"/>
      <c r="G50" s="2"/>
      <c r="H50" s="23"/>
      <c r="I50" s="16"/>
      <c r="J50" s="5"/>
    </row>
    <row r="51" spans="1:14" ht="15.5" x14ac:dyDescent="0.35">
      <c r="A51" s="5" t="s">
        <v>8</v>
      </c>
      <c r="B51" s="5"/>
      <c r="C51" s="5"/>
      <c r="D51" s="5"/>
      <c r="E51" s="3">
        <f>SUM(E31:E50)</f>
        <v>-33410.789999999994</v>
      </c>
      <c r="F51" s="2"/>
      <c r="G51" s="2"/>
      <c r="H51" s="13"/>
      <c r="I51" s="2"/>
      <c r="J51" s="30"/>
      <c r="K51" s="53"/>
      <c r="L51" s="53"/>
      <c r="M51" s="53"/>
      <c r="N51" s="53"/>
    </row>
    <row r="52" spans="1:14" ht="15.5" x14ac:dyDescent="0.35">
      <c r="A52" s="5"/>
      <c r="B52" s="5"/>
      <c r="C52" s="5"/>
      <c r="D52" s="5"/>
      <c r="E52" s="2"/>
      <c r="F52" s="2"/>
      <c r="G52" s="2"/>
      <c r="H52" s="13"/>
      <c r="I52" s="2"/>
    </row>
    <row r="53" spans="1:14" ht="16" thickBot="1" x14ac:dyDescent="0.4">
      <c r="A53" s="5" t="s">
        <v>9</v>
      </c>
      <c r="B53" s="5"/>
      <c r="C53" s="5"/>
      <c r="D53" s="22"/>
      <c r="E53" s="15">
        <f>E26+E51</f>
        <v>7632.7700000000041</v>
      </c>
      <c r="F53" s="2"/>
      <c r="G53" s="2"/>
      <c r="H53" s="23"/>
      <c r="I53" s="13"/>
    </row>
    <row r="54" spans="1:14" ht="16" thickTop="1" x14ac:dyDescent="0.35">
      <c r="A54" s="5"/>
      <c r="B54" s="5"/>
      <c r="C54" s="5"/>
      <c r="D54" s="22"/>
      <c r="E54" s="3"/>
      <c r="F54" s="2"/>
      <c r="G54" s="2"/>
      <c r="H54" s="2"/>
      <c r="I54" s="2"/>
    </row>
    <row r="55" spans="1:14" ht="15.5" x14ac:dyDescent="0.35">
      <c r="A55" s="5"/>
      <c r="B55" s="5"/>
      <c r="C55" s="5"/>
      <c r="D55" s="22"/>
      <c r="E55" s="3"/>
      <c r="F55" s="2"/>
      <c r="G55" s="2"/>
      <c r="H55" s="2"/>
      <c r="I55" s="2"/>
    </row>
    <row r="56" spans="1:14" ht="15.5" x14ac:dyDescent="0.35">
      <c r="A56" s="5"/>
      <c r="B56" s="5"/>
      <c r="C56" s="5"/>
      <c r="D56" s="22"/>
      <c r="E56" s="3"/>
      <c r="F56" s="2"/>
      <c r="G56" s="2"/>
      <c r="H56" s="2"/>
      <c r="I56" s="2"/>
    </row>
    <row r="57" spans="1:14" ht="18" x14ac:dyDescent="0.4">
      <c r="A57" s="21" t="s">
        <v>3</v>
      </c>
      <c r="B57" s="4"/>
      <c r="C57" s="4"/>
      <c r="D57" s="4"/>
      <c r="E57" s="3"/>
      <c r="F57" s="2"/>
      <c r="G57" s="2"/>
      <c r="H57" s="2"/>
      <c r="I57" s="2"/>
    </row>
    <row r="58" spans="1:14" ht="18" x14ac:dyDescent="0.4">
      <c r="A58" s="21"/>
      <c r="B58" s="4"/>
      <c r="C58" s="4"/>
      <c r="D58" s="4"/>
      <c r="E58" s="3"/>
      <c r="F58" s="2"/>
      <c r="G58" s="2"/>
      <c r="H58" s="2"/>
      <c r="I58" s="2"/>
    </row>
    <row r="59" spans="1:14" ht="15.5" x14ac:dyDescent="0.35">
      <c r="A59" s="17" t="s">
        <v>925</v>
      </c>
      <c r="B59" s="5"/>
      <c r="C59" s="5"/>
      <c r="D59" s="5"/>
      <c r="E59" s="3"/>
      <c r="F59" s="2"/>
      <c r="G59" s="2"/>
      <c r="H59" s="2"/>
      <c r="I59" s="2"/>
    </row>
    <row r="60" spans="1:14" ht="15.5" x14ac:dyDescent="0.35">
      <c r="A60" s="5"/>
      <c r="B60" s="5"/>
      <c r="C60" s="5"/>
      <c r="D60" s="5"/>
      <c r="E60" s="3"/>
      <c r="F60" s="2"/>
      <c r="G60" s="2"/>
      <c r="H60" s="2"/>
      <c r="I60" s="2"/>
    </row>
    <row r="61" spans="1:14" ht="15.5" x14ac:dyDescent="0.35">
      <c r="A61" s="5"/>
      <c r="B61" s="5"/>
      <c r="C61" s="5"/>
      <c r="D61" s="5"/>
      <c r="E61" s="3"/>
      <c r="F61" s="2"/>
      <c r="G61" s="2"/>
      <c r="H61" s="2"/>
      <c r="I61" s="2"/>
    </row>
    <row r="62" spans="1:14" ht="15.5" x14ac:dyDescent="0.35">
      <c r="A62" s="5"/>
      <c r="B62" s="5"/>
      <c r="C62" s="5"/>
      <c r="D62" s="5"/>
      <c r="E62" s="20">
        <v>2025</v>
      </c>
      <c r="F62" s="2"/>
      <c r="G62" s="2"/>
      <c r="H62" s="2"/>
      <c r="I62" s="2"/>
    </row>
    <row r="63" spans="1:14" ht="15.5" x14ac:dyDescent="0.35">
      <c r="A63" s="17" t="s">
        <v>10</v>
      </c>
      <c r="B63" s="5"/>
      <c r="C63" s="5"/>
      <c r="D63" s="5"/>
      <c r="E63" s="3"/>
    </row>
    <row r="64" spans="1:14" ht="15.5" x14ac:dyDescent="0.35">
      <c r="A64" s="5" t="s">
        <v>11</v>
      </c>
      <c r="B64" s="5"/>
      <c r="C64" s="5"/>
      <c r="D64" s="5"/>
      <c r="E64" s="3">
        <f>'Annual Report'!D35</f>
        <v>8938.7000000000007</v>
      </c>
    </row>
    <row r="65" spans="1:6" ht="15.5" x14ac:dyDescent="0.35">
      <c r="A65" s="19" t="s">
        <v>12</v>
      </c>
      <c r="B65" s="5"/>
      <c r="C65" s="5"/>
      <c r="D65" s="5"/>
      <c r="E65" s="3">
        <f>E66-E64</f>
        <v>7632.77</v>
      </c>
    </row>
    <row r="66" spans="1:6" ht="15.5" x14ac:dyDescent="0.35">
      <c r="A66" s="19" t="s">
        <v>13</v>
      </c>
      <c r="B66" s="5"/>
      <c r="C66" s="5"/>
      <c r="D66" s="5"/>
      <c r="E66" s="18">
        <f>'Bank Account'!I1079</f>
        <v>16571.47</v>
      </c>
    </row>
    <row r="67" spans="1:6" ht="15.5" x14ac:dyDescent="0.35">
      <c r="A67" s="2"/>
      <c r="B67" s="2"/>
      <c r="C67" s="5" t="s">
        <v>14</v>
      </c>
      <c r="D67" s="5"/>
      <c r="E67" s="3"/>
    </row>
    <row r="68" spans="1:6" ht="15.5" x14ac:dyDescent="0.35">
      <c r="A68" s="5"/>
      <c r="B68" s="5"/>
      <c r="C68" s="5"/>
      <c r="D68" s="5"/>
      <c r="E68" s="3"/>
    </row>
    <row r="69" spans="1:6" ht="15.5" x14ac:dyDescent="0.35">
      <c r="A69" s="5"/>
      <c r="B69" s="5"/>
      <c r="C69" s="5"/>
      <c r="D69" s="5"/>
      <c r="E69" s="3"/>
    </row>
    <row r="70" spans="1:6" ht="15.5" x14ac:dyDescent="0.35">
      <c r="A70" s="17" t="s">
        <v>15</v>
      </c>
      <c r="B70" s="5"/>
      <c r="C70" s="5"/>
      <c r="D70" s="16"/>
      <c r="E70" s="3"/>
    </row>
    <row r="71" spans="1:6" ht="16" thickBot="1" x14ac:dyDescent="0.4">
      <c r="A71" s="5" t="s">
        <v>16</v>
      </c>
      <c r="B71" s="5"/>
      <c r="C71" s="5"/>
      <c r="D71" s="16"/>
      <c r="E71" s="15">
        <f>'Annual Report'!H54</f>
        <v>16571.47</v>
      </c>
      <c r="F71" t="s">
        <v>137</v>
      </c>
    </row>
    <row r="72" spans="1:6" ht="16" thickTop="1" x14ac:dyDescent="0.35">
      <c r="A72" s="5"/>
      <c r="B72" s="5"/>
      <c r="C72" s="5"/>
      <c r="D72" s="14"/>
      <c r="E72" s="2"/>
    </row>
    <row r="73" spans="1:6" ht="15.5" x14ac:dyDescent="0.35">
      <c r="A73" s="5"/>
      <c r="B73" s="5"/>
      <c r="C73" s="5"/>
      <c r="D73" s="14"/>
      <c r="E73" s="2"/>
    </row>
    <row r="74" spans="1:6" ht="15.5" x14ac:dyDescent="0.35">
      <c r="A74" s="101"/>
      <c r="B74" s="101"/>
      <c r="C74" s="101"/>
      <c r="D74" s="101"/>
      <c r="E74" s="2"/>
    </row>
    <row r="75" spans="1:6" ht="15.5" x14ac:dyDescent="0.35">
      <c r="A75" s="10" t="s">
        <v>17</v>
      </c>
      <c r="B75" s="5"/>
      <c r="C75" s="5"/>
      <c r="D75" s="13"/>
      <c r="E75" s="2"/>
    </row>
    <row r="76" spans="1:6" ht="15.5" x14ac:dyDescent="0.35">
      <c r="A76" s="10" t="s">
        <v>926</v>
      </c>
      <c r="B76" s="5"/>
      <c r="C76" s="5"/>
      <c r="D76" s="12"/>
      <c r="E76" s="2"/>
    </row>
    <row r="77" spans="1:6" ht="15.5" x14ac:dyDescent="0.35">
      <c r="A77" s="9"/>
      <c r="B77" s="5"/>
      <c r="C77" s="5"/>
      <c r="D77" s="4"/>
      <c r="E77" s="2"/>
    </row>
    <row r="78" spans="1:6" ht="15.5" x14ac:dyDescent="0.35">
      <c r="A78" s="9"/>
      <c r="B78" s="5"/>
      <c r="C78" s="5"/>
      <c r="D78" s="4"/>
      <c r="E78" s="2"/>
    </row>
    <row r="79" spans="1:6" ht="15.5" x14ac:dyDescent="0.35">
      <c r="A79" s="9" t="s">
        <v>18</v>
      </c>
      <c r="B79" s="5"/>
      <c r="C79" s="5"/>
      <c r="D79" s="4"/>
    </row>
    <row r="80" spans="1:6" ht="15.5" x14ac:dyDescent="0.35">
      <c r="A80" s="11" t="s">
        <v>19</v>
      </c>
      <c r="B80" s="5"/>
      <c r="C80" s="5"/>
      <c r="D80" s="7"/>
    </row>
    <row r="81" spans="1:4" ht="15.5" x14ac:dyDescent="0.35">
      <c r="A81" s="10"/>
      <c r="B81" s="5"/>
      <c r="C81" s="5"/>
      <c r="D81" s="7"/>
    </row>
    <row r="82" spans="1:4" ht="15.5" x14ac:dyDescent="0.35">
      <c r="A82" s="9"/>
      <c r="B82" s="5"/>
      <c r="C82" s="4"/>
      <c r="D82" s="7"/>
    </row>
    <row r="83" spans="1:4" ht="15.5" x14ac:dyDescent="0.35">
      <c r="A83" s="10" t="s">
        <v>20</v>
      </c>
      <c r="B83" s="5"/>
      <c r="C83" s="4"/>
      <c r="D83" s="7"/>
    </row>
    <row r="84" spans="1:4" ht="15.5" x14ac:dyDescent="0.35">
      <c r="A84" s="10" t="s">
        <v>21</v>
      </c>
      <c r="B84" s="5"/>
      <c r="C84" s="4"/>
      <c r="D84" s="7"/>
    </row>
    <row r="85" spans="1:4" ht="15.5" x14ac:dyDescent="0.35">
      <c r="A85" s="10" t="s">
        <v>22</v>
      </c>
      <c r="B85" s="5"/>
      <c r="C85" s="4"/>
      <c r="D85" s="7"/>
    </row>
    <row r="86" spans="1:4" ht="15.5" x14ac:dyDescent="0.35">
      <c r="A86" s="10"/>
      <c r="B86" s="5"/>
      <c r="C86" s="4"/>
      <c r="D86" s="7"/>
    </row>
    <row r="87" spans="1:4" ht="15.5" x14ac:dyDescent="0.35">
      <c r="A87" s="10"/>
      <c r="B87" s="5"/>
      <c r="C87" s="4"/>
      <c r="D87" s="7"/>
    </row>
    <row r="88" spans="1:4" ht="15.5" x14ac:dyDescent="0.35">
      <c r="A88" s="10"/>
      <c r="B88" s="5"/>
      <c r="C88" s="4"/>
      <c r="D88" s="7"/>
    </row>
    <row r="89" spans="1:4" ht="15.5" x14ac:dyDescent="0.35">
      <c r="A89" s="9" t="s">
        <v>23</v>
      </c>
      <c r="B89" s="5"/>
      <c r="C89" s="4"/>
      <c r="D89" s="7"/>
    </row>
    <row r="90" spans="1:4" ht="15.5" x14ac:dyDescent="0.35">
      <c r="A90" s="8"/>
      <c r="B90" s="5"/>
      <c r="C90" s="4"/>
      <c r="D90" s="7"/>
    </row>
    <row r="91" spans="1:4" ht="15.5" x14ac:dyDescent="0.35">
      <c r="A91" s="8" t="s">
        <v>138</v>
      </c>
      <c r="B91" s="5"/>
      <c r="C91" s="4"/>
      <c r="D91" s="7"/>
    </row>
    <row r="92" spans="1:4" ht="15.5" x14ac:dyDescent="0.35">
      <c r="A92" s="8"/>
      <c r="B92" s="5"/>
      <c r="C92" s="4"/>
      <c r="D92" s="7"/>
    </row>
    <row r="93" spans="1:4" ht="15.5" x14ac:dyDescent="0.35">
      <c r="A93" s="5"/>
      <c r="B93" s="5"/>
      <c r="C93" s="4"/>
      <c r="D93" s="4"/>
    </row>
    <row r="94" spans="1:4" x14ac:dyDescent="0.35">
      <c r="A94" s="4"/>
      <c r="B94" s="4"/>
      <c r="C94" s="4"/>
      <c r="D94" s="4"/>
    </row>
    <row r="95" spans="1:4" x14ac:dyDescent="0.35">
      <c r="A95" s="4"/>
      <c r="B95" s="4"/>
      <c r="C95" s="4"/>
      <c r="D95" s="4"/>
    </row>
    <row r="96" spans="1:4" x14ac:dyDescent="0.35">
      <c r="A96" s="4"/>
      <c r="B96" s="4"/>
      <c r="C96" s="4"/>
      <c r="D96" s="4"/>
    </row>
    <row r="97" spans="1:4" x14ac:dyDescent="0.35">
      <c r="A97" s="4"/>
      <c r="B97" s="4"/>
      <c r="C97" s="4"/>
      <c r="D97" s="4"/>
    </row>
    <row r="98" spans="1:4" x14ac:dyDescent="0.35">
      <c r="A98" s="6"/>
      <c r="B98" s="4"/>
      <c r="C98" s="4"/>
      <c r="D98" s="4"/>
    </row>
    <row r="99" spans="1:4" x14ac:dyDescent="0.35">
      <c r="A99" s="4"/>
      <c r="B99" s="4"/>
      <c r="C99" s="4"/>
      <c r="D99" s="4"/>
    </row>
    <row r="100" spans="1:4" x14ac:dyDescent="0.35">
      <c r="A100" s="4"/>
      <c r="B100" s="4"/>
      <c r="C100" s="4"/>
      <c r="D100" s="4"/>
    </row>
    <row r="101" spans="1:4" x14ac:dyDescent="0.35">
      <c r="A101" s="4"/>
      <c r="B101" s="4"/>
      <c r="C101" s="4"/>
      <c r="D101" s="4"/>
    </row>
    <row r="102" spans="1:4" x14ac:dyDescent="0.35">
      <c r="A102" s="4"/>
      <c r="B102" s="4"/>
      <c r="C102" s="4"/>
      <c r="D102" s="4"/>
    </row>
    <row r="103" spans="1:4" x14ac:dyDescent="0.35">
      <c r="A103" s="4"/>
      <c r="B103" s="4"/>
      <c r="C103" s="4"/>
      <c r="D103" s="4"/>
    </row>
    <row r="104" spans="1:4" x14ac:dyDescent="0.35">
      <c r="A104" s="4"/>
      <c r="B104" s="4"/>
      <c r="C104" s="4"/>
      <c r="D104" s="4"/>
    </row>
    <row r="105" spans="1:4" x14ac:dyDescent="0.35">
      <c r="A105" s="4"/>
      <c r="B105" s="4"/>
      <c r="C105" s="4"/>
      <c r="D105" s="4"/>
    </row>
    <row r="106" spans="1:4" x14ac:dyDescent="0.35">
      <c r="A106" s="4"/>
      <c r="B106" s="4"/>
      <c r="C106" s="4"/>
      <c r="D106" s="4"/>
    </row>
    <row r="107" spans="1:4" x14ac:dyDescent="0.35">
      <c r="A107" s="4"/>
      <c r="B107" s="4"/>
      <c r="C107" s="4"/>
      <c r="D107" s="4"/>
    </row>
    <row r="108" spans="1:4" x14ac:dyDescent="0.35">
      <c r="A108" s="4"/>
      <c r="B108" s="4"/>
      <c r="C108" s="4"/>
      <c r="D108" s="4"/>
    </row>
    <row r="109" spans="1:4" x14ac:dyDescent="0.35">
      <c r="A109" s="4"/>
      <c r="B109" s="4"/>
      <c r="C109" s="4"/>
      <c r="D109" s="4"/>
    </row>
    <row r="110" spans="1:4" x14ac:dyDescent="0.35">
      <c r="A110" s="6"/>
      <c r="B110" s="4"/>
      <c r="C110" s="4"/>
      <c r="D110" s="4"/>
    </row>
    <row r="111" spans="1:4" x14ac:dyDescent="0.35">
      <c r="A111" s="4"/>
      <c r="B111" s="4"/>
      <c r="C111" s="4"/>
      <c r="D111" s="4"/>
    </row>
    <row r="112" spans="1:4" x14ac:dyDescent="0.35">
      <c r="A112" s="4"/>
      <c r="B112" s="4"/>
      <c r="C112" s="4"/>
      <c r="D112" s="4"/>
    </row>
    <row r="113" spans="1:4" x14ac:dyDescent="0.35">
      <c r="A113" s="4"/>
      <c r="B113" s="4"/>
      <c r="C113" s="4"/>
      <c r="D113" s="4"/>
    </row>
    <row r="114" spans="1:4" x14ac:dyDescent="0.35">
      <c r="A114" s="4"/>
      <c r="B114" s="4"/>
      <c r="C114" s="4"/>
      <c r="D114" s="4"/>
    </row>
    <row r="115" spans="1:4" ht="15.5" x14ac:dyDescent="0.35">
      <c r="A115" s="5"/>
      <c r="B115" s="5"/>
      <c r="C115" s="5"/>
      <c r="D115" s="4"/>
    </row>
    <row r="116" spans="1:4" ht="15.5" x14ac:dyDescent="0.35">
      <c r="A116" s="5"/>
      <c r="B116" s="5"/>
      <c r="C116" s="5"/>
      <c r="D116" s="4"/>
    </row>
    <row r="117" spans="1:4" x14ac:dyDescent="0.35">
      <c r="A117" s="4"/>
      <c r="B117" s="4"/>
      <c r="C117" s="4"/>
      <c r="D117" s="4"/>
    </row>
    <row r="118" spans="1:4" x14ac:dyDescent="0.35">
      <c r="A118" s="4"/>
      <c r="B118" s="4"/>
      <c r="C118" s="4"/>
      <c r="D118" s="4"/>
    </row>
    <row r="119" spans="1:4" x14ac:dyDescent="0.35">
      <c r="A119" s="4"/>
      <c r="B119" s="4"/>
      <c r="C119" s="4"/>
      <c r="D119" s="4"/>
    </row>
    <row r="120" spans="1:4" ht="15.5" x14ac:dyDescent="0.35">
      <c r="A120" s="5"/>
      <c r="B120" s="5"/>
      <c r="C120" s="5"/>
      <c r="D120" s="4"/>
    </row>
    <row r="121" spans="1:4" ht="15.5" x14ac:dyDescent="0.35">
      <c r="A121" s="5"/>
      <c r="B121" s="5"/>
      <c r="C121" s="5"/>
      <c r="D121" s="4"/>
    </row>
    <row r="122" spans="1:4" ht="15.5" x14ac:dyDescent="0.35">
      <c r="A122" s="5"/>
      <c r="B122" s="5"/>
      <c r="C122" s="5"/>
      <c r="D122" s="4"/>
    </row>
    <row r="123" spans="1:4" ht="15.5" x14ac:dyDescent="0.35">
      <c r="A123" s="5"/>
      <c r="B123" s="5"/>
      <c r="C123" s="5"/>
      <c r="D123" s="4"/>
    </row>
    <row r="124" spans="1:4" x14ac:dyDescent="0.35">
      <c r="A124" s="4"/>
      <c r="B124" s="4"/>
      <c r="C124" s="4"/>
      <c r="D124" s="4"/>
    </row>
    <row r="125" spans="1:4" x14ac:dyDescent="0.35">
      <c r="A125" s="4"/>
      <c r="B125" s="4"/>
      <c r="C125" s="4"/>
      <c r="D125" s="4"/>
    </row>
    <row r="126" spans="1:4" x14ac:dyDescent="0.35">
      <c r="A126" s="4"/>
      <c r="B126" s="4"/>
      <c r="C126" s="4"/>
      <c r="D126" s="2"/>
    </row>
    <row r="127" spans="1:4" x14ac:dyDescent="0.35">
      <c r="A127" s="4"/>
      <c r="B127" s="4"/>
      <c r="C127" s="4"/>
    </row>
    <row r="128" spans="1:4" x14ac:dyDescent="0.35">
      <c r="A128" s="4"/>
      <c r="B128" s="4"/>
      <c r="C128" s="4"/>
    </row>
    <row r="129" spans="1:3" x14ac:dyDescent="0.35">
      <c r="A129" s="4"/>
      <c r="B129" s="4"/>
      <c r="C129" s="4"/>
    </row>
    <row r="130" spans="1:3" x14ac:dyDescent="0.35">
      <c r="A130" s="4"/>
      <c r="B130" s="4"/>
      <c r="C130" s="4"/>
    </row>
    <row r="131" spans="1:3" x14ac:dyDescent="0.35">
      <c r="A131" s="4"/>
      <c r="B131" s="4"/>
      <c r="C131" s="4"/>
    </row>
    <row r="132" spans="1:3" x14ac:dyDescent="0.35">
      <c r="A132" s="4"/>
      <c r="B132" s="4"/>
      <c r="C132" s="4"/>
    </row>
    <row r="133" spans="1:3" x14ac:dyDescent="0.35">
      <c r="A133" s="4"/>
      <c r="B133" s="4"/>
      <c r="C133" s="4"/>
    </row>
    <row r="134" spans="1:3" x14ac:dyDescent="0.35">
      <c r="A134" s="4"/>
      <c r="B134" s="4"/>
      <c r="C134" s="4"/>
    </row>
    <row r="135" spans="1:3" x14ac:dyDescent="0.35">
      <c r="A135" s="4"/>
      <c r="B135" s="4"/>
      <c r="C135" s="4"/>
    </row>
  </sheetData>
  <mergeCells count="1">
    <mergeCell ref="A74:D7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B1:Q74"/>
  <sheetViews>
    <sheetView zoomScale="80" zoomScaleNormal="80" workbookViewId="0">
      <selection activeCell="I13" sqref="I13:J13"/>
    </sheetView>
  </sheetViews>
  <sheetFormatPr defaultRowHeight="14.5" x14ac:dyDescent="0.35"/>
  <cols>
    <col min="2" max="2" width="29.54296875" customWidth="1"/>
    <col min="4" max="4" width="10.08984375" bestFit="1" customWidth="1"/>
    <col min="5" max="5" width="6.90625" customWidth="1"/>
    <col min="6" max="6" width="54.6328125" customWidth="1"/>
    <col min="8" max="8" width="10.08984375" bestFit="1" customWidth="1"/>
  </cols>
  <sheetData>
    <row r="1" spans="2:10" ht="18" x14ac:dyDescent="0.35">
      <c r="B1" s="102" t="s">
        <v>3</v>
      </c>
      <c r="C1" s="103"/>
      <c r="D1" s="103"/>
      <c r="E1" s="103"/>
      <c r="F1" s="103"/>
      <c r="G1" s="103"/>
      <c r="H1" s="103"/>
      <c r="I1" s="60"/>
      <c r="J1" s="60"/>
    </row>
    <row r="2" spans="2:10" x14ac:dyDescent="0.35">
      <c r="B2" s="63"/>
      <c r="C2" s="64"/>
      <c r="D2" s="64"/>
      <c r="E2" s="64"/>
      <c r="F2" s="64"/>
      <c r="G2" s="64"/>
      <c r="H2" s="64"/>
      <c r="I2" s="60"/>
      <c r="J2" s="60"/>
    </row>
    <row r="3" spans="2:10" ht="15.5" x14ac:dyDescent="0.35">
      <c r="B3" s="104" t="s">
        <v>71</v>
      </c>
      <c r="C3" s="104"/>
      <c r="D3" s="104"/>
      <c r="E3" s="104"/>
      <c r="F3" s="105" t="s">
        <v>927</v>
      </c>
      <c r="G3" s="105"/>
      <c r="H3" s="75"/>
      <c r="I3" s="60"/>
      <c r="J3" s="60"/>
    </row>
    <row r="5" spans="2:10" x14ac:dyDescent="0.35">
      <c r="B5" s="62" t="s">
        <v>4</v>
      </c>
      <c r="C5" s="60"/>
      <c r="D5" s="60"/>
      <c r="E5" s="60"/>
      <c r="F5" s="62" t="s">
        <v>7</v>
      </c>
      <c r="G5" s="60"/>
      <c r="H5" s="60"/>
      <c r="I5" s="60"/>
      <c r="J5" s="60"/>
    </row>
    <row r="6" spans="2:10" x14ac:dyDescent="0.35">
      <c r="B6" s="60"/>
      <c r="C6" s="60"/>
      <c r="D6" s="64" t="s">
        <v>72</v>
      </c>
      <c r="E6" s="60" t="s">
        <v>73</v>
      </c>
      <c r="F6" s="60"/>
      <c r="G6" s="60"/>
      <c r="H6" s="64" t="s">
        <v>72</v>
      </c>
      <c r="I6" s="60"/>
      <c r="J6" s="60"/>
    </row>
    <row r="7" spans="2:10" x14ac:dyDescent="0.35">
      <c r="B7" s="60" t="str">
        <f>'Income &amp; Expenditure'!A7</f>
        <v>Bank Interest</v>
      </c>
      <c r="C7" s="60"/>
      <c r="D7" s="67">
        <f>'Income &amp; Expenditure'!E7</f>
        <v>0</v>
      </c>
      <c r="E7" s="60"/>
      <c r="F7" s="74" t="str">
        <f>'Income &amp; Expenditure'!A31</f>
        <v>Bank charges/Tax on interest</v>
      </c>
      <c r="G7" s="60"/>
      <c r="H7" s="65">
        <f>'Income &amp; Expenditure'!E31</f>
        <v>0</v>
      </c>
      <c r="I7" s="60"/>
      <c r="J7" s="67"/>
    </row>
    <row r="8" spans="2:10" x14ac:dyDescent="0.35">
      <c r="B8" s="60" t="str">
        <f>'Income &amp; Expenditure'!A8</f>
        <v>Fees</v>
      </c>
      <c r="C8" s="60"/>
      <c r="D8" s="67">
        <f>'Income &amp; Expenditure'!E8</f>
        <v>30050</v>
      </c>
      <c r="E8" s="60"/>
      <c r="F8" s="74" t="str">
        <f>'Income &amp; Expenditure'!A32</f>
        <v>SYFA/DFDL Registration</v>
      </c>
      <c r="G8" s="60"/>
      <c r="H8" s="121">
        <f>'Income &amp; Expenditure'!E32</f>
        <v>-1434.7874999999999</v>
      </c>
      <c r="I8" s="67"/>
      <c r="J8" s="67"/>
    </row>
    <row r="9" spans="2:10" x14ac:dyDescent="0.35">
      <c r="B9" s="60" t="str">
        <f>'Income &amp; Expenditure'!A9</f>
        <v xml:space="preserve">Tournament Income </v>
      </c>
      <c r="C9" s="60"/>
      <c r="D9" s="67">
        <f>'Income &amp; Expenditure'!E9</f>
        <v>0</v>
      </c>
      <c r="E9" s="60"/>
      <c r="F9" s="74" t="str">
        <f>'Income &amp; Expenditure'!A33</f>
        <v>Kit &amp; Training Kit</v>
      </c>
      <c r="G9" s="60"/>
      <c r="H9" s="121">
        <f>'Income &amp; Expenditure'!E33</f>
        <v>-1439.6833333333334</v>
      </c>
      <c r="I9" s="67"/>
      <c r="J9" s="67"/>
    </row>
    <row r="10" spans="2:10" x14ac:dyDescent="0.35">
      <c r="B10" s="60" t="str">
        <f>'Income &amp; Expenditure'!A10</f>
        <v>Manchester trip</v>
      </c>
      <c r="C10" s="60"/>
      <c r="D10" s="120">
        <f>'Income &amp; Expenditure'!E10</f>
        <v>0</v>
      </c>
      <c r="E10" s="60"/>
      <c r="F10" s="74" t="str">
        <f>'Income &amp; Expenditure'!A34</f>
        <v>Referee Fees</v>
      </c>
      <c r="G10" s="60"/>
      <c r="H10" s="121">
        <f>'Income &amp; Expenditure'!E34</f>
        <v>-3437.875</v>
      </c>
      <c r="I10" s="67"/>
      <c r="J10" s="67"/>
    </row>
    <row r="11" spans="2:10" x14ac:dyDescent="0.35">
      <c r="B11" s="60" t="str">
        <f>'Income &amp; Expenditure'!A11</f>
        <v>GRANT</v>
      </c>
      <c r="C11" s="60"/>
      <c r="D11" s="120">
        <f>'Income &amp; Expenditure'!E11</f>
        <v>8000</v>
      </c>
      <c r="E11" s="60"/>
      <c r="F11" s="74" t="str">
        <f>'Income &amp; Expenditure'!A35</f>
        <v>Pitch and Hall Hire/Lets</v>
      </c>
      <c r="G11" s="60"/>
      <c r="H11" s="121">
        <f>'Income &amp; Expenditure'!E35</f>
        <v>-22013.797499999997</v>
      </c>
      <c r="I11" s="67"/>
      <c r="J11" s="67"/>
    </row>
    <row r="12" spans="2:10" x14ac:dyDescent="0.35">
      <c r="B12" s="60" t="str">
        <f>'Income &amp; Expenditure'!A12</f>
        <v>Circuit money</v>
      </c>
      <c r="C12" s="60"/>
      <c r="D12" s="67">
        <f>'Income &amp; Expenditure'!E12</f>
        <v>0</v>
      </c>
      <c r="E12" s="60"/>
      <c r="F12" s="74" t="str">
        <f>'Income &amp; Expenditure'!A36</f>
        <v>Equipment</v>
      </c>
      <c r="G12" s="60"/>
      <c r="H12" s="121">
        <f>'Income &amp; Expenditure'!E36</f>
        <v>-79.495000000000005</v>
      </c>
      <c r="I12" s="67"/>
      <c r="J12" s="67"/>
    </row>
    <row r="13" spans="2:10" x14ac:dyDescent="0.35">
      <c r="B13" s="60" t="str">
        <f>'Income &amp; Expenditure'!A13</f>
        <v>REFUND</v>
      </c>
      <c r="C13" s="60"/>
      <c r="D13" s="67">
        <f>'Income &amp; Expenditure'!E13</f>
        <v>0</v>
      </c>
      <c r="E13" s="60"/>
      <c r="F13" s="74" t="str">
        <f>'Income &amp; Expenditure'!A37</f>
        <v>Manchester City Trip</v>
      </c>
      <c r="G13" s="60"/>
      <c r="H13" s="121">
        <f>'Income &amp; Expenditure'!E37</f>
        <v>0</v>
      </c>
      <c r="I13" s="67"/>
      <c r="J13" s="67"/>
    </row>
    <row r="14" spans="2:10" x14ac:dyDescent="0.35">
      <c r="B14" s="60" t="str">
        <f>'Income &amp; Expenditure'!A14</f>
        <v>Champs bus Contriution</v>
      </c>
      <c r="C14" s="60"/>
      <c r="D14" s="67">
        <f>'Income &amp; Expenditure'!E14</f>
        <v>670</v>
      </c>
      <c r="E14" s="60"/>
      <c r="F14" s="74" t="str">
        <f>'Income &amp; Expenditure'!A38</f>
        <v>Gym Session for team</v>
      </c>
      <c r="G14" s="60"/>
      <c r="H14" s="121">
        <f>'Income &amp; Expenditure'!E38</f>
        <v>-300</v>
      </c>
      <c r="I14" s="67"/>
      <c r="J14" s="67"/>
    </row>
    <row r="15" spans="2:10" x14ac:dyDescent="0.35">
      <c r="B15" s="60" t="str">
        <f>'Income &amp; Expenditure'!A15</f>
        <v>Strip Sponsorship</v>
      </c>
      <c r="C15" s="60"/>
      <c r="D15" s="67">
        <f>'Income &amp; Expenditure'!E15</f>
        <v>0</v>
      </c>
      <c r="E15" s="60"/>
      <c r="F15" s="74" t="str">
        <f>'Income &amp; Expenditure'!A39</f>
        <v>Administration</v>
      </c>
      <c r="G15" s="60"/>
      <c r="H15" s="121">
        <f>'Income &amp; Expenditure'!E39</f>
        <v>0</v>
      </c>
      <c r="I15" s="67"/>
      <c r="J15" s="67"/>
    </row>
    <row r="16" spans="2:10" x14ac:dyDescent="0.35">
      <c r="B16" s="60" t="str">
        <f>'Income &amp; Expenditure'!A16</f>
        <v>FLOAT</v>
      </c>
      <c r="C16" s="60"/>
      <c r="D16" s="67">
        <f>'Income &amp; Expenditure'!E16</f>
        <v>0</v>
      </c>
      <c r="E16" s="60"/>
      <c r="F16" s="74" t="str">
        <f>'Income &amp; Expenditure'!A40</f>
        <v>Trophys, Prizes, Gifts and Snacks</v>
      </c>
      <c r="G16" s="60"/>
      <c r="H16" s="121">
        <f>'Income &amp; Expenditure'!E40</f>
        <v>-685.51583333333326</v>
      </c>
      <c r="I16" s="67"/>
      <c r="J16" s="67"/>
    </row>
    <row r="17" spans="2:10" x14ac:dyDescent="0.35">
      <c r="B17" s="60" t="str">
        <f>'Income &amp; Expenditure'!A17</f>
        <v>WDC refund Pitch fees</v>
      </c>
      <c r="C17" s="60"/>
      <c r="D17" s="67">
        <f>'Income &amp; Expenditure'!E17</f>
        <v>80</v>
      </c>
      <c r="E17" s="60"/>
      <c r="F17" s="74" t="str">
        <f>'Income &amp; Expenditure'!A41</f>
        <v>Christmas Nights</v>
      </c>
      <c r="G17" s="60"/>
      <c r="H17" s="121">
        <f>'Income &amp; Expenditure'!E41</f>
        <v>-270.83499999999998</v>
      </c>
      <c r="I17" s="67"/>
      <c r="J17" s="67"/>
    </row>
    <row r="18" spans="2:10" x14ac:dyDescent="0.35">
      <c r="B18" s="60" t="str">
        <f>'Income &amp; Expenditure'!A18</f>
        <v>Donations</v>
      </c>
      <c r="C18" s="60"/>
      <c r="D18" s="67">
        <f>'Income &amp; Expenditure'!E18</f>
        <v>1081.02</v>
      </c>
      <c r="E18" s="60"/>
      <c r="F18" s="74" t="str">
        <f>'Income &amp; Expenditure'!A42</f>
        <v>Charity Donations</v>
      </c>
      <c r="G18" s="60"/>
      <c r="H18" s="121">
        <f>'Income &amp; Expenditure'!E42</f>
        <v>0</v>
      </c>
      <c r="I18" s="67"/>
      <c r="J18" s="67"/>
    </row>
    <row r="19" spans="2:10" x14ac:dyDescent="0.35">
      <c r="B19" s="60" t="str">
        <f>'Income &amp; Expenditure'!A19</f>
        <v>Fundraising</v>
      </c>
      <c r="C19" s="60"/>
      <c r="D19" s="67">
        <f>'Income &amp; Expenditure'!E19</f>
        <v>1162.54</v>
      </c>
      <c r="E19" s="60"/>
      <c r="F19" s="74" t="str">
        <f>'Income &amp; Expenditure'!A43</f>
        <v>Transfer to VOL</v>
      </c>
      <c r="G19" s="60"/>
      <c r="H19" s="121">
        <f>'Income &amp; Expenditure'!E43</f>
        <v>0</v>
      </c>
      <c r="I19" s="60"/>
      <c r="J19" s="67"/>
    </row>
    <row r="20" spans="2:10" x14ac:dyDescent="0.35">
      <c r="B20" s="60" t="str">
        <f>'Income &amp; Expenditure'!A20</f>
        <v>Kit &amp; Training Kit refund</v>
      </c>
      <c r="C20" s="60"/>
      <c r="D20" s="67">
        <f>'Income &amp; Expenditure'!E20</f>
        <v>0</v>
      </c>
      <c r="E20" s="60"/>
      <c r="F20" s="74" t="str">
        <f>'Income &amp; Expenditure'!A44</f>
        <v>Fundraising Expenses</v>
      </c>
      <c r="G20" s="60"/>
      <c r="H20" s="121">
        <f>'Income &amp; Expenditure'!E44</f>
        <v>-250</v>
      </c>
      <c r="I20" s="60"/>
      <c r="J20" s="67"/>
    </row>
    <row r="21" spans="2:10" x14ac:dyDescent="0.35">
      <c r="B21" s="60" t="str">
        <f>'Income &amp; Expenditure'!A21</f>
        <v>2002 closing balance returned</v>
      </c>
      <c r="C21" s="60"/>
      <c r="D21" s="67">
        <f>'Income &amp; Expenditure'!E21</f>
        <v>0</v>
      </c>
      <c r="E21" s="60"/>
      <c r="F21" s="74" t="str">
        <f>'Income &amp; Expenditure'!A45</f>
        <v>Coach Training</v>
      </c>
      <c r="G21" s="60"/>
      <c r="H21" s="121">
        <f>'Income &amp; Expenditure'!E45</f>
        <v>-50</v>
      </c>
      <c r="I21" s="60"/>
      <c r="J21" s="67"/>
    </row>
    <row r="22" spans="2:10" x14ac:dyDescent="0.35">
      <c r="B22" s="60" t="str">
        <f>'Income &amp; Expenditure'!A22</f>
        <v>Ref Fees expenses correction</v>
      </c>
      <c r="C22" s="60"/>
      <c r="D22" s="67">
        <f>'Income &amp; Expenditure'!E22</f>
        <v>0</v>
      </c>
      <c r="E22" s="60"/>
      <c r="F22" s="74" t="str">
        <f>'Income &amp; Expenditure'!A46</f>
        <v>Festival / Tournament Entry  and expenses</v>
      </c>
      <c r="G22" s="60"/>
      <c r="H22" s="121">
        <f>'Income &amp; Expenditure'!E46</f>
        <v>-514.73</v>
      </c>
      <c r="I22" s="60"/>
      <c r="J22" s="67"/>
    </row>
    <row r="23" spans="2:10" x14ac:dyDescent="0.35">
      <c r="B23" s="60" t="str">
        <f>'Income &amp; Expenditure'!A23</f>
        <v>Pitch and Hall Hire/Lets refund</v>
      </c>
      <c r="C23" s="60"/>
      <c r="D23" s="67">
        <f>'Income &amp; Expenditure'!E23</f>
        <v>0</v>
      </c>
      <c r="E23" s="60"/>
      <c r="F23" s="74" t="str">
        <f>'Income &amp; Expenditure'!A47</f>
        <v>Bus Hire</v>
      </c>
      <c r="G23" s="60"/>
      <c r="H23" s="121">
        <f>'Income &amp; Expenditure'!E47</f>
        <v>-1709.6808333333333</v>
      </c>
      <c r="I23" s="60"/>
      <c r="J23" s="67"/>
    </row>
    <row r="24" spans="2:10" x14ac:dyDescent="0.35">
      <c r="B24" s="60"/>
      <c r="C24" s="60"/>
      <c r="D24" s="67"/>
      <c r="E24" s="60"/>
      <c r="F24" s="74" t="str">
        <f>'Income &amp; Expenditure'!A48</f>
        <v>TRIP</v>
      </c>
      <c r="G24" s="60"/>
      <c r="H24" s="121">
        <f>'Income &amp; Expenditure'!E48</f>
        <v>-1224.3900000000001</v>
      </c>
      <c r="I24" s="60"/>
      <c r="J24" s="67"/>
    </row>
    <row r="25" spans="2:10" x14ac:dyDescent="0.35">
      <c r="B25" s="60"/>
      <c r="C25" s="60"/>
      <c r="D25" s="67"/>
      <c r="E25" s="60"/>
      <c r="F25" s="74" t="str">
        <f>'Income &amp; Expenditure'!A49</f>
        <v>Fees Refund</v>
      </c>
      <c r="G25" s="60"/>
      <c r="H25" s="121">
        <f>'Income &amp; Expenditure'!E49</f>
        <v>0</v>
      </c>
      <c r="I25" s="60"/>
      <c r="J25" s="67"/>
    </row>
    <row r="26" spans="2:10" x14ac:dyDescent="0.35">
      <c r="B26" s="60"/>
      <c r="C26" s="60"/>
      <c r="D26" s="67"/>
      <c r="E26" s="60"/>
      <c r="F26" s="74"/>
      <c r="G26" s="60"/>
      <c r="H26" s="121"/>
      <c r="I26" s="60"/>
      <c r="J26" s="67"/>
    </row>
    <row r="27" spans="2:10" x14ac:dyDescent="0.35">
      <c r="B27" s="60" t="s">
        <v>74</v>
      </c>
      <c r="C27" s="60"/>
      <c r="D27" s="67">
        <v>0</v>
      </c>
      <c r="E27" s="60"/>
      <c r="F27" s="74" t="s">
        <v>70</v>
      </c>
      <c r="G27" s="60"/>
      <c r="H27" s="121">
        <v>0</v>
      </c>
      <c r="I27" s="60"/>
      <c r="J27" s="67"/>
    </row>
    <row r="28" spans="2:10" x14ac:dyDescent="0.35">
      <c r="B28" s="74"/>
      <c r="C28" s="60"/>
      <c r="D28" s="67"/>
      <c r="E28" s="60"/>
      <c r="F28" s="74"/>
      <c r="G28" s="61"/>
      <c r="H28" s="121"/>
      <c r="I28" s="60"/>
      <c r="J28" s="67"/>
    </row>
    <row r="29" spans="2:10" x14ac:dyDescent="0.35">
      <c r="B29" s="61"/>
      <c r="C29" s="61"/>
      <c r="D29" s="65">
        <f>SUM(D7:D28)</f>
        <v>41043.56</v>
      </c>
      <c r="E29" s="67"/>
      <c r="F29" s="67"/>
      <c r="G29" s="67"/>
      <c r="H29" s="121">
        <f>SUM(H7:H27)</f>
        <v>-33410.789999999994</v>
      </c>
      <c r="I29" s="65"/>
      <c r="J29" s="65"/>
    </row>
    <row r="30" spans="2:10" x14ac:dyDescent="0.35">
      <c r="B30" s="60"/>
      <c r="C30" s="60"/>
      <c r="D30" s="65"/>
      <c r="E30" s="60"/>
      <c r="F30" s="60"/>
      <c r="G30" s="60"/>
      <c r="H30" s="120"/>
      <c r="I30" s="60"/>
      <c r="J30" s="60"/>
    </row>
    <row r="31" spans="2:10" ht="15" thickBot="1" x14ac:dyDescent="0.4">
      <c r="B31" s="60" t="s">
        <v>75</v>
      </c>
      <c r="C31" s="60"/>
      <c r="D31" s="68">
        <f>D29+H29</f>
        <v>7632.7700000000041</v>
      </c>
      <c r="E31" s="60"/>
      <c r="F31" s="60"/>
      <c r="G31" s="60"/>
      <c r="H31" s="60"/>
      <c r="I31" s="60"/>
      <c r="J31" s="60"/>
    </row>
    <row r="32" spans="2:10" ht="15.5" thickTop="1" thickBot="1" x14ac:dyDescent="0.4">
      <c r="B32" s="69"/>
      <c r="C32" s="69"/>
      <c r="D32" s="69"/>
      <c r="E32" s="69"/>
      <c r="F32" s="69"/>
      <c r="G32" s="69"/>
      <c r="H32" s="69"/>
      <c r="I32" s="60"/>
      <c r="J32" s="60"/>
    </row>
    <row r="33" spans="2:17" ht="15" thickTop="1" x14ac:dyDescent="0.35">
      <c r="B33" s="62" t="s">
        <v>76</v>
      </c>
      <c r="C33" s="62"/>
      <c r="D33" s="62"/>
      <c r="E33" s="62"/>
      <c r="F33" s="62"/>
      <c r="G33" s="62"/>
      <c r="H33" s="62"/>
      <c r="I33" s="60"/>
      <c r="J33" s="60"/>
    </row>
    <row r="34" spans="2:17" x14ac:dyDescent="0.35">
      <c r="B34" s="62" t="s">
        <v>77</v>
      </c>
      <c r="C34" s="60"/>
      <c r="D34" s="60"/>
      <c r="E34" s="60"/>
      <c r="F34" s="60"/>
      <c r="G34" s="60"/>
      <c r="H34" s="60"/>
      <c r="I34" s="60"/>
      <c r="J34" s="60"/>
    </row>
    <row r="35" spans="2:17" x14ac:dyDescent="0.35">
      <c r="B35" s="60" t="s">
        <v>78</v>
      </c>
      <c r="C35" s="60"/>
      <c r="D35" s="67">
        <v>8938.7000000000007</v>
      </c>
      <c r="E35" s="60"/>
      <c r="F35" s="60" t="s">
        <v>79</v>
      </c>
      <c r="G35" s="60"/>
      <c r="H35" s="70">
        <f>'Bank Direct Download 25'!H1079</f>
        <v>16571.47</v>
      </c>
      <c r="I35" s="60"/>
      <c r="J35" s="60"/>
      <c r="K35" s="67"/>
      <c r="L35" s="60"/>
      <c r="M35" s="60"/>
      <c r="N35" s="60"/>
      <c r="O35" s="60"/>
      <c r="P35" s="60"/>
      <c r="Q35" s="60"/>
    </row>
    <row r="36" spans="2:17" x14ac:dyDescent="0.35">
      <c r="B36" s="60" t="s">
        <v>80</v>
      </c>
      <c r="C36" s="60"/>
      <c r="D36" s="70"/>
      <c r="E36" s="65"/>
      <c r="F36" s="60" t="s">
        <v>80</v>
      </c>
      <c r="G36" s="60"/>
      <c r="H36" s="65">
        <v>0</v>
      </c>
      <c r="I36" s="60"/>
      <c r="J36" s="60"/>
      <c r="K36" s="60"/>
      <c r="L36" s="60"/>
      <c r="M36" s="60"/>
      <c r="N36" s="60"/>
      <c r="O36" s="60"/>
      <c r="P36" s="60"/>
      <c r="Q36" s="60"/>
    </row>
    <row r="37" spans="2:17" x14ac:dyDescent="0.35">
      <c r="B37" s="60" t="s">
        <v>81</v>
      </c>
      <c r="C37" s="60"/>
      <c r="D37" s="71"/>
      <c r="E37" s="65"/>
      <c r="F37" s="60" t="s">
        <v>81</v>
      </c>
      <c r="G37" s="60"/>
      <c r="H37" s="66">
        <v>0</v>
      </c>
      <c r="I37" s="60"/>
      <c r="J37" s="60"/>
      <c r="K37" s="60"/>
      <c r="L37" s="60"/>
      <c r="M37" s="60"/>
      <c r="N37" s="60"/>
      <c r="O37" s="60"/>
      <c r="P37" s="60"/>
      <c r="Q37" s="60"/>
    </row>
    <row r="38" spans="2:17" x14ac:dyDescent="0.35">
      <c r="B38" s="62" t="s">
        <v>82</v>
      </c>
      <c r="C38" s="60"/>
      <c r="D38" s="67">
        <f>SUM(D35:D37)</f>
        <v>8938.7000000000007</v>
      </c>
      <c r="E38" s="65"/>
      <c r="F38" s="62" t="s">
        <v>82</v>
      </c>
      <c r="G38" s="60"/>
      <c r="H38" s="65">
        <f>SUM(H35:H37)</f>
        <v>16571.47</v>
      </c>
      <c r="I38" s="60"/>
      <c r="J38" s="60"/>
      <c r="K38" s="60"/>
      <c r="L38" s="60"/>
      <c r="M38" s="60"/>
      <c r="N38" s="60"/>
      <c r="O38" s="60"/>
      <c r="P38" s="60"/>
      <c r="Q38" s="67"/>
    </row>
    <row r="39" spans="2:17" x14ac:dyDescent="0.35">
      <c r="B39" s="62"/>
      <c r="C39" s="60"/>
      <c r="D39" s="67"/>
      <c r="E39" s="65"/>
      <c r="F39" s="62"/>
      <c r="G39" s="60"/>
      <c r="H39" s="65"/>
      <c r="I39" s="60"/>
      <c r="J39" s="60"/>
      <c r="K39" s="60"/>
      <c r="L39" s="60"/>
      <c r="M39" s="60"/>
      <c r="N39" s="60"/>
      <c r="O39" s="60"/>
      <c r="P39" s="60"/>
      <c r="Q39" s="67"/>
    </row>
    <row r="40" spans="2:17" x14ac:dyDescent="0.35">
      <c r="B40" s="62" t="s">
        <v>83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</row>
    <row r="41" spans="2:17" x14ac:dyDescent="0.35">
      <c r="B41" s="60" t="s">
        <v>78</v>
      </c>
      <c r="C41" s="60"/>
      <c r="D41" s="67">
        <v>0</v>
      </c>
      <c r="E41" s="60"/>
      <c r="F41" s="60" t="s">
        <v>79</v>
      </c>
      <c r="G41" s="60"/>
      <c r="H41" s="65">
        <v>0</v>
      </c>
      <c r="I41" s="60"/>
      <c r="J41" s="60"/>
      <c r="K41" s="60"/>
      <c r="L41" s="60"/>
      <c r="M41" s="60"/>
      <c r="N41" s="60"/>
      <c r="O41" s="60"/>
      <c r="P41" s="60"/>
      <c r="Q41" s="60"/>
    </row>
    <row r="42" spans="2:17" x14ac:dyDescent="0.35">
      <c r="B42" s="60" t="s">
        <v>80</v>
      </c>
      <c r="C42" s="60"/>
      <c r="D42" s="61"/>
      <c r="E42" s="65"/>
      <c r="F42" s="60" t="s">
        <v>80</v>
      </c>
      <c r="G42" s="60"/>
      <c r="H42" s="65">
        <v>0</v>
      </c>
      <c r="I42" s="60"/>
      <c r="J42" s="60"/>
      <c r="K42" s="60"/>
      <c r="L42" s="60"/>
      <c r="M42" s="60"/>
      <c r="N42" s="60"/>
      <c r="O42" s="60"/>
      <c r="P42" s="60"/>
      <c r="Q42" s="67"/>
    </row>
    <row r="43" spans="2:17" x14ac:dyDescent="0.35">
      <c r="B43" s="60" t="s">
        <v>81</v>
      </c>
      <c r="C43" s="60"/>
      <c r="D43" s="72">
        <v>0</v>
      </c>
      <c r="E43" s="65"/>
      <c r="F43" s="60" t="s">
        <v>81</v>
      </c>
      <c r="G43" s="60"/>
      <c r="H43" s="66">
        <v>0</v>
      </c>
      <c r="I43" s="60"/>
      <c r="J43" s="60"/>
      <c r="K43" s="60"/>
      <c r="L43" s="60"/>
      <c r="M43" s="60"/>
      <c r="N43" s="60"/>
      <c r="O43" s="60"/>
      <c r="P43" s="60"/>
      <c r="Q43" s="60"/>
    </row>
    <row r="44" spans="2:17" x14ac:dyDescent="0.35">
      <c r="B44" s="62" t="s">
        <v>82</v>
      </c>
      <c r="C44" s="60"/>
      <c r="D44" s="67">
        <v>0</v>
      </c>
      <c r="E44" s="65"/>
      <c r="F44" s="62" t="s">
        <v>82</v>
      </c>
      <c r="G44" s="60"/>
      <c r="H44" s="65">
        <v>0</v>
      </c>
      <c r="I44" s="60"/>
      <c r="J44" s="60"/>
      <c r="K44" s="60"/>
      <c r="L44" s="60"/>
      <c r="M44" s="60"/>
      <c r="N44" s="60"/>
      <c r="O44" s="60"/>
      <c r="P44" s="60"/>
      <c r="Q44" s="60"/>
    </row>
    <row r="45" spans="2:17" x14ac:dyDescent="0.35">
      <c r="B45" s="62"/>
      <c r="C45" s="60"/>
      <c r="D45" s="67"/>
      <c r="E45" s="65"/>
      <c r="F45" s="62"/>
      <c r="G45" s="60"/>
      <c r="H45" s="65"/>
      <c r="I45" s="60"/>
      <c r="J45" s="60"/>
      <c r="K45" s="60"/>
      <c r="L45" s="60"/>
      <c r="M45" s="60"/>
      <c r="N45" s="60"/>
      <c r="O45" s="60"/>
      <c r="P45" s="67"/>
      <c r="Q45" s="60"/>
    </row>
    <row r="46" spans="2:17" x14ac:dyDescent="0.35">
      <c r="B46" s="62" t="s">
        <v>84</v>
      </c>
      <c r="C46" s="60"/>
      <c r="D46" s="67"/>
      <c r="E46" s="60"/>
      <c r="F46" s="60"/>
      <c r="G46" s="60"/>
      <c r="H46" s="70"/>
      <c r="I46" s="60"/>
      <c r="J46" s="60"/>
      <c r="K46" s="60"/>
      <c r="L46" s="60"/>
      <c r="M46" s="60"/>
      <c r="N46" s="60"/>
      <c r="O46" s="60"/>
      <c r="P46" s="60"/>
      <c r="Q46" s="60"/>
    </row>
    <row r="47" spans="2:17" x14ac:dyDescent="0.35">
      <c r="B47" s="60" t="s">
        <v>85</v>
      </c>
      <c r="C47" s="60"/>
      <c r="D47" s="70">
        <v>0</v>
      </c>
      <c r="E47" s="60"/>
      <c r="F47" s="60" t="s">
        <v>86</v>
      </c>
      <c r="G47" s="60"/>
      <c r="H47" s="70"/>
      <c r="I47" s="60"/>
      <c r="J47" s="60"/>
      <c r="K47" s="60"/>
      <c r="L47" s="60"/>
      <c r="M47" s="60"/>
      <c r="N47" s="60"/>
      <c r="O47" s="60"/>
      <c r="P47" s="60"/>
      <c r="Q47" s="60"/>
    </row>
    <row r="48" spans="2:17" x14ac:dyDescent="0.35">
      <c r="B48" s="60"/>
      <c r="C48" s="60"/>
      <c r="D48" s="70"/>
      <c r="E48" s="60"/>
      <c r="F48" s="60"/>
      <c r="G48" s="60"/>
      <c r="H48" s="70"/>
      <c r="I48" s="60"/>
      <c r="J48" s="60"/>
      <c r="K48" s="60"/>
      <c r="L48" s="60"/>
      <c r="M48" s="60"/>
      <c r="N48" s="60"/>
      <c r="O48" s="60"/>
      <c r="P48" s="60"/>
      <c r="Q48" s="60"/>
    </row>
    <row r="49" spans="2:17" x14ac:dyDescent="0.35">
      <c r="B49" s="60"/>
      <c r="C49" s="60"/>
      <c r="D49" s="70"/>
      <c r="E49" s="60"/>
      <c r="F49" s="60"/>
      <c r="G49" s="60"/>
      <c r="H49" s="70"/>
      <c r="I49" s="60"/>
      <c r="J49" s="60"/>
      <c r="K49" s="60"/>
      <c r="L49" s="60"/>
      <c r="M49" s="60"/>
      <c r="N49" s="60"/>
      <c r="O49" s="60"/>
      <c r="P49" s="60"/>
      <c r="Q49" s="60"/>
    </row>
    <row r="50" spans="2:17" x14ac:dyDescent="0.35">
      <c r="B50" s="60"/>
      <c r="C50" s="60"/>
      <c r="D50" s="70"/>
      <c r="E50" s="60"/>
      <c r="F50" s="60"/>
      <c r="G50" s="60"/>
      <c r="H50" s="70"/>
      <c r="I50" s="60"/>
      <c r="J50" s="60"/>
      <c r="K50" s="60"/>
      <c r="L50" s="60"/>
      <c r="M50" s="60"/>
      <c r="N50" s="60"/>
      <c r="O50" s="60"/>
      <c r="P50" s="60"/>
      <c r="Q50" s="60"/>
    </row>
    <row r="51" spans="2:17" x14ac:dyDescent="0.35">
      <c r="B51" s="60"/>
      <c r="C51" s="60"/>
      <c r="D51" s="67"/>
      <c r="E51" s="60"/>
      <c r="F51" s="60"/>
      <c r="G51" s="60"/>
      <c r="H51" s="70"/>
      <c r="I51" s="60"/>
      <c r="J51" s="60"/>
      <c r="K51" s="60"/>
      <c r="L51" s="60"/>
      <c r="M51" s="60"/>
      <c r="N51" s="60"/>
      <c r="O51" s="60"/>
      <c r="P51" s="60"/>
      <c r="Q51" s="60"/>
    </row>
    <row r="52" spans="2:17" x14ac:dyDescent="0.35">
      <c r="B52" s="60" t="s">
        <v>87</v>
      </c>
      <c r="C52" s="60"/>
      <c r="D52" s="66">
        <f>D31</f>
        <v>7632.7700000000041</v>
      </c>
      <c r="E52" s="60"/>
      <c r="F52" s="60"/>
      <c r="G52" s="60"/>
      <c r="H52" s="71">
        <v>0</v>
      </c>
      <c r="I52" s="60"/>
      <c r="J52" s="60"/>
      <c r="K52" s="60"/>
      <c r="L52" s="60"/>
      <c r="M52" s="60"/>
      <c r="N52" s="60"/>
      <c r="O52" s="60"/>
      <c r="P52" s="60"/>
      <c r="Q52" s="60"/>
    </row>
    <row r="53" spans="2:17" x14ac:dyDescent="0.35">
      <c r="B53" s="60"/>
      <c r="C53" s="60"/>
      <c r="D53" s="65"/>
      <c r="E53" s="60"/>
      <c r="F53" s="60"/>
      <c r="G53" s="60"/>
      <c r="H53" s="67"/>
      <c r="I53" s="60"/>
      <c r="J53" s="60"/>
      <c r="K53" s="60"/>
      <c r="L53" s="60"/>
      <c r="M53" s="60"/>
      <c r="N53" s="60"/>
      <c r="O53" s="60"/>
      <c r="P53" s="60"/>
      <c r="Q53" s="60"/>
    </row>
    <row r="54" spans="2:17" ht="15" thickBot="1" x14ac:dyDescent="0.4">
      <c r="B54" s="62" t="s">
        <v>55</v>
      </c>
      <c r="C54" s="60"/>
      <c r="D54" s="68">
        <f>D38+D44+D52</f>
        <v>16571.470000000005</v>
      </c>
      <c r="E54" s="60"/>
      <c r="F54" s="62" t="s">
        <v>55</v>
      </c>
      <c r="G54" s="60"/>
      <c r="H54" s="68">
        <f>H38+H44+H47</f>
        <v>16571.47</v>
      </c>
      <c r="I54" s="60"/>
      <c r="J54" s="60"/>
      <c r="K54" s="60"/>
      <c r="L54" s="60"/>
      <c r="M54" s="60"/>
      <c r="N54" s="60"/>
      <c r="O54" s="60"/>
      <c r="P54" s="60"/>
      <c r="Q54" s="67"/>
    </row>
    <row r="55" spans="2:17" ht="15" thickTop="1" x14ac:dyDescent="0.35">
      <c r="B55" s="60"/>
      <c r="C55" s="60"/>
      <c r="D55" s="67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</row>
    <row r="56" spans="2:17" ht="28" x14ac:dyDescent="0.6">
      <c r="B56" s="60"/>
      <c r="C56" s="60"/>
      <c r="D56" s="106">
        <f>D54-H54</f>
        <v>0</v>
      </c>
      <c r="E56" s="106"/>
      <c r="F56" s="106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</row>
    <row r="57" spans="2:17" x14ac:dyDescent="0.35">
      <c r="B57" s="62"/>
      <c r="C57" s="62"/>
      <c r="D57" s="62"/>
      <c r="E57" s="62"/>
      <c r="F57" s="62"/>
      <c r="G57" s="62"/>
      <c r="H57" s="62"/>
      <c r="I57" s="60"/>
      <c r="J57" s="60"/>
      <c r="K57" s="60"/>
      <c r="L57" s="60"/>
      <c r="M57" s="60"/>
      <c r="N57" s="60"/>
      <c r="O57" s="60"/>
      <c r="P57" s="60"/>
      <c r="Q57" s="60"/>
    </row>
    <row r="58" spans="2:17" x14ac:dyDescent="0.35">
      <c r="B58" s="62"/>
      <c r="C58" s="62"/>
      <c r="D58" s="62"/>
      <c r="E58" s="62"/>
      <c r="F58" s="62"/>
      <c r="G58" s="62"/>
      <c r="H58" s="62"/>
      <c r="I58" s="60"/>
      <c r="J58" s="60"/>
      <c r="K58" s="60"/>
      <c r="L58" s="60"/>
      <c r="M58" s="60"/>
      <c r="N58" s="60"/>
      <c r="O58" s="60"/>
      <c r="P58" s="60"/>
      <c r="Q58" s="60"/>
    </row>
    <row r="60" spans="2:17" x14ac:dyDescent="0.35">
      <c r="B60" s="60"/>
      <c r="C60" s="60"/>
      <c r="D60" s="60"/>
      <c r="E60" s="60"/>
      <c r="F60" s="60"/>
      <c r="G60" s="60"/>
      <c r="H60" s="73"/>
      <c r="I60" s="60"/>
      <c r="J60" s="60"/>
      <c r="K60" s="60"/>
      <c r="L60" s="60"/>
      <c r="M60" s="60"/>
      <c r="N60" s="60"/>
      <c r="O60" s="60"/>
      <c r="P60" s="60"/>
      <c r="Q60" s="60"/>
    </row>
    <row r="61" spans="2:17" x14ac:dyDescent="0.35"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</row>
    <row r="62" spans="2:17" x14ac:dyDescent="0.35">
      <c r="B62" s="62"/>
      <c r="C62" s="62"/>
      <c r="D62" s="62"/>
      <c r="E62" s="62"/>
      <c r="F62" s="62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</row>
    <row r="63" spans="2:17" x14ac:dyDescent="0.35">
      <c r="B63" s="62"/>
      <c r="C63" s="62"/>
      <c r="D63" s="62"/>
      <c r="E63" s="62"/>
      <c r="F63" s="62"/>
      <c r="G63" s="62"/>
      <c r="H63" s="62"/>
      <c r="I63" s="60"/>
      <c r="J63" s="60"/>
      <c r="K63" s="60"/>
      <c r="L63" s="60"/>
      <c r="M63" s="60"/>
      <c r="N63" s="60"/>
      <c r="O63" s="60"/>
      <c r="P63" s="60"/>
      <c r="Q63" s="60"/>
    </row>
    <row r="64" spans="2:17" x14ac:dyDescent="0.35">
      <c r="B64" s="62"/>
      <c r="C64" s="62"/>
      <c r="D64" s="62"/>
      <c r="E64" s="62"/>
      <c r="F64" s="62"/>
      <c r="G64" s="62"/>
      <c r="H64" s="62"/>
      <c r="I64" s="60"/>
      <c r="J64" s="60"/>
      <c r="K64" s="60"/>
      <c r="L64" s="60"/>
      <c r="M64" s="60"/>
      <c r="N64" s="60"/>
      <c r="O64" s="60"/>
      <c r="P64" s="60"/>
      <c r="Q64" s="60"/>
    </row>
    <row r="65" spans="2:17" x14ac:dyDescent="0.35">
      <c r="B65" s="62"/>
      <c r="C65" s="62"/>
      <c r="D65" s="62"/>
      <c r="E65" s="62"/>
      <c r="F65" s="62"/>
      <c r="G65" s="62"/>
      <c r="H65" s="62"/>
      <c r="I65" s="60"/>
      <c r="J65" s="60"/>
      <c r="K65" s="60"/>
      <c r="L65" s="60"/>
      <c r="M65" s="60"/>
      <c r="N65" s="60"/>
      <c r="O65" s="60"/>
      <c r="P65" s="60"/>
      <c r="Q65" s="60"/>
    </row>
    <row r="66" spans="2:17" x14ac:dyDescent="0.35">
      <c r="B66" s="62"/>
      <c r="C66" s="62"/>
      <c r="D66" s="62"/>
      <c r="E66" s="62"/>
      <c r="F66" s="62"/>
      <c r="G66" s="62"/>
      <c r="H66" s="60"/>
      <c r="I66" s="60"/>
      <c r="J66" s="60"/>
      <c r="K66" s="60"/>
      <c r="L66" s="60"/>
      <c r="M66" s="60"/>
      <c r="N66" s="60"/>
      <c r="O66" s="60"/>
      <c r="P66" s="60"/>
      <c r="Q66" s="60"/>
    </row>
    <row r="67" spans="2:17" x14ac:dyDescent="0.35">
      <c r="B67" s="62"/>
      <c r="C67" s="62"/>
      <c r="D67" s="62"/>
      <c r="E67" s="62"/>
      <c r="F67" s="62"/>
      <c r="G67" s="60"/>
    </row>
    <row r="68" spans="2:17" x14ac:dyDescent="0.35">
      <c r="B68" s="60"/>
      <c r="C68" s="60"/>
      <c r="D68" s="60"/>
      <c r="E68" s="73"/>
      <c r="F68" s="73"/>
      <c r="G68" s="60"/>
    </row>
    <row r="69" spans="2:17" x14ac:dyDescent="0.35">
      <c r="B69" s="60"/>
      <c r="C69" s="60"/>
      <c r="D69" s="60"/>
      <c r="E69" s="60"/>
      <c r="F69" s="60"/>
      <c r="G69" s="60"/>
    </row>
    <row r="70" spans="2:17" x14ac:dyDescent="0.35">
      <c r="B70" s="60"/>
      <c r="C70" s="60"/>
      <c r="D70" s="60"/>
      <c r="E70" s="60"/>
      <c r="F70" s="60"/>
      <c r="G70" s="60"/>
    </row>
    <row r="71" spans="2:17" x14ac:dyDescent="0.35">
      <c r="B71" s="60"/>
      <c r="C71" s="60"/>
      <c r="D71" s="60"/>
      <c r="E71" s="60"/>
      <c r="F71" s="60"/>
      <c r="G71" s="60"/>
    </row>
    <row r="72" spans="2:17" x14ac:dyDescent="0.35">
      <c r="B72" s="60"/>
      <c r="C72" s="60"/>
      <c r="D72" s="60"/>
      <c r="E72" s="60"/>
      <c r="F72" s="60"/>
      <c r="G72" s="60"/>
    </row>
    <row r="73" spans="2:17" x14ac:dyDescent="0.35">
      <c r="B73" s="60"/>
      <c r="C73" s="60"/>
      <c r="D73" s="60"/>
      <c r="E73" s="60"/>
      <c r="F73" s="60"/>
      <c r="G73" s="60"/>
    </row>
    <row r="74" spans="2:17" x14ac:dyDescent="0.35">
      <c r="B74" s="60"/>
      <c r="C74" s="60"/>
      <c r="D74" s="60"/>
      <c r="E74" s="60"/>
      <c r="F74" s="60"/>
      <c r="G74" s="60"/>
    </row>
  </sheetData>
  <mergeCells count="4">
    <mergeCell ref="B1:H1"/>
    <mergeCell ref="B3:E3"/>
    <mergeCell ref="F3:G3"/>
    <mergeCell ref="D56:F5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AE1041681"/>
  <sheetViews>
    <sheetView zoomScale="70" zoomScaleNormal="70" workbookViewId="0">
      <pane xSplit="2" ySplit="4" topLeftCell="C5" activePane="bottomRight" state="frozen"/>
      <selection activeCell="A2" sqref="A2:B1089"/>
      <selection pane="topRight" activeCell="A2" sqref="A2:B1089"/>
      <selection pane="bottomLeft" activeCell="A2" sqref="A2:B1089"/>
      <selection pane="bottomRight"/>
    </sheetView>
  </sheetViews>
  <sheetFormatPr defaultRowHeight="14.5" x14ac:dyDescent="0.35"/>
  <cols>
    <col min="1" max="1" width="17.54296875" customWidth="1"/>
    <col min="2" max="2" width="70.54296875" customWidth="1"/>
    <col min="3" max="3" width="9.6328125" customWidth="1"/>
    <col min="4" max="4" width="11.54296875" bestFit="1" customWidth="1"/>
    <col min="5" max="5" width="7.08984375" hidden="1" customWidth="1"/>
    <col min="6" max="6" width="9.453125" bestFit="1" customWidth="1"/>
    <col min="7" max="7" width="11.81640625" bestFit="1" customWidth="1"/>
    <col min="8" max="8" width="10.54296875" bestFit="1" customWidth="1"/>
    <col min="9" max="9" width="11" bestFit="1" customWidth="1"/>
    <col min="10" max="10" width="11.6328125" bestFit="1" customWidth="1"/>
    <col min="11" max="11" width="10.54296875" bestFit="1" customWidth="1"/>
    <col min="12" max="12" width="11.54296875" customWidth="1"/>
    <col min="13" max="13" width="14.81640625" bestFit="1" customWidth="1"/>
    <col min="14" max="14" width="10.54296875" bestFit="1" customWidth="1"/>
    <col min="15" max="15" width="9.453125" bestFit="1" customWidth="1"/>
    <col min="16" max="16" width="13.453125" bestFit="1" customWidth="1"/>
    <col min="17" max="17" width="10.54296875" bestFit="1" customWidth="1"/>
    <col min="18" max="18" width="11" bestFit="1" customWidth="1"/>
    <col min="19" max="19" width="12.6328125" bestFit="1" customWidth="1"/>
    <col min="20" max="20" width="10.54296875" bestFit="1" customWidth="1"/>
    <col min="21" max="22" width="10.54296875" customWidth="1"/>
    <col min="23" max="23" width="9.453125" hidden="1" customWidth="1"/>
    <col min="24" max="24" width="5.453125" hidden="1" customWidth="1"/>
    <col min="25" max="25" width="10.6328125" hidden="1" customWidth="1"/>
    <col min="26" max="26" width="45.90625" hidden="1" customWidth="1"/>
    <col min="27" max="28" width="0" hidden="1" customWidth="1"/>
    <col min="29" max="31" width="11.54296875" bestFit="1" customWidth="1"/>
  </cols>
  <sheetData>
    <row r="1" spans="1:31" x14ac:dyDescent="0.35">
      <c r="A1" s="31" t="s">
        <v>3</v>
      </c>
      <c r="B1" s="31"/>
      <c r="C1" s="31"/>
      <c r="D1" s="31"/>
      <c r="E1" s="31"/>
      <c r="F1" s="42"/>
      <c r="G1" s="41"/>
      <c r="H1" s="32"/>
      <c r="I1" s="41"/>
      <c r="J1" s="32"/>
      <c r="K1" s="109" t="s">
        <v>31</v>
      </c>
      <c r="L1" s="110"/>
      <c r="M1" s="29" t="s">
        <v>927</v>
      </c>
      <c r="N1" s="32"/>
      <c r="O1" s="32"/>
      <c r="P1" s="41"/>
      <c r="Q1" s="32"/>
      <c r="S1" s="32"/>
      <c r="T1" s="32"/>
      <c r="U1" s="32"/>
      <c r="V1" s="32"/>
      <c r="W1" s="2"/>
      <c r="X1" s="2"/>
    </row>
    <row r="2" spans="1:31" x14ac:dyDescent="0.35">
      <c r="A2" s="33" t="s">
        <v>4</v>
      </c>
      <c r="B2" s="31"/>
      <c r="C2" s="31"/>
      <c r="D2" s="31"/>
      <c r="E2" s="31"/>
      <c r="F2" s="43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2"/>
      <c r="X2" s="2"/>
    </row>
    <row r="3" spans="1:31" x14ac:dyDescent="0.35">
      <c r="A3" s="107" t="s">
        <v>32</v>
      </c>
      <c r="B3" s="108"/>
      <c r="C3" s="82"/>
      <c r="D3" s="82"/>
      <c r="E3" s="34"/>
      <c r="F3" s="54">
        <v>1</v>
      </c>
      <c r="G3" s="55">
        <f>F3+1</f>
        <v>2</v>
      </c>
      <c r="H3" s="55">
        <f t="shared" ref="H3:R3" si="0">G3+1</f>
        <v>3</v>
      </c>
      <c r="I3" s="55">
        <f t="shared" si="0"/>
        <v>4</v>
      </c>
      <c r="J3" s="55">
        <f t="shared" si="0"/>
        <v>5</v>
      </c>
      <c r="K3" s="55">
        <f t="shared" si="0"/>
        <v>6</v>
      </c>
      <c r="L3" s="55">
        <f t="shared" si="0"/>
        <v>7</v>
      </c>
      <c r="M3" s="55">
        <f t="shared" si="0"/>
        <v>8</v>
      </c>
      <c r="N3" s="55">
        <f t="shared" si="0"/>
        <v>9</v>
      </c>
      <c r="O3" s="55">
        <f t="shared" si="0"/>
        <v>10</v>
      </c>
      <c r="P3" s="55">
        <f t="shared" si="0"/>
        <v>11</v>
      </c>
      <c r="Q3" s="55">
        <f t="shared" si="0"/>
        <v>12</v>
      </c>
      <c r="R3" s="55">
        <f t="shared" si="0"/>
        <v>13</v>
      </c>
      <c r="S3" s="55">
        <f t="shared" ref="S3" si="1">R3+1</f>
        <v>14</v>
      </c>
      <c r="T3" s="55">
        <f t="shared" ref="T3" si="2">S3+1</f>
        <v>15</v>
      </c>
      <c r="U3" s="55">
        <f t="shared" ref="U3" si="3">T3+1</f>
        <v>16</v>
      </c>
      <c r="V3" s="55">
        <f t="shared" ref="V3" si="4">U3+1</f>
        <v>17</v>
      </c>
      <c r="X3" s="2"/>
    </row>
    <row r="4" spans="1:31" ht="59.25" customHeight="1" x14ac:dyDescent="0.35">
      <c r="A4" s="36" t="s">
        <v>52</v>
      </c>
      <c r="B4" s="37" t="s">
        <v>53</v>
      </c>
      <c r="C4" s="37" t="s">
        <v>2</v>
      </c>
      <c r="D4" s="37" t="s">
        <v>58</v>
      </c>
      <c r="E4" s="38" t="s">
        <v>54</v>
      </c>
      <c r="F4" s="46" t="s">
        <v>5</v>
      </c>
      <c r="G4" s="47" t="s">
        <v>1</v>
      </c>
      <c r="H4" s="52" t="s">
        <v>230</v>
      </c>
      <c r="I4" s="52" t="s">
        <v>218</v>
      </c>
      <c r="J4" s="52" t="s">
        <v>130</v>
      </c>
      <c r="K4" s="52" t="s">
        <v>219</v>
      </c>
      <c r="L4" s="52" t="s">
        <v>151</v>
      </c>
      <c r="M4" s="52" t="s">
        <v>152</v>
      </c>
      <c r="N4" s="52" t="s">
        <v>122</v>
      </c>
      <c r="O4" s="52" t="s">
        <v>94</v>
      </c>
      <c r="P4" s="52" t="s">
        <v>124</v>
      </c>
      <c r="Q4" s="52" t="s">
        <v>91</v>
      </c>
      <c r="R4" s="52" t="s">
        <v>133</v>
      </c>
      <c r="S4" s="52" t="s">
        <v>145</v>
      </c>
      <c r="T4" s="52" t="s">
        <v>134</v>
      </c>
      <c r="U4" s="52" t="s">
        <v>135</v>
      </c>
      <c r="V4" s="52" t="s">
        <v>136</v>
      </c>
      <c r="X4" s="2"/>
      <c r="Y4" t="s">
        <v>0</v>
      </c>
      <c r="Z4" t="s">
        <v>56</v>
      </c>
      <c r="AA4" t="s">
        <v>2</v>
      </c>
      <c r="AB4" t="s">
        <v>57</v>
      </c>
      <c r="AC4" t="s">
        <v>30</v>
      </c>
      <c r="AD4" t="s">
        <v>58</v>
      </c>
      <c r="AE4" t="s">
        <v>59</v>
      </c>
    </row>
    <row r="5" spans="1:31" x14ac:dyDescent="0.35">
      <c r="A5" s="1">
        <v>45474</v>
      </c>
      <c r="B5" t="s">
        <v>148</v>
      </c>
      <c r="C5" t="s">
        <v>92</v>
      </c>
      <c r="D5">
        <v>25</v>
      </c>
      <c r="E5" s="44"/>
      <c r="F5" s="45"/>
      <c r="G5" s="45">
        <f>D5</f>
        <v>25</v>
      </c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X5" s="30"/>
      <c r="Y5" s="1"/>
      <c r="AB5" s="39"/>
      <c r="AC5" s="83">
        <f t="shared" ref="AC5:AC7" si="5">D5</f>
        <v>25</v>
      </c>
      <c r="AD5" s="48">
        <f t="shared" ref="AD5:AD68" si="6">SUM(F5:V5)</f>
        <v>25</v>
      </c>
      <c r="AE5" s="48">
        <f t="shared" ref="AE5:AE66" si="7">AD5-AC5</f>
        <v>0</v>
      </c>
    </row>
    <row r="6" spans="1:31" x14ac:dyDescent="0.35">
      <c r="A6" s="1">
        <v>45474</v>
      </c>
      <c r="B6" t="s">
        <v>149</v>
      </c>
      <c r="C6" t="s">
        <v>92</v>
      </c>
      <c r="D6">
        <v>25</v>
      </c>
      <c r="E6" s="44"/>
      <c r="F6" s="45"/>
      <c r="G6" s="45">
        <f t="shared" ref="G6:G65" si="8">D6</f>
        <v>25</v>
      </c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X6" s="30"/>
      <c r="Y6" s="1"/>
      <c r="AB6" s="39"/>
      <c r="AC6" s="83">
        <f t="shared" si="5"/>
        <v>25</v>
      </c>
      <c r="AD6" s="48">
        <f t="shared" si="6"/>
        <v>25</v>
      </c>
      <c r="AE6" s="48">
        <f t="shared" si="7"/>
        <v>0</v>
      </c>
    </row>
    <row r="7" spans="1:31" x14ac:dyDescent="0.35">
      <c r="A7" s="1">
        <v>45474</v>
      </c>
      <c r="B7" t="s">
        <v>115</v>
      </c>
      <c r="C7" t="s">
        <v>92</v>
      </c>
      <c r="D7">
        <v>25</v>
      </c>
      <c r="E7" s="44"/>
      <c r="F7" s="45"/>
      <c r="G7" s="45">
        <f t="shared" si="8"/>
        <v>25</v>
      </c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X7" s="30"/>
      <c r="Y7" s="1"/>
      <c r="AB7" s="39"/>
      <c r="AC7" s="83">
        <f t="shared" si="5"/>
        <v>25</v>
      </c>
      <c r="AD7" s="48">
        <f t="shared" si="6"/>
        <v>25</v>
      </c>
      <c r="AE7" s="48">
        <f t="shared" si="7"/>
        <v>0</v>
      </c>
    </row>
    <row r="8" spans="1:31" x14ac:dyDescent="0.35">
      <c r="A8" s="1">
        <v>45474</v>
      </c>
      <c r="B8" t="s">
        <v>157</v>
      </c>
      <c r="C8" t="s">
        <v>92</v>
      </c>
      <c r="D8">
        <v>25</v>
      </c>
      <c r="E8" s="44"/>
      <c r="F8" s="45"/>
      <c r="G8" s="45">
        <f t="shared" si="8"/>
        <v>25</v>
      </c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X8" s="30"/>
      <c r="Y8" s="1"/>
      <c r="AB8" s="39"/>
      <c r="AC8" s="83">
        <f>D8</f>
        <v>25</v>
      </c>
      <c r="AD8" s="48">
        <f t="shared" si="6"/>
        <v>25</v>
      </c>
      <c r="AE8" s="48">
        <f t="shared" si="7"/>
        <v>0</v>
      </c>
    </row>
    <row r="9" spans="1:31" x14ac:dyDescent="0.35">
      <c r="A9" s="1">
        <v>45474</v>
      </c>
      <c r="B9" t="s">
        <v>186</v>
      </c>
      <c r="C9" t="s">
        <v>92</v>
      </c>
      <c r="D9">
        <v>25</v>
      </c>
      <c r="E9" s="44"/>
      <c r="F9" s="45"/>
      <c r="G9" s="45">
        <f t="shared" si="8"/>
        <v>25</v>
      </c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X9" s="30"/>
      <c r="Y9" s="1"/>
      <c r="AB9" s="39"/>
      <c r="AC9" s="83">
        <f t="shared" ref="AC9:AC72" si="9">D9</f>
        <v>25</v>
      </c>
      <c r="AD9" s="48">
        <f t="shared" si="6"/>
        <v>25</v>
      </c>
      <c r="AE9" s="48">
        <f t="shared" si="7"/>
        <v>0</v>
      </c>
    </row>
    <row r="10" spans="1:31" x14ac:dyDescent="0.35">
      <c r="A10" s="1">
        <v>45474</v>
      </c>
      <c r="B10" t="s">
        <v>182</v>
      </c>
      <c r="C10" t="s">
        <v>92</v>
      </c>
      <c r="D10">
        <v>25</v>
      </c>
      <c r="E10" s="44"/>
      <c r="F10" s="45"/>
      <c r="G10" s="45">
        <f t="shared" si="8"/>
        <v>25</v>
      </c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X10" s="30"/>
      <c r="Y10" s="1"/>
      <c r="AB10" s="39"/>
      <c r="AC10" s="83">
        <f t="shared" si="9"/>
        <v>25</v>
      </c>
      <c r="AD10" s="48">
        <f t="shared" si="6"/>
        <v>25</v>
      </c>
      <c r="AE10" s="48">
        <f t="shared" si="7"/>
        <v>0</v>
      </c>
    </row>
    <row r="11" spans="1:31" x14ac:dyDescent="0.35">
      <c r="A11" s="1">
        <v>45474</v>
      </c>
      <c r="B11" t="s">
        <v>156</v>
      </c>
      <c r="C11" t="s">
        <v>92</v>
      </c>
      <c r="D11">
        <v>25</v>
      </c>
      <c r="E11" s="44"/>
      <c r="F11" s="45"/>
      <c r="G11" s="45">
        <f t="shared" si="8"/>
        <v>25</v>
      </c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X11" s="30"/>
      <c r="Y11" s="1"/>
      <c r="AB11" s="39"/>
      <c r="AC11" s="83">
        <f t="shared" si="9"/>
        <v>25</v>
      </c>
      <c r="AD11" s="48">
        <f t="shared" si="6"/>
        <v>25</v>
      </c>
      <c r="AE11" s="48">
        <f t="shared" si="7"/>
        <v>0</v>
      </c>
    </row>
    <row r="12" spans="1:31" x14ac:dyDescent="0.35">
      <c r="A12" s="1">
        <v>45474</v>
      </c>
      <c r="B12" t="s">
        <v>181</v>
      </c>
      <c r="C12" t="s">
        <v>92</v>
      </c>
      <c r="D12">
        <v>25</v>
      </c>
      <c r="E12" s="44"/>
      <c r="F12" s="45"/>
      <c r="G12" s="45">
        <f t="shared" si="8"/>
        <v>25</v>
      </c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X12" s="30"/>
      <c r="Y12" s="1"/>
      <c r="AB12" s="39"/>
      <c r="AC12" s="83">
        <f t="shared" si="9"/>
        <v>25</v>
      </c>
      <c r="AD12" s="48">
        <f t="shared" si="6"/>
        <v>25</v>
      </c>
      <c r="AE12" s="48">
        <f t="shared" si="7"/>
        <v>0</v>
      </c>
    </row>
    <row r="13" spans="1:31" x14ac:dyDescent="0.35">
      <c r="A13" s="1">
        <v>45474</v>
      </c>
      <c r="B13" t="s">
        <v>187</v>
      </c>
      <c r="C13" t="s">
        <v>92</v>
      </c>
      <c r="D13">
        <v>25</v>
      </c>
      <c r="E13" s="44"/>
      <c r="F13" s="45"/>
      <c r="G13" s="45">
        <f t="shared" si="8"/>
        <v>25</v>
      </c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X13" s="30"/>
      <c r="Y13" s="1"/>
      <c r="AB13" s="39"/>
      <c r="AC13" s="83">
        <f t="shared" si="9"/>
        <v>25</v>
      </c>
      <c r="AD13" s="48">
        <f t="shared" si="6"/>
        <v>25</v>
      </c>
      <c r="AE13" s="48">
        <f t="shared" si="7"/>
        <v>0</v>
      </c>
    </row>
    <row r="14" spans="1:31" x14ac:dyDescent="0.35">
      <c r="A14" s="1">
        <v>45474</v>
      </c>
      <c r="B14" t="s">
        <v>231</v>
      </c>
      <c r="C14" t="s">
        <v>92</v>
      </c>
      <c r="D14">
        <v>25</v>
      </c>
      <c r="E14" s="44"/>
      <c r="F14" s="45"/>
      <c r="G14" s="45">
        <f t="shared" si="8"/>
        <v>25</v>
      </c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X14" s="30"/>
      <c r="Y14" s="1"/>
      <c r="AB14" s="39"/>
      <c r="AC14" s="83">
        <f t="shared" si="9"/>
        <v>25</v>
      </c>
      <c r="AD14" s="48">
        <f t="shared" si="6"/>
        <v>25</v>
      </c>
      <c r="AE14" s="48">
        <f t="shared" si="7"/>
        <v>0</v>
      </c>
    </row>
    <row r="15" spans="1:31" x14ac:dyDescent="0.35">
      <c r="A15" s="1">
        <v>45474</v>
      </c>
      <c r="B15" t="s">
        <v>127</v>
      </c>
      <c r="C15" t="s">
        <v>92</v>
      </c>
      <c r="D15">
        <v>25</v>
      </c>
      <c r="E15" s="44"/>
      <c r="F15" s="45"/>
      <c r="G15" s="45">
        <f t="shared" si="8"/>
        <v>25</v>
      </c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X15" s="30"/>
      <c r="Y15" s="1"/>
      <c r="AB15" s="39"/>
      <c r="AC15" s="83">
        <f t="shared" si="9"/>
        <v>25</v>
      </c>
      <c r="AD15" s="48">
        <f t="shared" si="6"/>
        <v>25</v>
      </c>
      <c r="AE15" s="48">
        <f t="shared" si="7"/>
        <v>0</v>
      </c>
    </row>
    <row r="16" spans="1:31" x14ac:dyDescent="0.35">
      <c r="A16" s="1">
        <v>45474</v>
      </c>
      <c r="B16" t="s">
        <v>185</v>
      </c>
      <c r="C16" t="s">
        <v>92</v>
      </c>
      <c r="D16">
        <v>25</v>
      </c>
      <c r="E16" s="44"/>
      <c r="F16" s="45"/>
      <c r="G16" s="45">
        <f t="shared" si="8"/>
        <v>25</v>
      </c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X16" s="30"/>
      <c r="Y16" s="1"/>
      <c r="AB16" s="39"/>
      <c r="AC16" s="83">
        <f t="shared" si="9"/>
        <v>25</v>
      </c>
      <c r="AD16" s="48">
        <f t="shared" si="6"/>
        <v>25</v>
      </c>
      <c r="AE16" s="48">
        <f t="shared" si="7"/>
        <v>0</v>
      </c>
    </row>
    <row r="17" spans="1:31" x14ac:dyDescent="0.35">
      <c r="A17" s="1">
        <v>45474</v>
      </c>
      <c r="B17" t="s">
        <v>184</v>
      </c>
      <c r="C17" t="s">
        <v>92</v>
      </c>
      <c r="D17">
        <v>25</v>
      </c>
      <c r="E17" s="44"/>
      <c r="F17" s="45"/>
      <c r="G17" s="45">
        <f t="shared" si="8"/>
        <v>25</v>
      </c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X17" s="30"/>
      <c r="Y17" s="1"/>
      <c r="AB17" s="39"/>
      <c r="AC17" s="83">
        <f t="shared" si="9"/>
        <v>25</v>
      </c>
      <c r="AD17" s="48">
        <f t="shared" si="6"/>
        <v>25</v>
      </c>
      <c r="AE17" s="48">
        <f t="shared" si="7"/>
        <v>0</v>
      </c>
    </row>
    <row r="18" spans="1:31" x14ac:dyDescent="0.35">
      <c r="A18" s="1">
        <v>45474</v>
      </c>
      <c r="B18" t="s">
        <v>111</v>
      </c>
      <c r="C18" t="s">
        <v>92</v>
      </c>
      <c r="D18">
        <v>25</v>
      </c>
      <c r="E18" s="44"/>
      <c r="F18" s="45"/>
      <c r="G18" s="45">
        <f t="shared" si="8"/>
        <v>25</v>
      </c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X18" s="30"/>
      <c r="Y18" s="1"/>
      <c r="AB18" s="39"/>
      <c r="AC18" s="83">
        <f t="shared" si="9"/>
        <v>25</v>
      </c>
      <c r="AD18" s="48">
        <f t="shared" si="6"/>
        <v>25</v>
      </c>
      <c r="AE18" s="48">
        <f t="shared" si="7"/>
        <v>0</v>
      </c>
    </row>
    <row r="19" spans="1:31" x14ac:dyDescent="0.35">
      <c r="A19" s="1">
        <v>45474</v>
      </c>
      <c r="B19" t="s">
        <v>183</v>
      </c>
      <c r="C19" t="s">
        <v>92</v>
      </c>
      <c r="D19">
        <v>25</v>
      </c>
      <c r="E19" s="44"/>
      <c r="F19" s="45"/>
      <c r="G19" s="45">
        <f t="shared" si="8"/>
        <v>25</v>
      </c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X19" s="30"/>
      <c r="Y19" s="1"/>
      <c r="AB19" s="39"/>
      <c r="AC19" s="83">
        <f t="shared" si="9"/>
        <v>25</v>
      </c>
      <c r="AD19" s="48">
        <f t="shared" si="6"/>
        <v>25</v>
      </c>
      <c r="AE19" s="48">
        <f t="shared" si="7"/>
        <v>0</v>
      </c>
    </row>
    <row r="20" spans="1:31" x14ac:dyDescent="0.35">
      <c r="A20" s="1">
        <v>45474</v>
      </c>
      <c r="B20" t="s">
        <v>176</v>
      </c>
      <c r="C20" t="s">
        <v>92</v>
      </c>
      <c r="D20">
        <v>25</v>
      </c>
      <c r="E20" s="44"/>
      <c r="F20" s="45"/>
      <c r="G20" s="45">
        <f t="shared" si="8"/>
        <v>25</v>
      </c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X20" s="30"/>
      <c r="Y20" s="1"/>
      <c r="AB20" s="39"/>
      <c r="AC20" s="83">
        <f t="shared" si="9"/>
        <v>25</v>
      </c>
      <c r="AD20" s="48">
        <f t="shared" si="6"/>
        <v>25</v>
      </c>
      <c r="AE20" s="48">
        <f t="shared" si="7"/>
        <v>0</v>
      </c>
    </row>
    <row r="21" spans="1:31" x14ac:dyDescent="0.35">
      <c r="A21" s="1">
        <v>45474</v>
      </c>
      <c r="B21" t="s">
        <v>179</v>
      </c>
      <c r="C21" t="s">
        <v>92</v>
      </c>
      <c r="D21">
        <v>25</v>
      </c>
      <c r="E21" s="44"/>
      <c r="F21" s="45"/>
      <c r="G21" s="45">
        <f t="shared" si="8"/>
        <v>25</v>
      </c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X21" s="30"/>
      <c r="Y21" s="1"/>
      <c r="AB21" s="39"/>
      <c r="AC21" s="83">
        <f t="shared" si="9"/>
        <v>25</v>
      </c>
      <c r="AD21" s="48">
        <f t="shared" si="6"/>
        <v>25</v>
      </c>
      <c r="AE21" s="48">
        <f t="shared" si="7"/>
        <v>0</v>
      </c>
    </row>
    <row r="22" spans="1:31" x14ac:dyDescent="0.35">
      <c r="A22" s="1">
        <v>45474</v>
      </c>
      <c r="B22" t="s">
        <v>154</v>
      </c>
      <c r="C22" t="s">
        <v>92</v>
      </c>
      <c r="D22">
        <v>25</v>
      </c>
      <c r="E22" s="44"/>
      <c r="F22" s="45"/>
      <c r="G22" s="45">
        <f t="shared" si="8"/>
        <v>25</v>
      </c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X22" s="30"/>
      <c r="Y22" s="1"/>
      <c r="AB22" s="39"/>
      <c r="AC22" s="83">
        <f t="shared" si="9"/>
        <v>25</v>
      </c>
      <c r="AD22" s="48">
        <f t="shared" si="6"/>
        <v>25</v>
      </c>
      <c r="AE22" s="48">
        <f t="shared" si="7"/>
        <v>0</v>
      </c>
    </row>
    <row r="23" spans="1:31" x14ac:dyDescent="0.35">
      <c r="A23" s="1">
        <v>45474</v>
      </c>
      <c r="B23" t="s">
        <v>178</v>
      </c>
      <c r="C23" t="s">
        <v>92</v>
      </c>
      <c r="D23">
        <v>25</v>
      </c>
      <c r="E23" s="44"/>
      <c r="F23" s="45"/>
      <c r="G23" s="45">
        <f t="shared" si="8"/>
        <v>25</v>
      </c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X23" s="30"/>
      <c r="Y23" s="1"/>
      <c r="AB23" s="39"/>
      <c r="AC23" s="83">
        <f t="shared" si="9"/>
        <v>25</v>
      </c>
      <c r="AD23" s="48">
        <f t="shared" si="6"/>
        <v>25</v>
      </c>
      <c r="AE23" s="48">
        <f t="shared" si="7"/>
        <v>0</v>
      </c>
    </row>
    <row r="24" spans="1:31" x14ac:dyDescent="0.35">
      <c r="A24" s="1">
        <v>45474</v>
      </c>
      <c r="B24" t="s">
        <v>113</v>
      </c>
      <c r="C24" t="s">
        <v>92</v>
      </c>
      <c r="D24">
        <v>25</v>
      </c>
      <c r="E24" s="44"/>
      <c r="F24" s="45"/>
      <c r="G24" s="45">
        <f t="shared" si="8"/>
        <v>25</v>
      </c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X24" s="30"/>
      <c r="Y24" s="1"/>
      <c r="AB24" s="39"/>
      <c r="AC24" s="83">
        <f t="shared" si="9"/>
        <v>25</v>
      </c>
      <c r="AD24" s="48">
        <f t="shared" si="6"/>
        <v>25</v>
      </c>
      <c r="AE24" s="48">
        <f t="shared" si="7"/>
        <v>0</v>
      </c>
    </row>
    <row r="25" spans="1:31" x14ac:dyDescent="0.35">
      <c r="A25" s="1">
        <v>45474</v>
      </c>
      <c r="B25" t="s">
        <v>112</v>
      </c>
      <c r="C25" t="s">
        <v>92</v>
      </c>
      <c r="D25">
        <v>25</v>
      </c>
      <c r="E25" s="44"/>
      <c r="F25" s="45"/>
      <c r="G25" s="45">
        <f t="shared" si="8"/>
        <v>25</v>
      </c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X25" s="30"/>
      <c r="Y25" s="1"/>
      <c r="AB25" s="39"/>
      <c r="AC25" s="83">
        <f t="shared" si="9"/>
        <v>25</v>
      </c>
      <c r="AD25" s="48">
        <f t="shared" si="6"/>
        <v>25</v>
      </c>
      <c r="AE25" s="48">
        <f t="shared" si="7"/>
        <v>0</v>
      </c>
    </row>
    <row r="26" spans="1:31" x14ac:dyDescent="0.35">
      <c r="A26" s="1">
        <v>45474</v>
      </c>
      <c r="B26" t="s">
        <v>177</v>
      </c>
      <c r="C26" t="s">
        <v>92</v>
      </c>
      <c r="D26">
        <v>25</v>
      </c>
      <c r="E26" s="44"/>
      <c r="F26" s="45"/>
      <c r="G26" s="45">
        <f t="shared" si="8"/>
        <v>25</v>
      </c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X26" s="30"/>
      <c r="Y26" s="1"/>
      <c r="AB26" s="39"/>
      <c r="AC26" s="83">
        <f t="shared" si="9"/>
        <v>25</v>
      </c>
      <c r="AD26" s="48">
        <f t="shared" si="6"/>
        <v>25</v>
      </c>
      <c r="AE26" s="48">
        <f t="shared" si="7"/>
        <v>0</v>
      </c>
    </row>
    <row r="27" spans="1:31" x14ac:dyDescent="0.35">
      <c r="A27" s="1">
        <v>45474</v>
      </c>
      <c r="B27" t="s">
        <v>155</v>
      </c>
      <c r="C27" t="s">
        <v>92</v>
      </c>
      <c r="D27">
        <v>25</v>
      </c>
      <c r="E27" s="44"/>
      <c r="F27" s="45"/>
      <c r="G27" s="45">
        <f t="shared" si="8"/>
        <v>25</v>
      </c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X27" s="30"/>
      <c r="Y27" s="1"/>
      <c r="AB27" s="39"/>
      <c r="AC27" s="83">
        <f t="shared" si="9"/>
        <v>25</v>
      </c>
      <c r="AD27" s="48">
        <f t="shared" si="6"/>
        <v>25</v>
      </c>
      <c r="AE27" s="48">
        <f t="shared" si="7"/>
        <v>0</v>
      </c>
    </row>
    <row r="28" spans="1:31" x14ac:dyDescent="0.35">
      <c r="A28" s="1">
        <v>45474</v>
      </c>
      <c r="B28" t="s">
        <v>139</v>
      </c>
      <c r="C28" t="s">
        <v>92</v>
      </c>
      <c r="D28">
        <v>20</v>
      </c>
      <c r="E28" s="44"/>
      <c r="F28" s="45"/>
      <c r="G28" s="45">
        <f t="shared" si="8"/>
        <v>20</v>
      </c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X28" s="30"/>
      <c r="Y28" s="1"/>
      <c r="AB28" s="39"/>
      <c r="AC28" s="83">
        <f t="shared" si="9"/>
        <v>20</v>
      </c>
      <c r="AD28" s="48">
        <f t="shared" si="6"/>
        <v>20</v>
      </c>
      <c r="AE28" s="48">
        <f t="shared" si="7"/>
        <v>0</v>
      </c>
    </row>
    <row r="29" spans="1:31" x14ac:dyDescent="0.35">
      <c r="A29" s="1">
        <v>45474</v>
      </c>
      <c r="B29" t="s">
        <v>140</v>
      </c>
      <c r="C29" t="s">
        <v>92</v>
      </c>
      <c r="D29">
        <v>25</v>
      </c>
      <c r="E29" s="44"/>
      <c r="F29" s="45"/>
      <c r="G29" s="45">
        <f t="shared" si="8"/>
        <v>25</v>
      </c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X29" s="30"/>
      <c r="Y29" s="1"/>
      <c r="AB29" s="39"/>
      <c r="AC29" s="83">
        <f t="shared" si="9"/>
        <v>25</v>
      </c>
      <c r="AD29" s="48">
        <f t="shared" si="6"/>
        <v>25</v>
      </c>
      <c r="AE29" s="48">
        <f t="shared" si="7"/>
        <v>0</v>
      </c>
    </row>
    <row r="30" spans="1:31" x14ac:dyDescent="0.35">
      <c r="A30" s="1">
        <v>45474</v>
      </c>
      <c r="B30" t="s">
        <v>232</v>
      </c>
      <c r="C30" t="s">
        <v>92</v>
      </c>
      <c r="D30">
        <v>25</v>
      </c>
      <c r="E30" s="44"/>
      <c r="F30" s="45"/>
      <c r="G30" s="45">
        <f t="shared" si="8"/>
        <v>25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X30" s="30"/>
      <c r="Y30" s="1"/>
      <c r="AB30" s="39"/>
      <c r="AC30" s="83">
        <f t="shared" si="9"/>
        <v>25</v>
      </c>
      <c r="AD30" s="48">
        <f t="shared" si="6"/>
        <v>25</v>
      </c>
      <c r="AE30" s="48">
        <f t="shared" si="7"/>
        <v>0</v>
      </c>
    </row>
    <row r="31" spans="1:31" x14ac:dyDescent="0.35">
      <c r="A31" s="1">
        <v>45474</v>
      </c>
      <c r="B31" t="s">
        <v>233</v>
      </c>
      <c r="C31" t="s">
        <v>92</v>
      </c>
      <c r="D31">
        <v>20</v>
      </c>
      <c r="E31" s="44"/>
      <c r="F31" s="45"/>
      <c r="G31" s="45">
        <f t="shared" si="8"/>
        <v>20</v>
      </c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X31" s="30"/>
      <c r="Y31" s="1"/>
      <c r="AB31" s="39"/>
      <c r="AC31" s="83">
        <f t="shared" si="9"/>
        <v>20</v>
      </c>
      <c r="AD31" s="48">
        <f t="shared" si="6"/>
        <v>20</v>
      </c>
      <c r="AE31" s="48">
        <f t="shared" si="7"/>
        <v>0</v>
      </c>
    </row>
    <row r="32" spans="1:31" x14ac:dyDescent="0.35">
      <c r="A32" s="1">
        <v>45474</v>
      </c>
      <c r="B32" t="s">
        <v>234</v>
      </c>
      <c r="C32" t="s">
        <v>92</v>
      </c>
      <c r="D32">
        <v>25</v>
      </c>
      <c r="E32" s="44"/>
      <c r="F32" s="45"/>
      <c r="G32" s="45">
        <f t="shared" si="8"/>
        <v>25</v>
      </c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X32" s="30"/>
      <c r="Y32" s="1"/>
      <c r="AB32" s="39"/>
      <c r="AC32" s="83">
        <f t="shared" si="9"/>
        <v>25</v>
      </c>
      <c r="AD32" s="48">
        <f t="shared" si="6"/>
        <v>25</v>
      </c>
      <c r="AE32" s="48">
        <f t="shared" si="7"/>
        <v>0</v>
      </c>
    </row>
    <row r="33" spans="1:31" x14ac:dyDescent="0.35">
      <c r="A33" s="1">
        <v>45474</v>
      </c>
      <c r="B33" t="s">
        <v>235</v>
      </c>
      <c r="C33" t="s">
        <v>92</v>
      </c>
      <c r="D33">
        <v>25</v>
      </c>
      <c r="E33" s="44"/>
      <c r="F33" s="45"/>
      <c r="G33" s="45">
        <f t="shared" si="8"/>
        <v>25</v>
      </c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X33" s="30"/>
      <c r="Y33" s="1"/>
      <c r="AB33" s="39"/>
      <c r="AC33" s="83">
        <f t="shared" si="9"/>
        <v>25</v>
      </c>
      <c r="AD33" s="48">
        <f t="shared" si="6"/>
        <v>25</v>
      </c>
      <c r="AE33" s="48">
        <f t="shared" si="7"/>
        <v>0</v>
      </c>
    </row>
    <row r="34" spans="1:31" x14ac:dyDescent="0.35">
      <c r="A34" s="1">
        <v>45474</v>
      </c>
      <c r="B34" t="s">
        <v>236</v>
      </c>
      <c r="C34" t="s">
        <v>92</v>
      </c>
      <c r="D34">
        <v>25</v>
      </c>
      <c r="E34" s="44"/>
      <c r="F34" s="45"/>
      <c r="G34" s="45">
        <f t="shared" si="8"/>
        <v>25</v>
      </c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X34" s="30"/>
      <c r="Y34" s="1"/>
      <c r="AB34" s="39"/>
      <c r="AC34" s="83">
        <f t="shared" si="9"/>
        <v>25</v>
      </c>
      <c r="AD34" s="48">
        <f t="shared" si="6"/>
        <v>25</v>
      </c>
      <c r="AE34" s="48">
        <f t="shared" si="7"/>
        <v>0</v>
      </c>
    </row>
    <row r="35" spans="1:31" x14ac:dyDescent="0.35">
      <c r="A35" s="1">
        <v>45474</v>
      </c>
      <c r="B35" t="s">
        <v>237</v>
      </c>
      <c r="C35" t="s">
        <v>92</v>
      </c>
      <c r="D35">
        <v>25</v>
      </c>
      <c r="E35" s="44"/>
      <c r="F35" s="45"/>
      <c r="G35" s="45">
        <f t="shared" si="8"/>
        <v>25</v>
      </c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X35" s="30"/>
      <c r="Y35" s="1"/>
      <c r="AB35" s="39"/>
      <c r="AC35" s="83">
        <f t="shared" si="9"/>
        <v>25</v>
      </c>
      <c r="AD35" s="48">
        <f t="shared" si="6"/>
        <v>25</v>
      </c>
      <c r="AE35" s="48">
        <f t="shared" si="7"/>
        <v>0</v>
      </c>
    </row>
    <row r="36" spans="1:31" x14ac:dyDescent="0.35">
      <c r="A36" s="1">
        <v>45474</v>
      </c>
      <c r="B36" t="s">
        <v>238</v>
      </c>
      <c r="C36" t="s">
        <v>92</v>
      </c>
      <c r="D36">
        <v>25</v>
      </c>
      <c r="E36" s="44"/>
      <c r="F36" s="45"/>
      <c r="G36" s="45">
        <f t="shared" si="8"/>
        <v>25</v>
      </c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X36" s="30"/>
      <c r="Y36" s="1"/>
      <c r="AB36" s="39"/>
      <c r="AC36" s="83">
        <f t="shared" si="9"/>
        <v>25</v>
      </c>
      <c r="AD36" s="48">
        <f t="shared" si="6"/>
        <v>25</v>
      </c>
      <c r="AE36" s="48">
        <f t="shared" si="7"/>
        <v>0</v>
      </c>
    </row>
    <row r="37" spans="1:31" x14ac:dyDescent="0.35">
      <c r="A37" s="1">
        <v>45474</v>
      </c>
      <c r="B37" t="s">
        <v>239</v>
      </c>
      <c r="C37" t="s">
        <v>92</v>
      </c>
      <c r="D37">
        <v>25</v>
      </c>
      <c r="E37" s="44"/>
      <c r="F37" s="45"/>
      <c r="G37" s="45">
        <f t="shared" si="8"/>
        <v>25</v>
      </c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X37" s="30"/>
      <c r="Y37" s="1"/>
      <c r="AB37" s="39"/>
      <c r="AC37" s="83">
        <f t="shared" si="9"/>
        <v>25</v>
      </c>
      <c r="AD37" s="48">
        <f t="shared" si="6"/>
        <v>25</v>
      </c>
      <c r="AE37" s="48">
        <f t="shared" si="7"/>
        <v>0</v>
      </c>
    </row>
    <row r="38" spans="1:31" x14ac:dyDescent="0.35">
      <c r="A38" s="1">
        <v>45474</v>
      </c>
      <c r="B38" t="s">
        <v>240</v>
      </c>
      <c r="C38" t="s">
        <v>92</v>
      </c>
      <c r="D38">
        <v>25</v>
      </c>
      <c r="E38" s="44"/>
      <c r="F38" s="45"/>
      <c r="G38" s="45">
        <f t="shared" si="8"/>
        <v>25</v>
      </c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X38" s="30"/>
      <c r="Y38" s="1"/>
      <c r="AB38" s="39"/>
      <c r="AC38" s="83">
        <f t="shared" si="9"/>
        <v>25</v>
      </c>
      <c r="AD38" s="48">
        <f t="shared" si="6"/>
        <v>25</v>
      </c>
      <c r="AE38" s="48">
        <f t="shared" si="7"/>
        <v>0</v>
      </c>
    </row>
    <row r="39" spans="1:31" x14ac:dyDescent="0.35">
      <c r="A39" s="1">
        <v>45474</v>
      </c>
      <c r="B39" t="s">
        <v>241</v>
      </c>
      <c r="C39" t="s">
        <v>92</v>
      </c>
      <c r="D39">
        <v>45</v>
      </c>
      <c r="E39" s="44"/>
      <c r="F39" s="45"/>
      <c r="G39" s="45">
        <f t="shared" si="8"/>
        <v>45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X39" s="30"/>
      <c r="Y39" s="1"/>
      <c r="AB39" s="39"/>
      <c r="AC39" s="83">
        <f t="shared" si="9"/>
        <v>45</v>
      </c>
      <c r="AD39" s="48">
        <f t="shared" si="6"/>
        <v>45</v>
      </c>
      <c r="AE39" s="48">
        <f t="shared" si="7"/>
        <v>0</v>
      </c>
    </row>
    <row r="40" spans="1:31" x14ac:dyDescent="0.35">
      <c r="A40" s="1">
        <v>45474</v>
      </c>
      <c r="B40" t="s">
        <v>242</v>
      </c>
      <c r="C40" t="s">
        <v>92</v>
      </c>
      <c r="D40">
        <v>25</v>
      </c>
      <c r="E40" s="44"/>
      <c r="F40" s="45"/>
      <c r="G40" s="45">
        <f t="shared" si="8"/>
        <v>25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X40" s="30"/>
      <c r="Y40" s="1"/>
      <c r="AB40" s="39"/>
      <c r="AC40" s="83">
        <f t="shared" si="9"/>
        <v>25</v>
      </c>
      <c r="AD40" s="48">
        <f t="shared" si="6"/>
        <v>25</v>
      </c>
      <c r="AE40" s="48">
        <f t="shared" si="7"/>
        <v>0</v>
      </c>
    </row>
    <row r="41" spans="1:31" x14ac:dyDescent="0.35">
      <c r="A41" s="1">
        <v>45474</v>
      </c>
      <c r="B41" t="s">
        <v>243</v>
      </c>
      <c r="C41" t="s">
        <v>92</v>
      </c>
      <c r="D41">
        <v>25</v>
      </c>
      <c r="E41" s="44"/>
      <c r="F41" s="45"/>
      <c r="G41" s="45">
        <f t="shared" si="8"/>
        <v>25</v>
      </c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X41" s="30"/>
      <c r="Y41" s="1"/>
      <c r="AB41" s="39"/>
      <c r="AC41" s="83">
        <f t="shared" si="9"/>
        <v>25</v>
      </c>
      <c r="AD41" s="48">
        <f t="shared" si="6"/>
        <v>25</v>
      </c>
      <c r="AE41" s="48">
        <f t="shared" si="7"/>
        <v>0</v>
      </c>
    </row>
    <row r="42" spans="1:31" x14ac:dyDescent="0.35">
      <c r="A42" s="1">
        <v>45474</v>
      </c>
      <c r="B42" t="s">
        <v>244</v>
      </c>
      <c r="C42" t="s">
        <v>92</v>
      </c>
      <c r="D42">
        <v>25</v>
      </c>
      <c r="E42" s="44"/>
      <c r="F42" s="45"/>
      <c r="G42" s="45">
        <f t="shared" si="8"/>
        <v>25</v>
      </c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X42" s="30"/>
      <c r="Y42" s="1"/>
      <c r="AB42" s="39"/>
      <c r="AC42" s="83">
        <f t="shared" si="9"/>
        <v>25</v>
      </c>
      <c r="AD42" s="48">
        <f t="shared" si="6"/>
        <v>25</v>
      </c>
      <c r="AE42" s="48">
        <f t="shared" si="7"/>
        <v>0</v>
      </c>
    </row>
    <row r="43" spans="1:31" x14ac:dyDescent="0.35">
      <c r="A43" s="1">
        <v>45474</v>
      </c>
      <c r="B43" t="s">
        <v>245</v>
      </c>
      <c r="C43" t="s">
        <v>92</v>
      </c>
      <c r="D43">
        <v>25</v>
      </c>
      <c r="E43" s="44"/>
      <c r="F43" s="45"/>
      <c r="G43" s="45">
        <f t="shared" si="8"/>
        <v>25</v>
      </c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X43" s="30"/>
      <c r="Y43" s="1"/>
      <c r="AB43" s="39"/>
      <c r="AC43" s="83">
        <f t="shared" si="9"/>
        <v>25</v>
      </c>
      <c r="AD43" s="48">
        <f t="shared" si="6"/>
        <v>25</v>
      </c>
      <c r="AE43" s="48">
        <f t="shared" si="7"/>
        <v>0</v>
      </c>
    </row>
    <row r="44" spans="1:31" x14ac:dyDescent="0.35">
      <c r="A44" s="1">
        <v>45474</v>
      </c>
      <c r="B44" t="s">
        <v>246</v>
      </c>
      <c r="C44" t="s">
        <v>92</v>
      </c>
      <c r="D44">
        <v>25</v>
      </c>
      <c r="E44" s="44"/>
      <c r="F44" s="45"/>
      <c r="G44" s="45">
        <f t="shared" si="8"/>
        <v>25</v>
      </c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X44" s="30"/>
      <c r="Y44" s="1"/>
      <c r="AB44" s="39"/>
      <c r="AC44" s="83">
        <f t="shared" si="9"/>
        <v>25</v>
      </c>
      <c r="AD44" s="48">
        <f t="shared" si="6"/>
        <v>25</v>
      </c>
      <c r="AE44" s="48">
        <f t="shared" si="7"/>
        <v>0</v>
      </c>
    </row>
    <row r="45" spans="1:31" x14ac:dyDescent="0.35">
      <c r="A45" s="1">
        <v>45474</v>
      </c>
      <c r="B45" t="s">
        <v>247</v>
      </c>
      <c r="C45" t="s">
        <v>92</v>
      </c>
      <c r="D45">
        <v>25</v>
      </c>
      <c r="E45" s="44"/>
      <c r="F45" s="45"/>
      <c r="G45" s="45">
        <f t="shared" si="8"/>
        <v>25</v>
      </c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X45" s="30"/>
      <c r="Y45" s="1"/>
      <c r="AB45" s="39"/>
      <c r="AC45" s="83">
        <f t="shared" si="9"/>
        <v>25</v>
      </c>
      <c r="AD45" s="48">
        <f t="shared" si="6"/>
        <v>25</v>
      </c>
      <c r="AE45" s="48">
        <f t="shared" si="7"/>
        <v>0</v>
      </c>
    </row>
    <row r="46" spans="1:31" x14ac:dyDescent="0.35">
      <c r="A46" s="1">
        <v>45474</v>
      </c>
      <c r="B46" t="s">
        <v>248</v>
      </c>
      <c r="C46" t="s">
        <v>92</v>
      </c>
      <c r="D46">
        <v>25</v>
      </c>
      <c r="E46" s="44"/>
      <c r="F46" s="45"/>
      <c r="G46" s="45">
        <f t="shared" si="8"/>
        <v>25</v>
      </c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X46" s="30"/>
      <c r="Y46" s="1"/>
      <c r="AB46" s="39"/>
      <c r="AC46" s="83">
        <f t="shared" si="9"/>
        <v>25</v>
      </c>
      <c r="AD46" s="48">
        <f t="shared" si="6"/>
        <v>25</v>
      </c>
      <c r="AE46" s="48">
        <f t="shared" si="7"/>
        <v>0</v>
      </c>
    </row>
    <row r="47" spans="1:31" x14ac:dyDescent="0.35">
      <c r="A47" s="1">
        <v>45474</v>
      </c>
      <c r="B47" t="s">
        <v>249</v>
      </c>
      <c r="C47" t="s">
        <v>92</v>
      </c>
      <c r="D47">
        <v>25</v>
      </c>
      <c r="E47" s="44"/>
      <c r="F47" s="45"/>
      <c r="G47" s="45">
        <f t="shared" si="8"/>
        <v>25</v>
      </c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X47" s="30"/>
      <c r="Y47" s="1"/>
      <c r="AB47" s="39"/>
      <c r="AC47" s="83">
        <f t="shared" si="9"/>
        <v>25</v>
      </c>
      <c r="AD47" s="48">
        <f t="shared" si="6"/>
        <v>25</v>
      </c>
      <c r="AE47" s="48">
        <f t="shared" si="7"/>
        <v>0</v>
      </c>
    </row>
    <row r="48" spans="1:31" x14ac:dyDescent="0.35">
      <c r="A48" s="1">
        <v>45474</v>
      </c>
      <c r="B48" t="s">
        <v>250</v>
      </c>
      <c r="C48" t="s">
        <v>92</v>
      </c>
      <c r="D48">
        <v>25</v>
      </c>
      <c r="E48" s="44"/>
      <c r="F48" s="45"/>
      <c r="G48" s="45">
        <f t="shared" si="8"/>
        <v>25</v>
      </c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X48" s="30"/>
      <c r="Y48" s="1"/>
      <c r="AB48" s="39"/>
      <c r="AC48" s="83">
        <f t="shared" si="9"/>
        <v>25</v>
      </c>
      <c r="AD48" s="48">
        <f t="shared" si="6"/>
        <v>25</v>
      </c>
      <c r="AE48" s="48">
        <f t="shared" si="7"/>
        <v>0</v>
      </c>
    </row>
    <row r="49" spans="1:31" x14ac:dyDescent="0.35">
      <c r="A49" s="1">
        <v>45474</v>
      </c>
      <c r="B49" t="s">
        <v>251</v>
      </c>
      <c r="C49" t="s">
        <v>92</v>
      </c>
      <c r="D49">
        <v>25</v>
      </c>
      <c r="E49" s="44"/>
      <c r="F49" s="45"/>
      <c r="G49" s="45">
        <f t="shared" si="8"/>
        <v>25</v>
      </c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X49" s="30"/>
      <c r="Y49" s="1"/>
      <c r="AB49" s="39"/>
      <c r="AC49" s="83">
        <f t="shared" si="9"/>
        <v>25</v>
      </c>
      <c r="AD49" s="48">
        <f t="shared" si="6"/>
        <v>25</v>
      </c>
      <c r="AE49" s="48">
        <f t="shared" si="7"/>
        <v>0</v>
      </c>
    </row>
    <row r="50" spans="1:31" x14ac:dyDescent="0.35">
      <c r="A50" s="1">
        <v>45474</v>
      </c>
      <c r="B50" t="s">
        <v>252</v>
      </c>
      <c r="C50" t="s">
        <v>92</v>
      </c>
      <c r="D50">
        <v>25</v>
      </c>
      <c r="E50" s="44"/>
      <c r="F50" s="45"/>
      <c r="G50" s="45">
        <f t="shared" si="8"/>
        <v>25</v>
      </c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X50" s="30"/>
      <c r="Y50" s="1"/>
      <c r="AB50" s="39"/>
      <c r="AC50" s="83">
        <f t="shared" si="9"/>
        <v>25</v>
      </c>
      <c r="AD50" s="48">
        <f t="shared" si="6"/>
        <v>25</v>
      </c>
      <c r="AE50" s="48">
        <f t="shared" si="7"/>
        <v>0</v>
      </c>
    </row>
    <row r="51" spans="1:31" x14ac:dyDescent="0.35">
      <c r="A51" s="1">
        <v>45474</v>
      </c>
      <c r="B51" t="s">
        <v>253</v>
      </c>
      <c r="C51" t="s">
        <v>92</v>
      </c>
      <c r="D51">
        <v>25</v>
      </c>
      <c r="E51" s="44"/>
      <c r="F51" s="45"/>
      <c r="G51" s="45">
        <f t="shared" si="8"/>
        <v>25</v>
      </c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X51" s="30"/>
      <c r="Y51" s="1"/>
      <c r="AB51" s="39"/>
      <c r="AC51" s="83">
        <f t="shared" si="9"/>
        <v>25</v>
      </c>
      <c r="AD51" s="48">
        <f t="shared" si="6"/>
        <v>25</v>
      </c>
      <c r="AE51" s="48">
        <f t="shared" si="7"/>
        <v>0</v>
      </c>
    </row>
    <row r="52" spans="1:31" x14ac:dyDescent="0.35">
      <c r="A52" s="1">
        <v>45474</v>
      </c>
      <c r="B52" t="s">
        <v>254</v>
      </c>
      <c r="C52" t="s">
        <v>92</v>
      </c>
      <c r="D52">
        <v>25</v>
      </c>
      <c r="E52" s="44"/>
      <c r="F52" s="45"/>
      <c r="G52" s="45">
        <f t="shared" si="8"/>
        <v>25</v>
      </c>
      <c r="H52" s="45"/>
      <c r="I52" s="84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X52" s="30"/>
      <c r="Y52" s="1"/>
      <c r="AB52" s="39"/>
      <c r="AC52" s="83">
        <f t="shared" si="9"/>
        <v>25</v>
      </c>
      <c r="AD52" s="48">
        <f t="shared" si="6"/>
        <v>25</v>
      </c>
      <c r="AE52" s="48">
        <f t="shared" si="7"/>
        <v>0</v>
      </c>
    </row>
    <row r="53" spans="1:31" x14ac:dyDescent="0.35">
      <c r="A53" s="1">
        <v>45474</v>
      </c>
      <c r="B53" t="s">
        <v>255</v>
      </c>
      <c r="C53" t="s">
        <v>92</v>
      </c>
      <c r="D53">
        <v>25</v>
      </c>
      <c r="E53" s="44"/>
      <c r="F53" s="45"/>
      <c r="G53" s="45">
        <f t="shared" si="8"/>
        <v>25</v>
      </c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X53" s="30"/>
      <c r="Y53" s="1"/>
      <c r="AB53" s="39"/>
      <c r="AC53" s="83">
        <f t="shared" si="9"/>
        <v>25</v>
      </c>
      <c r="AD53" s="48">
        <f t="shared" si="6"/>
        <v>25</v>
      </c>
      <c r="AE53" s="48">
        <f t="shared" si="7"/>
        <v>0</v>
      </c>
    </row>
    <row r="54" spans="1:31" x14ac:dyDescent="0.35">
      <c r="A54" s="1">
        <v>45474</v>
      </c>
      <c r="B54" t="s">
        <v>256</v>
      </c>
      <c r="C54" t="s">
        <v>92</v>
      </c>
      <c r="D54">
        <v>25</v>
      </c>
      <c r="E54" s="44"/>
      <c r="F54" s="45"/>
      <c r="G54" s="45">
        <f t="shared" si="8"/>
        <v>25</v>
      </c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X54" s="30"/>
      <c r="Y54" s="1"/>
      <c r="AB54" s="39"/>
      <c r="AC54" s="83">
        <f t="shared" si="9"/>
        <v>25</v>
      </c>
      <c r="AD54" s="48">
        <f t="shared" si="6"/>
        <v>25</v>
      </c>
      <c r="AE54" s="48">
        <f t="shared" si="7"/>
        <v>0</v>
      </c>
    </row>
    <row r="55" spans="1:31" x14ac:dyDescent="0.35">
      <c r="A55" s="1">
        <v>45474</v>
      </c>
      <c r="B55" t="s">
        <v>257</v>
      </c>
      <c r="C55" t="s">
        <v>92</v>
      </c>
      <c r="D55">
        <v>25</v>
      </c>
      <c r="E55" s="44"/>
      <c r="F55" s="45"/>
      <c r="G55" s="45">
        <f t="shared" si="8"/>
        <v>25</v>
      </c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X55" s="30"/>
      <c r="Y55" s="1"/>
      <c r="AB55" s="39"/>
      <c r="AC55" s="83">
        <f t="shared" si="9"/>
        <v>25</v>
      </c>
      <c r="AD55" s="48">
        <f t="shared" si="6"/>
        <v>25</v>
      </c>
      <c r="AE55" s="48">
        <f t="shared" si="7"/>
        <v>0</v>
      </c>
    </row>
    <row r="56" spans="1:31" x14ac:dyDescent="0.35">
      <c r="A56" s="1">
        <v>45474</v>
      </c>
      <c r="B56" t="s">
        <v>258</v>
      </c>
      <c r="C56" t="s">
        <v>92</v>
      </c>
      <c r="D56">
        <v>25</v>
      </c>
      <c r="E56" s="44"/>
      <c r="F56" s="45"/>
      <c r="G56" s="45">
        <f t="shared" si="8"/>
        <v>25</v>
      </c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X56" s="30"/>
      <c r="Y56" s="1"/>
      <c r="AB56" s="39"/>
      <c r="AC56" s="83">
        <f t="shared" si="9"/>
        <v>25</v>
      </c>
      <c r="AD56" s="48">
        <f t="shared" si="6"/>
        <v>25</v>
      </c>
      <c r="AE56" s="48">
        <f t="shared" si="7"/>
        <v>0</v>
      </c>
    </row>
    <row r="57" spans="1:31" x14ac:dyDescent="0.35">
      <c r="A57" s="1">
        <v>45474</v>
      </c>
      <c r="B57" t="s">
        <v>259</v>
      </c>
      <c r="C57" t="s">
        <v>92</v>
      </c>
      <c r="D57">
        <v>25</v>
      </c>
      <c r="E57" s="44"/>
      <c r="F57" s="45"/>
      <c r="G57" s="45">
        <f t="shared" si="8"/>
        <v>25</v>
      </c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X57" s="30"/>
      <c r="Y57" s="1"/>
      <c r="AB57" s="39"/>
      <c r="AC57" s="83">
        <f t="shared" si="9"/>
        <v>25</v>
      </c>
      <c r="AD57" s="48">
        <f t="shared" si="6"/>
        <v>25</v>
      </c>
      <c r="AE57" s="48">
        <f t="shared" si="7"/>
        <v>0</v>
      </c>
    </row>
    <row r="58" spans="1:31" x14ac:dyDescent="0.35">
      <c r="A58" s="1">
        <v>45475</v>
      </c>
      <c r="B58" t="s">
        <v>260</v>
      </c>
      <c r="C58" t="s">
        <v>92</v>
      </c>
      <c r="D58">
        <v>25</v>
      </c>
      <c r="E58" s="44"/>
      <c r="F58" s="45"/>
      <c r="G58" s="45">
        <f t="shared" si="8"/>
        <v>25</v>
      </c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X58" s="30"/>
      <c r="Y58" s="1"/>
      <c r="AB58" s="39"/>
      <c r="AC58" s="83">
        <f t="shared" si="9"/>
        <v>25</v>
      </c>
      <c r="AD58" s="48">
        <f t="shared" si="6"/>
        <v>25</v>
      </c>
      <c r="AE58" s="48">
        <f t="shared" si="7"/>
        <v>0</v>
      </c>
    </row>
    <row r="59" spans="1:31" x14ac:dyDescent="0.35">
      <c r="A59" s="1">
        <v>45475</v>
      </c>
      <c r="B59" t="s">
        <v>114</v>
      </c>
      <c r="C59" t="s">
        <v>92</v>
      </c>
      <c r="D59">
        <v>25</v>
      </c>
      <c r="E59" s="44"/>
      <c r="F59" s="45"/>
      <c r="G59" s="45">
        <f t="shared" si="8"/>
        <v>25</v>
      </c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X59" s="30"/>
      <c r="Y59" s="1"/>
      <c r="AB59" s="39"/>
      <c r="AC59" s="83">
        <f t="shared" si="9"/>
        <v>25</v>
      </c>
      <c r="AD59" s="48">
        <f t="shared" si="6"/>
        <v>25</v>
      </c>
      <c r="AE59" s="48">
        <f t="shared" si="7"/>
        <v>0</v>
      </c>
    </row>
    <row r="60" spans="1:31" x14ac:dyDescent="0.35">
      <c r="A60" s="1">
        <v>45476</v>
      </c>
      <c r="B60" t="s">
        <v>261</v>
      </c>
      <c r="C60" t="s">
        <v>92</v>
      </c>
      <c r="D60">
        <v>25</v>
      </c>
      <c r="E60" s="44"/>
      <c r="F60" s="45"/>
      <c r="G60" s="45">
        <f t="shared" si="8"/>
        <v>25</v>
      </c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X60" s="30"/>
      <c r="Y60" s="1"/>
      <c r="AB60" s="39"/>
      <c r="AC60" s="83">
        <f t="shared" si="9"/>
        <v>25</v>
      </c>
      <c r="AD60" s="48">
        <f t="shared" si="6"/>
        <v>25</v>
      </c>
      <c r="AE60" s="48">
        <f t="shared" si="7"/>
        <v>0</v>
      </c>
    </row>
    <row r="61" spans="1:31" x14ac:dyDescent="0.35">
      <c r="A61" s="1">
        <v>45477</v>
      </c>
      <c r="B61" t="s">
        <v>110</v>
      </c>
      <c r="C61" t="s">
        <v>92</v>
      </c>
      <c r="D61">
        <v>20</v>
      </c>
      <c r="E61" s="44"/>
      <c r="F61" s="45"/>
      <c r="G61" s="45">
        <f t="shared" si="8"/>
        <v>20</v>
      </c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X61" s="30"/>
      <c r="Y61" s="1"/>
      <c r="AB61" s="39"/>
      <c r="AC61" s="83">
        <f t="shared" si="9"/>
        <v>20</v>
      </c>
      <c r="AD61" s="48">
        <f t="shared" si="6"/>
        <v>20</v>
      </c>
      <c r="AE61" s="48">
        <f t="shared" si="7"/>
        <v>0</v>
      </c>
    </row>
    <row r="62" spans="1:31" x14ac:dyDescent="0.35">
      <c r="A62" s="1">
        <v>45477</v>
      </c>
      <c r="B62" t="s">
        <v>262</v>
      </c>
      <c r="C62" t="s">
        <v>92</v>
      </c>
      <c r="D62">
        <v>20</v>
      </c>
      <c r="E62" s="44"/>
      <c r="F62" s="45"/>
      <c r="G62" s="45">
        <f t="shared" si="8"/>
        <v>20</v>
      </c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X62" s="30"/>
      <c r="Y62" s="1"/>
      <c r="AB62" s="39"/>
      <c r="AC62" s="83">
        <f t="shared" si="9"/>
        <v>20</v>
      </c>
      <c r="AD62" s="48">
        <f t="shared" si="6"/>
        <v>20</v>
      </c>
      <c r="AE62" s="48">
        <f t="shared" si="7"/>
        <v>0</v>
      </c>
    </row>
    <row r="63" spans="1:31" x14ac:dyDescent="0.35">
      <c r="A63" s="1">
        <v>45478</v>
      </c>
      <c r="B63" t="s">
        <v>175</v>
      </c>
      <c r="C63" t="s">
        <v>92</v>
      </c>
      <c r="D63">
        <v>25</v>
      </c>
      <c r="E63" s="44"/>
      <c r="F63" s="45"/>
      <c r="G63" s="45">
        <f t="shared" si="8"/>
        <v>25</v>
      </c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X63" s="30"/>
      <c r="Y63" s="1"/>
      <c r="AB63" s="39"/>
      <c r="AC63" s="83">
        <f t="shared" si="9"/>
        <v>25</v>
      </c>
      <c r="AD63" s="48">
        <f t="shared" si="6"/>
        <v>25</v>
      </c>
      <c r="AE63" s="48">
        <f t="shared" si="7"/>
        <v>0</v>
      </c>
    </row>
    <row r="64" spans="1:31" x14ac:dyDescent="0.35">
      <c r="A64" s="1">
        <v>45478</v>
      </c>
      <c r="B64" t="s">
        <v>263</v>
      </c>
      <c r="C64" t="s">
        <v>92</v>
      </c>
      <c r="D64">
        <v>25</v>
      </c>
      <c r="E64" s="44"/>
      <c r="F64" s="45"/>
      <c r="G64" s="45">
        <f t="shared" si="8"/>
        <v>25</v>
      </c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X64" s="30"/>
      <c r="Y64" s="1"/>
      <c r="AB64" s="39"/>
      <c r="AC64" s="83">
        <f t="shared" si="9"/>
        <v>25</v>
      </c>
      <c r="AD64" s="48">
        <f t="shared" si="6"/>
        <v>25</v>
      </c>
      <c r="AE64" s="48">
        <f t="shared" si="7"/>
        <v>0</v>
      </c>
    </row>
    <row r="65" spans="1:31" x14ac:dyDescent="0.35">
      <c r="A65" s="1">
        <v>45478</v>
      </c>
      <c r="B65" t="s">
        <v>264</v>
      </c>
      <c r="C65" t="s">
        <v>92</v>
      </c>
      <c r="D65">
        <v>335</v>
      </c>
      <c r="E65" s="44"/>
      <c r="F65" s="45"/>
      <c r="G65" s="45">
        <f t="shared" si="8"/>
        <v>335</v>
      </c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X65" s="30"/>
      <c r="Y65" s="1"/>
      <c r="AB65" s="39"/>
      <c r="AC65" s="83">
        <f t="shared" si="9"/>
        <v>335</v>
      </c>
      <c r="AD65" s="48">
        <f t="shared" si="6"/>
        <v>335</v>
      </c>
      <c r="AE65" s="48">
        <f t="shared" si="7"/>
        <v>0</v>
      </c>
    </row>
    <row r="66" spans="1:31" x14ac:dyDescent="0.35">
      <c r="A66" s="1">
        <v>45478</v>
      </c>
      <c r="B66" t="s">
        <v>265</v>
      </c>
      <c r="C66" t="s">
        <v>966</v>
      </c>
      <c r="D66">
        <v>180</v>
      </c>
      <c r="E66" s="44"/>
      <c r="F66" s="45"/>
      <c r="G66" s="45"/>
      <c r="H66" s="45"/>
      <c r="I66" s="45"/>
      <c r="J66" s="45"/>
      <c r="K66" s="45"/>
      <c r="L66" s="45"/>
      <c r="M66" s="45">
        <f>D66</f>
        <v>180</v>
      </c>
      <c r="N66" s="45"/>
      <c r="O66" s="45"/>
      <c r="P66" s="45"/>
      <c r="Q66" s="45"/>
      <c r="R66" s="45"/>
      <c r="S66" s="45"/>
      <c r="T66" s="45"/>
      <c r="U66" s="45"/>
      <c r="V66" s="45"/>
      <c r="X66" s="30"/>
      <c r="Y66" s="1"/>
      <c r="AB66" s="39"/>
      <c r="AC66" s="83">
        <f t="shared" si="9"/>
        <v>180</v>
      </c>
      <c r="AD66" s="48">
        <f t="shared" si="6"/>
        <v>180</v>
      </c>
      <c r="AE66" s="48">
        <f t="shared" si="7"/>
        <v>0</v>
      </c>
    </row>
    <row r="67" spans="1:31" x14ac:dyDescent="0.35">
      <c r="A67" s="1">
        <v>45481</v>
      </c>
      <c r="B67" t="s">
        <v>108</v>
      </c>
      <c r="C67" t="s">
        <v>92</v>
      </c>
      <c r="D67">
        <v>25</v>
      </c>
      <c r="E67" s="44"/>
      <c r="F67" s="45"/>
      <c r="G67" s="45">
        <f t="shared" ref="G67:G93" si="10">D67</f>
        <v>25</v>
      </c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X67" s="30"/>
      <c r="Y67" s="1"/>
      <c r="AB67" s="39"/>
      <c r="AC67" s="83">
        <f t="shared" si="9"/>
        <v>25</v>
      </c>
      <c r="AD67" s="48">
        <f t="shared" si="6"/>
        <v>25</v>
      </c>
      <c r="AE67" s="48">
        <f t="shared" ref="AE67:AE122" si="11">AD67-AC67</f>
        <v>0</v>
      </c>
    </row>
    <row r="68" spans="1:31" x14ac:dyDescent="0.35">
      <c r="A68" s="1">
        <v>45481</v>
      </c>
      <c r="B68" t="s">
        <v>174</v>
      </c>
      <c r="C68" t="s">
        <v>92</v>
      </c>
      <c r="D68">
        <v>25</v>
      </c>
      <c r="E68" s="44"/>
      <c r="F68" s="45"/>
      <c r="G68" s="45">
        <f t="shared" si="10"/>
        <v>25</v>
      </c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X68" s="30"/>
      <c r="Y68" s="1"/>
      <c r="AB68" s="39"/>
      <c r="AC68" s="83">
        <f t="shared" si="9"/>
        <v>25</v>
      </c>
      <c r="AD68" s="48">
        <f t="shared" si="6"/>
        <v>25</v>
      </c>
      <c r="AE68" s="48">
        <f t="shared" si="11"/>
        <v>0</v>
      </c>
    </row>
    <row r="69" spans="1:31" x14ac:dyDescent="0.35">
      <c r="A69" s="1">
        <v>45481</v>
      </c>
      <c r="B69" t="s">
        <v>126</v>
      </c>
      <c r="C69" t="s">
        <v>92</v>
      </c>
      <c r="D69">
        <v>20</v>
      </c>
      <c r="E69" s="44"/>
      <c r="F69" s="45"/>
      <c r="G69" s="45">
        <f t="shared" si="10"/>
        <v>20</v>
      </c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X69" s="30"/>
      <c r="Y69" s="1"/>
      <c r="AB69" s="39"/>
      <c r="AC69" s="83">
        <f t="shared" si="9"/>
        <v>20</v>
      </c>
      <c r="AD69" s="48">
        <f t="shared" ref="AD69:AD132" si="12">SUM(F69:V69)</f>
        <v>20</v>
      </c>
      <c r="AE69" s="48">
        <f t="shared" si="11"/>
        <v>0</v>
      </c>
    </row>
    <row r="70" spans="1:31" x14ac:dyDescent="0.35">
      <c r="A70" s="1">
        <v>45481</v>
      </c>
      <c r="B70" t="s">
        <v>266</v>
      </c>
      <c r="C70" t="s">
        <v>92</v>
      </c>
      <c r="D70">
        <v>25</v>
      </c>
      <c r="E70" s="44"/>
      <c r="F70" s="45"/>
      <c r="G70" s="45">
        <f t="shared" si="10"/>
        <v>25</v>
      </c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X70" s="30"/>
      <c r="Y70" s="1"/>
      <c r="AB70" s="39"/>
      <c r="AC70" s="83">
        <f t="shared" si="9"/>
        <v>25</v>
      </c>
      <c r="AD70" s="48">
        <f t="shared" si="12"/>
        <v>25</v>
      </c>
      <c r="AE70" s="48">
        <f t="shared" si="11"/>
        <v>0</v>
      </c>
    </row>
    <row r="71" spans="1:31" x14ac:dyDescent="0.35">
      <c r="A71" s="1">
        <v>45482</v>
      </c>
      <c r="B71" t="s">
        <v>267</v>
      </c>
      <c r="C71" t="s">
        <v>92</v>
      </c>
      <c r="D71">
        <v>25</v>
      </c>
      <c r="E71" s="44"/>
      <c r="F71" s="45"/>
      <c r="G71" s="45">
        <f t="shared" si="10"/>
        <v>25</v>
      </c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X71" s="30"/>
      <c r="Y71" s="1"/>
      <c r="AB71" s="39"/>
      <c r="AC71" s="83">
        <f t="shared" si="9"/>
        <v>25</v>
      </c>
      <c r="AD71" s="48">
        <f t="shared" si="12"/>
        <v>25</v>
      </c>
      <c r="AE71" s="48">
        <f t="shared" si="11"/>
        <v>0</v>
      </c>
    </row>
    <row r="72" spans="1:31" x14ac:dyDescent="0.35">
      <c r="A72" s="1">
        <v>45482</v>
      </c>
      <c r="B72" t="s">
        <v>268</v>
      </c>
      <c r="C72" t="s">
        <v>92</v>
      </c>
      <c r="D72">
        <v>25</v>
      </c>
      <c r="E72" s="44"/>
      <c r="F72" s="45"/>
      <c r="G72" s="45">
        <f t="shared" si="10"/>
        <v>25</v>
      </c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X72" s="30"/>
      <c r="Y72" s="1"/>
      <c r="AB72" s="39"/>
      <c r="AC72" s="83">
        <f t="shared" si="9"/>
        <v>25</v>
      </c>
      <c r="AD72" s="48">
        <f t="shared" si="12"/>
        <v>25</v>
      </c>
      <c r="AE72" s="48">
        <f t="shared" si="11"/>
        <v>0</v>
      </c>
    </row>
    <row r="73" spans="1:31" x14ac:dyDescent="0.35">
      <c r="A73" s="1">
        <v>45482</v>
      </c>
      <c r="B73" t="s">
        <v>269</v>
      </c>
      <c r="C73" t="s">
        <v>92</v>
      </c>
      <c r="D73">
        <v>25</v>
      </c>
      <c r="E73" s="44"/>
      <c r="F73" s="45"/>
      <c r="G73" s="45">
        <f t="shared" si="10"/>
        <v>25</v>
      </c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X73" s="30"/>
      <c r="Y73" s="1"/>
      <c r="AB73" s="39"/>
      <c r="AC73" s="83">
        <f t="shared" ref="AC73:AC136" si="13">D73</f>
        <v>25</v>
      </c>
      <c r="AD73" s="48">
        <f t="shared" si="12"/>
        <v>25</v>
      </c>
      <c r="AE73" s="48">
        <f t="shared" si="11"/>
        <v>0</v>
      </c>
    </row>
    <row r="74" spans="1:31" x14ac:dyDescent="0.35">
      <c r="A74" s="1">
        <v>45483</v>
      </c>
      <c r="B74" t="s">
        <v>107</v>
      </c>
      <c r="C74" t="s">
        <v>92</v>
      </c>
      <c r="D74">
        <v>20</v>
      </c>
      <c r="E74" s="44"/>
      <c r="F74" s="45"/>
      <c r="G74" s="45">
        <f t="shared" si="10"/>
        <v>20</v>
      </c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X74" s="30"/>
      <c r="Y74" s="1"/>
      <c r="AB74" s="39"/>
      <c r="AC74" s="83">
        <f t="shared" si="13"/>
        <v>20</v>
      </c>
      <c r="AD74" s="48">
        <f t="shared" si="12"/>
        <v>20</v>
      </c>
      <c r="AE74" s="48">
        <f t="shared" si="11"/>
        <v>0</v>
      </c>
    </row>
    <row r="75" spans="1:31" x14ac:dyDescent="0.35">
      <c r="A75" s="1">
        <v>45483</v>
      </c>
      <c r="B75" t="s">
        <v>270</v>
      </c>
      <c r="C75" t="s">
        <v>92</v>
      </c>
      <c r="D75">
        <v>25</v>
      </c>
      <c r="E75" s="44"/>
      <c r="F75" s="45"/>
      <c r="G75" s="45">
        <f t="shared" si="10"/>
        <v>25</v>
      </c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X75" s="30"/>
      <c r="Y75" s="1"/>
      <c r="AB75" s="39"/>
      <c r="AC75" s="83">
        <f t="shared" si="13"/>
        <v>25</v>
      </c>
      <c r="AD75" s="48">
        <f t="shared" si="12"/>
        <v>25</v>
      </c>
      <c r="AE75" s="48">
        <f t="shared" si="11"/>
        <v>0</v>
      </c>
    </row>
    <row r="76" spans="1:31" x14ac:dyDescent="0.35">
      <c r="A76" s="1">
        <v>45483</v>
      </c>
      <c r="B76" t="s">
        <v>271</v>
      </c>
      <c r="C76" t="s">
        <v>92</v>
      </c>
      <c r="D76">
        <v>25</v>
      </c>
      <c r="E76" s="44"/>
      <c r="F76" s="45"/>
      <c r="G76" s="45">
        <f t="shared" si="10"/>
        <v>25</v>
      </c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X76" s="30"/>
      <c r="Y76" s="1"/>
      <c r="AB76" s="39"/>
      <c r="AC76" s="83">
        <f t="shared" si="13"/>
        <v>25</v>
      </c>
      <c r="AD76" s="48">
        <f t="shared" si="12"/>
        <v>25</v>
      </c>
      <c r="AE76" s="48">
        <f t="shared" si="11"/>
        <v>0</v>
      </c>
    </row>
    <row r="77" spans="1:31" x14ac:dyDescent="0.35">
      <c r="A77" s="1">
        <v>45483</v>
      </c>
      <c r="B77" t="s">
        <v>272</v>
      </c>
      <c r="C77" t="s">
        <v>92</v>
      </c>
      <c r="D77">
        <v>20</v>
      </c>
      <c r="E77" s="44"/>
      <c r="F77" s="45"/>
      <c r="G77" s="45">
        <f t="shared" si="10"/>
        <v>20</v>
      </c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X77" s="30"/>
      <c r="Y77" s="1"/>
      <c r="AB77" s="39"/>
      <c r="AC77" s="83">
        <f t="shared" si="13"/>
        <v>20</v>
      </c>
      <c r="AD77" s="48">
        <f t="shared" si="12"/>
        <v>20</v>
      </c>
      <c r="AE77" s="48">
        <f t="shared" si="11"/>
        <v>0</v>
      </c>
    </row>
    <row r="78" spans="1:31" x14ac:dyDescent="0.35">
      <c r="A78" s="1">
        <v>45484</v>
      </c>
      <c r="B78" t="s">
        <v>273</v>
      </c>
      <c r="C78" t="s">
        <v>92</v>
      </c>
      <c r="D78">
        <v>25</v>
      </c>
      <c r="E78" s="44"/>
      <c r="F78" s="45"/>
      <c r="G78" s="45">
        <f t="shared" si="10"/>
        <v>25</v>
      </c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X78" s="30"/>
      <c r="Y78" s="1"/>
      <c r="AB78" s="39"/>
      <c r="AC78" s="83">
        <f t="shared" si="13"/>
        <v>25</v>
      </c>
      <c r="AD78" s="48">
        <f t="shared" si="12"/>
        <v>25</v>
      </c>
      <c r="AE78" s="48">
        <f t="shared" si="11"/>
        <v>0</v>
      </c>
    </row>
    <row r="79" spans="1:31" x14ac:dyDescent="0.35">
      <c r="A79" s="1">
        <v>45485</v>
      </c>
      <c r="B79" t="s">
        <v>147</v>
      </c>
      <c r="C79" t="s">
        <v>92</v>
      </c>
      <c r="D79">
        <v>25</v>
      </c>
      <c r="E79" s="44"/>
      <c r="F79" s="45"/>
      <c r="G79" s="45">
        <f t="shared" si="10"/>
        <v>25</v>
      </c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X79" s="30"/>
      <c r="Y79" s="1"/>
      <c r="AB79" s="39"/>
      <c r="AC79" s="83">
        <f t="shared" si="13"/>
        <v>25</v>
      </c>
      <c r="AD79" s="48">
        <f t="shared" si="12"/>
        <v>25</v>
      </c>
      <c r="AE79" s="48">
        <f t="shared" si="11"/>
        <v>0</v>
      </c>
    </row>
    <row r="80" spans="1:31" x14ac:dyDescent="0.35">
      <c r="A80" s="1">
        <v>45485</v>
      </c>
      <c r="B80" t="s">
        <v>274</v>
      </c>
      <c r="C80" t="s">
        <v>92</v>
      </c>
      <c r="D80">
        <v>25</v>
      </c>
      <c r="E80" s="44"/>
      <c r="F80" s="45"/>
      <c r="G80" s="45">
        <f t="shared" si="10"/>
        <v>25</v>
      </c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X80" s="30"/>
      <c r="Y80" s="1"/>
      <c r="AB80" s="39"/>
      <c r="AC80" s="83">
        <f t="shared" si="13"/>
        <v>25</v>
      </c>
      <c r="AD80" s="48">
        <f t="shared" si="12"/>
        <v>25</v>
      </c>
      <c r="AE80" s="48">
        <f t="shared" si="11"/>
        <v>0</v>
      </c>
    </row>
    <row r="81" spans="1:31" x14ac:dyDescent="0.35">
      <c r="A81" s="1">
        <v>45485</v>
      </c>
      <c r="B81" t="s">
        <v>173</v>
      </c>
      <c r="C81" t="s">
        <v>92</v>
      </c>
      <c r="D81">
        <v>25</v>
      </c>
      <c r="E81" s="44"/>
      <c r="F81" s="45"/>
      <c r="G81" s="45">
        <f t="shared" si="10"/>
        <v>25</v>
      </c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X81" s="30"/>
      <c r="Y81" s="1"/>
      <c r="AB81" s="39"/>
      <c r="AC81" s="83">
        <f t="shared" si="13"/>
        <v>25</v>
      </c>
      <c r="AD81" s="48">
        <f t="shared" si="12"/>
        <v>25</v>
      </c>
      <c r="AE81" s="48">
        <f t="shared" si="11"/>
        <v>0</v>
      </c>
    </row>
    <row r="82" spans="1:31" x14ac:dyDescent="0.35">
      <c r="A82" s="1">
        <v>45488</v>
      </c>
      <c r="B82" t="s">
        <v>106</v>
      </c>
      <c r="C82" t="s">
        <v>92</v>
      </c>
      <c r="D82">
        <v>25</v>
      </c>
      <c r="E82" s="44"/>
      <c r="F82" s="45"/>
      <c r="G82" s="45">
        <f t="shared" si="10"/>
        <v>25</v>
      </c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X82" s="30"/>
      <c r="Y82" s="1"/>
      <c r="AB82" s="39"/>
      <c r="AC82" s="83">
        <f t="shared" si="13"/>
        <v>25</v>
      </c>
      <c r="AD82" s="48">
        <f t="shared" si="12"/>
        <v>25</v>
      </c>
      <c r="AE82" s="48">
        <f t="shared" si="11"/>
        <v>0</v>
      </c>
    </row>
    <row r="83" spans="1:31" x14ac:dyDescent="0.35">
      <c r="A83" s="1">
        <v>45488</v>
      </c>
      <c r="B83" t="s">
        <v>275</v>
      </c>
      <c r="C83" t="s">
        <v>92</v>
      </c>
      <c r="D83">
        <v>20</v>
      </c>
      <c r="E83" s="44"/>
      <c r="F83" s="45"/>
      <c r="G83" s="45">
        <f t="shared" si="10"/>
        <v>20</v>
      </c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X83" s="30"/>
      <c r="Y83" s="1"/>
      <c r="AB83" s="39"/>
      <c r="AC83" s="83">
        <f t="shared" si="13"/>
        <v>20</v>
      </c>
      <c r="AD83" s="48">
        <f t="shared" si="12"/>
        <v>20</v>
      </c>
      <c r="AE83" s="48">
        <f t="shared" si="11"/>
        <v>0</v>
      </c>
    </row>
    <row r="84" spans="1:31" x14ac:dyDescent="0.35">
      <c r="A84" s="1">
        <v>45491</v>
      </c>
      <c r="B84" t="s">
        <v>146</v>
      </c>
      <c r="C84" t="s">
        <v>92</v>
      </c>
      <c r="D84">
        <v>25</v>
      </c>
      <c r="E84" s="44"/>
      <c r="F84" s="45"/>
      <c r="G84" s="45">
        <f t="shared" si="10"/>
        <v>25</v>
      </c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X84" s="30"/>
      <c r="Y84" s="1"/>
      <c r="AB84" s="39"/>
      <c r="AC84" s="83">
        <f t="shared" si="13"/>
        <v>25</v>
      </c>
      <c r="AD84" s="48">
        <f t="shared" si="12"/>
        <v>25</v>
      </c>
      <c r="AE84" s="48">
        <f t="shared" si="11"/>
        <v>0</v>
      </c>
    </row>
    <row r="85" spans="1:31" x14ac:dyDescent="0.35">
      <c r="A85" s="1">
        <v>45495</v>
      </c>
      <c r="B85" t="s">
        <v>171</v>
      </c>
      <c r="C85" t="s">
        <v>92</v>
      </c>
      <c r="D85">
        <v>25</v>
      </c>
      <c r="E85" s="44"/>
      <c r="F85" s="45"/>
      <c r="G85" s="45">
        <f t="shared" si="10"/>
        <v>25</v>
      </c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X85" s="30"/>
      <c r="Y85" s="1"/>
      <c r="AB85" s="39"/>
      <c r="AC85" s="83">
        <f t="shared" si="13"/>
        <v>25</v>
      </c>
      <c r="AD85" s="48">
        <f t="shared" si="12"/>
        <v>25</v>
      </c>
      <c r="AE85" s="48">
        <f t="shared" si="11"/>
        <v>0</v>
      </c>
    </row>
    <row r="86" spans="1:31" x14ac:dyDescent="0.35">
      <c r="A86" s="1">
        <v>45495</v>
      </c>
      <c r="B86" t="s">
        <v>276</v>
      </c>
      <c r="C86" t="s">
        <v>92</v>
      </c>
      <c r="D86">
        <v>25</v>
      </c>
      <c r="E86" s="44"/>
      <c r="F86" s="45"/>
      <c r="G86" s="45">
        <f t="shared" si="10"/>
        <v>25</v>
      </c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X86" s="30"/>
      <c r="Y86" s="1"/>
      <c r="AB86" s="39"/>
      <c r="AC86" s="83">
        <f t="shared" si="13"/>
        <v>25</v>
      </c>
      <c r="AD86" s="48">
        <f t="shared" si="12"/>
        <v>25</v>
      </c>
      <c r="AE86" s="48">
        <f t="shared" si="11"/>
        <v>0</v>
      </c>
    </row>
    <row r="87" spans="1:31" x14ac:dyDescent="0.35">
      <c r="A87" s="1">
        <v>45496</v>
      </c>
      <c r="B87" t="s">
        <v>277</v>
      </c>
      <c r="C87" t="s">
        <v>92</v>
      </c>
      <c r="D87">
        <v>25</v>
      </c>
      <c r="E87" s="44"/>
      <c r="F87" s="45"/>
      <c r="G87" s="45">
        <f t="shared" si="10"/>
        <v>25</v>
      </c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X87" s="30"/>
      <c r="Y87" s="1"/>
      <c r="AB87" s="39"/>
      <c r="AC87" s="83">
        <f t="shared" si="13"/>
        <v>25</v>
      </c>
      <c r="AD87" s="48">
        <f t="shared" si="12"/>
        <v>25</v>
      </c>
      <c r="AE87" s="48">
        <f t="shared" si="11"/>
        <v>0</v>
      </c>
    </row>
    <row r="88" spans="1:31" x14ac:dyDescent="0.35">
      <c r="A88" s="1">
        <v>45496</v>
      </c>
      <c r="B88" t="s">
        <v>278</v>
      </c>
      <c r="C88" t="s">
        <v>92</v>
      </c>
      <c r="D88">
        <v>20</v>
      </c>
      <c r="E88" s="44"/>
      <c r="F88" s="45"/>
      <c r="G88" s="45">
        <f t="shared" si="10"/>
        <v>20</v>
      </c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X88" s="30"/>
      <c r="Y88" s="1"/>
      <c r="AB88" s="39"/>
      <c r="AC88" s="83">
        <f t="shared" si="13"/>
        <v>20</v>
      </c>
      <c r="AD88" s="48">
        <f t="shared" si="12"/>
        <v>20</v>
      </c>
      <c r="AE88" s="48">
        <f t="shared" si="11"/>
        <v>0</v>
      </c>
    </row>
    <row r="89" spans="1:31" x14ac:dyDescent="0.35">
      <c r="A89" s="1">
        <v>45497</v>
      </c>
      <c r="B89" t="s">
        <v>279</v>
      </c>
      <c r="C89" t="s">
        <v>92</v>
      </c>
      <c r="D89">
        <v>25</v>
      </c>
      <c r="E89" s="44"/>
      <c r="F89" s="45"/>
      <c r="G89" s="45">
        <f t="shared" si="10"/>
        <v>25</v>
      </c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X89" s="30"/>
      <c r="Y89" s="1"/>
      <c r="AB89" s="39"/>
      <c r="AC89" s="83">
        <f t="shared" si="13"/>
        <v>25</v>
      </c>
      <c r="AD89" s="48">
        <f t="shared" si="12"/>
        <v>25</v>
      </c>
      <c r="AE89" s="48">
        <f t="shared" si="11"/>
        <v>0</v>
      </c>
    </row>
    <row r="90" spans="1:31" x14ac:dyDescent="0.35">
      <c r="A90" s="1">
        <v>45498</v>
      </c>
      <c r="B90" t="s">
        <v>280</v>
      </c>
      <c r="C90" t="s">
        <v>92</v>
      </c>
      <c r="D90">
        <v>25</v>
      </c>
      <c r="E90" s="44"/>
      <c r="F90" s="45"/>
      <c r="G90" s="45">
        <f t="shared" si="10"/>
        <v>25</v>
      </c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X90" s="30"/>
      <c r="Y90" s="1"/>
      <c r="AB90" s="39"/>
      <c r="AC90" s="83">
        <f t="shared" si="13"/>
        <v>25</v>
      </c>
      <c r="AD90" s="48">
        <f t="shared" si="12"/>
        <v>25</v>
      </c>
      <c r="AE90" s="48">
        <f t="shared" si="11"/>
        <v>0</v>
      </c>
    </row>
    <row r="91" spans="1:31" x14ac:dyDescent="0.35">
      <c r="A91" s="1">
        <v>45498</v>
      </c>
      <c r="B91" t="s">
        <v>160</v>
      </c>
      <c r="C91" t="s">
        <v>92</v>
      </c>
      <c r="D91">
        <v>25</v>
      </c>
      <c r="E91" s="44"/>
      <c r="F91" s="45"/>
      <c r="G91" s="45">
        <f t="shared" si="10"/>
        <v>25</v>
      </c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X91" s="30"/>
      <c r="Y91" s="1"/>
      <c r="AB91" s="39"/>
      <c r="AC91" s="83">
        <f t="shared" si="13"/>
        <v>25</v>
      </c>
      <c r="AD91" s="48">
        <f t="shared" si="12"/>
        <v>25</v>
      </c>
      <c r="AE91" s="48">
        <f t="shared" si="11"/>
        <v>0</v>
      </c>
    </row>
    <row r="92" spans="1:31" x14ac:dyDescent="0.35">
      <c r="A92" s="1">
        <v>45502</v>
      </c>
      <c r="B92" t="s">
        <v>153</v>
      </c>
      <c r="C92" t="s">
        <v>92</v>
      </c>
      <c r="D92">
        <v>20</v>
      </c>
      <c r="E92" s="44"/>
      <c r="F92" s="45"/>
      <c r="G92" s="45">
        <f t="shared" si="10"/>
        <v>20</v>
      </c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X92" s="30"/>
      <c r="Y92" s="1"/>
      <c r="AB92" s="39"/>
      <c r="AC92" s="83">
        <f t="shared" si="13"/>
        <v>20</v>
      </c>
      <c r="AD92" s="48">
        <f t="shared" si="12"/>
        <v>20</v>
      </c>
      <c r="AE92" s="48">
        <f t="shared" si="11"/>
        <v>0</v>
      </c>
    </row>
    <row r="93" spans="1:31" x14ac:dyDescent="0.35">
      <c r="A93" s="1">
        <v>45502</v>
      </c>
      <c r="B93" t="s">
        <v>139</v>
      </c>
      <c r="C93" t="s">
        <v>92</v>
      </c>
      <c r="D93">
        <v>20</v>
      </c>
      <c r="E93" s="44"/>
      <c r="F93" s="45"/>
      <c r="G93" s="45">
        <f t="shared" si="10"/>
        <v>20</v>
      </c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X93" s="30"/>
      <c r="Y93" s="1"/>
      <c r="AB93" s="39"/>
      <c r="AC93" s="83">
        <f t="shared" si="13"/>
        <v>20</v>
      </c>
      <c r="AD93" s="48">
        <f t="shared" si="12"/>
        <v>20</v>
      </c>
      <c r="AE93" s="48">
        <f t="shared" si="11"/>
        <v>0</v>
      </c>
    </row>
    <row r="94" spans="1:31" x14ac:dyDescent="0.35">
      <c r="A94" s="1">
        <v>45503</v>
      </c>
      <c r="B94" t="s">
        <v>286</v>
      </c>
      <c r="C94" t="s">
        <v>968</v>
      </c>
      <c r="D94">
        <v>657.02</v>
      </c>
      <c r="E94" s="44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>
        <f>D94</f>
        <v>657.02</v>
      </c>
      <c r="R94" s="45"/>
      <c r="S94" s="45"/>
      <c r="T94" s="45"/>
      <c r="U94" s="45"/>
      <c r="V94" s="45"/>
      <c r="X94" s="30"/>
      <c r="Y94" s="1"/>
      <c r="AB94" s="39"/>
      <c r="AC94" s="83">
        <f t="shared" si="13"/>
        <v>657.02</v>
      </c>
      <c r="AD94" s="48">
        <f t="shared" si="12"/>
        <v>657.02</v>
      </c>
      <c r="AE94" s="48">
        <f t="shared" si="11"/>
        <v>0</v>
      </c>
    </row>
    <row r="95" spans="1:31" x14ac:dyDescent="0.35">
      <c r="A95" s="1">
        <v>45503</v>
      </c>
      <c r="B95" t="s">
        <v>286</v>
      </c>
      <c r="C95" t="s">
        <v>964</v>
      </c>
      <c r="D95">
        <v>80</v>
      </c>
      <c r="E95" s="44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>
        <f>D95</f>
        <v>80</v>
      </c>
      <c r="Q95" s="45"/>
      <c r="R95" s="45"/>
      <c r="S95" s="45"/>
      <c r="T95" s="45"/>
      <c r="U95" s="45"/>
      <c r="V95" s="45"/>
      <c r="X95" s="30"/>
      <c r="Y95" s="1"/>
      <c r="AB95" s="39"/>
      <c r="AC95" s="83">
        <f t="shared" si="13"/>
        <v>80</v>
      </c>
      <c r="AD95" s="48">
        <f t="shared" si="12"/>
        <v>80</v>
      </c>
      <c r="AE95" s="48">
        <f t="shared" si="11"/>
        <v>0</v>
      </c>
    </row>
    <row r="96" spans="1:31" x14ac:dyDescent="0.35">
      <c r="A96" s="1">
        <v>45504</v>
      </c>
      <c r="B96" t="s">
        <v>288</v>
      </c>
      <c r="C96" t="s">
        <v>92</v>
      </c>
      <c r="D96">
        <v>25</v>
      </c>
      <c r="E96" s="44"/>
      <c r="F96" s="45"/>
      <c r="G96" s="45">
        <f t="shared" ref="G96:G143" si="14">D96</f>
        <v>25</v>
      </c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X96" s="30"/>
      <c r="Y96" s="1"/>
      <c r="AB96" s="39"/>
      <c r="AC96" s="83">
        <f t="shared" si="13"/>
        <v>25</v>
      </c>
      <c r="AD96" s="48">
        <f t="shared" si="12"/>
        <v>25</v>
      </c>
      <c r="AE96" s="48">
        <f t="shared" si="11"/>
        <v>0</v>
      </c>
    </row>
    <row r="97" spans="1:31" x14ac:dyDescent="0.35">
      <c r="A97" s="1">
        <v>45505</v>
      </c>
      <c r="B97" t="s">
        <v>289</v>
      </c>
      <c r="C97" t="s">
        <v>92</v>
      </c>
      <c r="D97">
        <v>25</v>
      </c>
      <c r="E97" s="44"/>
      <c r="F97" s="45"/>
      <c r="G97" s="45">
        <f t="shared" si="14"/>
        <v>25</v>
      </c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X97" s="30"/>
      <c r="Y97" s="1"/>
      <c r="AB97" s="39"/>
      <c r="AC97" s="83">
        <f t="shared" si="13"/>
        <v>25</v>
      </c>
      <c r="AD97" s="48">
        <f t="shared" si="12"/>
        <v>25</v>
      </c>
      <c r="AE97" s="48">
        <f t="shared" si="11"/>
        <v>0</v>
      </c>
    </row>
    <row r="98" spans="1:31" x14ac:dyDescent="0.35">
      <c r="A98" s="1">
        <v>45505</v>
      </c>
      <c r="B98" t="s">
        <v>290</v>
      </c>
      <c r="C98" t="s">
        <v>92</v>
      </c>
      <c r="D98">
        <v>25</v>
      </c>
      <c r="E98" s="44"/>
      <c r="F98" s="45"/>
      <c r="G98" s="45">
        <f t="shared" si="14"/>
        <v>25</v>
      </c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X98" s="30"/>
      <c r="Y98" s="1"/>
      <c r="AB98" s="39"/>
      <c r="AC98" s="83">
        <f t="shared" si="13"/>
        <v>25</v>
      </c>
      <c r="AD98" s="48">
        <f t="shared" si="12"/>
        <v>25</v>
      </c>
      <c r="AE98" s="48">
        <f t="shared" si="11"/>
        <v>0</v>
      </c>
    </row>
    <row r="99" spans="1:31" x14ac:dyDescent="0.35">
      <c r="A99" s="1">
        <v>45505</v>
      </c>
      <c r="B99" t="s">
        <v>291</v>
      </c>
      <c r="C99" t="s">
        <v>92</v>
      </c>
      <c r="D99">
        <v>20</v>
      </c>
      <c r="E99" s="44"/>
      <c r="F99" s="45"/>
      <c r="G99" s="45">
        <f t="shared" si="14"/>
        <v>20</v>
      </c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X99" s="30"/>
      <c r="Y99" s="1"/>
      <c r="AB99" s="39"/>
      <c r="AC99" s="83">
        <f t="shared" si="13"/>
        <v>20</v>
      </c>
      <c r="AD99" s="48">
        <f t="shared" si="12"/>
        <v>20</v>
      </c>
      <c r="AE99" s="48">
        <f t="shared" si="11"/>
        <v>0</v>
      </c>
    </row>
    <row r="100" spans="1:31" x14ac:dyDescent="0.35">
      <c r="A100" s="1">
        <v>45505</v>
      </c>
      <c r="B100" t="s">
        <v>149</v>
      </c>
      <c r="C100" t="s">
        <v>92</v>
      </c>
      <c r="D100">
        <v>25</v>
      </c>
      <c r="E100" s="44"/>
      <c r="F100" s="45"/>
      <c r="G100" s="45">
        <f t="shared" si="14"/>
        <v>25</v>
      </c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X100" s="30"/>
      <c r="Y100" s="1"/>
      <c r="AB100" s="39"/>
      <c r="AC100" s="83">
        <f t="shared" si="13"/>
        <v>25</v>
      </c>
      <c r="AD100" s="48">
        <f t="shared" si="12"/>
        <v>25</v>
      </c>
      <c r="AE100" s="48">
        <f t="shared" si="11"/>
        <v>0</v>
      </c>
    </row>
    <row r="101" spans="1:31" x14ac:dyDescent="0.35">
      <c r="A101" s="1">
        <v>45505</v>
      </c>
      <c r="B101" t="s">
        <v>115</v>
      </c>
      <c r="C101" t="s">
        <v>92</v>
      </c>
      <c r="D101">
        <v>25</v>
      </c>
      <c r="E101" s="44"/>
      <c r="F101" s="45"/>
      <c r="G101" s="45">
        <f t="shared" si="14"/>
        <v>25</v>
      </c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X101" s="30"/>
      <c r="Y101" s="1"/>
      <c r="AB101" s="39"/>
      <c r="AC101" s="83">
        <f t="shared" si="13"/>
        <v>25</v>
      </c>
      <c r="AD101" s="48">
        <f t="shared" si="12"/>
        <v>25</v>
      </c>
      <c r="AE101" s="48">
        <f t="shared" si="11"/>
        <v>0</v>
      </c>
    </row>
    <row r="102" spans="1:31" x14ac:dyDescent="0.35">
      <c r="A102" s="1">
        <v>45505</v>
      </c>
      <c r="B102" t="s">
        <v>148</v>
      </c>
      <c r="C102" t="s">
        <v>92</v>
      </c>
      <c r="D102">
        <v>25</v>
      </c>
      <c r="E102" s="44"/>
      <c r="F102" s="45"/>
      <c r="G102" s="45">
        <f t="shared" si="14"/>
        <v>25</v>
      </c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X102" s="30"/>
      <c r="Y102" s="1"/>
      <c r="AB102" s="39"/>
      <c r="AC102" s="83">
        <f t="shared" si="13"/>
        <v>25</v>
      </c>
      <c r="AD102" s="48">
        <f t="shared" si="12"/>
        <v>25</v>
      </c>
      <c r="AE102" s="48">
        <f t="shared" si="11"/>
        <v>0</v>
      </c>
    </row>
    <row r="103" spans="1:31" x14ac:dyDescent="0.35">
      <c r="A103" s="1">
        <v>45505</v>
      </c>
      <c r="B103" t="s">
        <v>157</v>
      </c>
      <c r="C103" t="s">
        <v>92</v>
      </c>
      <c r="D103">
        <v>25</v>
      </c>
      <c r="E103" s="44"/>
      <c r="F103" s="45"/>
      <c r="G103" s="45">
        <f t="shared" si="14"/>
        <v>25</v>
      </c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X103" s="30"/>
      <c r="Y103" s="1"/>
      <c r="AB103" s="39"/>
      <c r="AC103" s="83">
        <f t="shared" si="13"/>
        <v>25</v>
      </c>
      <c r="AD103" s="48">
        <f t="shared" si="12"/>
        <v>25</v>
      </c>
      <c r="AE103" s="48">
        <f t="shared" si="11"/>
        <v>0</v>
      </c>
    </row>
    <row r="104" spans="1:31" x14ac:dyDescent="0.35">
      <c r="A104" s="1">
        <v>45505</v>
      </c>
      <c r="B104" t="s">
        <v>187</v>
      </c>
      <c r="C104" t="s">
        <v>92</v>
      </c>
      <c r="D104">
        <v>25</v>
      </c>
      <c r="E104" s="44"/>
      <c r="F104" s="45"/>
      <c r="G104" s="45">
        <f t="shared" si="14"/>
        <v>25</v>
      </c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X104" s="30"/>
      <c r="Y104" s="1"/>
      <c r="AB104" s="39"/>
      <c r="AC104" s="83">
        <f t="shared" si="13"/>
        <v>25</v>
      </c>
      <c r="AD104" s="48">
        <f t="shared" si="12"/>
        <v>25</v>
      </c>
      <c r="AE104" s="48">
        <f t="shared" si="11"/>
        <v>0</v>
      </c>
    </row>
    <row r="105" spans="1:31" x14ac:dyDescent="0.35">
      <c r="A105" s="1">
        <v>45505</v>
      </c>
      <c r="B105" t="s">
        <v>127</v>
      </c>
      <c r="C105" t="s">
        <v>92</v>
      </c>
      <c r="D105">
        <v>25</v>
      </c>
      <c r="E105" s="44"/>
      <c r="F105" s="45"/>
      <c r="G105" s="45">
        <f t="shared" si="14"/>
        <v>25</v>
      </c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X105" s="30"/>
      <c r="Y105" s="1"/>
      <c r="AB105" s="39"/>
      <c r="AC105" s="83">
        <f t="shared" si="13"/>
        <v>25</v>
      </c>
      <c r="AD105" s="48">
        <f t="shared" si="12"/>
        <v>25</v>
      </c>
      <c r="AE105" s="48">
        <f t="shared" si="11"/>
        <v>0</v>
      </c>
    </row>
    <row r="106" spans="1:31" x14ac:dyDescent="0.35">
      <c r="A106" s="1">
        <v>45505</v>
      </c>
      <c r="B106" t="s">
        <v>184</v>
      </c>
      <c r="C106" t="s">
        <v>92</v>
      </c>
      <c r="D106">
        <v>25</v>
      </c>
      <c r="E106" s="44"/>
      <c r="F106" s="45"/>
      <c r="G106" s="45">
        <f t="shared" si="14"/>
        <v>25</v>
      </c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X106" s="30"/>
      <c r="Y106" s="1"/>
      <c r="AB106" s="39"/>
      <c r="AC106" s="83">
        <f t="shared" si="13"/>
        <v>25</v>
      </c>
      <c r="AD106" s="48">
        <f t="shared" si="12"/>
        <v>25</v>
      </c>
      <c r="AE106" s="48">
        <f t="shared" si="11"/>
        <v>0</v>
      </c>
    </row>
    <row r="107" spans="1:31" x14ac:dyDescent="0.35">
      <c r="A107" s="1">
        <v>45505</v>
      </c>
      <c r="B107" t="s">
        <v>292</v>
      </c>
      <c r="C107" t="s">
        <v>92</v>
      </c>
      <c r="D107">
        <v>25</v>
      </c>
      <c r="E107" s="44"/>
      <c r="F107" s="45"/>
      <c r="G107" s="45">
        <f t="shared" si="14"/>
        <v>25</v>
      </c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X107" s="30"/>
      <c r="Y107" s="1"/>
      <c r="AB107" s="39"/>
      <c r="AC107" s="83">
        <f t="shared" si="13"/>
        <v>25</v>
      </c>
      <c r="AD107" s="48">
        <f t="shared" si="12"/>
        <v>25</v>
      </c>
      <c r="AE107" s="48">
        <f t="shared" si="11"/>
        <v>0</v>
      </c>
    </row>
    <row r="108" spans="1:31" x14ac:dyDescent="0.35">
      <c r="A108" s="1">
        <v>45505</v>
      </c>
      <c r="B108" t="s">
        <v>155</v>
      </c>
      <c r="C108" t="s">
        <v>92</v>
      </c>
      <c r="D108">
        <v>25</v>
      </c>
      <c r="E108" s="44"/>
      <c r="F108" s="45"/>
      <c r="G108" s="45">
        <f t="shared" si="14"/>
        <v>25</v>
      </c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X108" s="30"/>
      <c r="Y108" s="1"/>
      <c r="AB108" s="39"/>
      <c r="AC108" s="83">
        <f t="shared" si="13"/>
        <v>25</v>
      </c>
      <c r="AD108" s="48">
        <f t="shared" si="12"/>
        <v>25</v>
      </c>
      <c r="AE108" s="48">
        <f t="shared" si="11"/>
        <v>0</v>
      </c>
    </row>
    <row r="109" spans="1:31" x14ac:dyDescent="0.35">
      <c r="A109" s="1">
        <v>45505</v>
      </c>
      <c r="B109" t="s">
        <v>293</v>
      </c>
      <c r="C109" t="s">
        <v>92</v>
      </c>
      <c r="D109">
        <v>25</v>
      </c>
      <c r="E109" s="44"/>
      <c r="F109" s="45"/>
      <c r="G109" s="45">
        <f t="shared" si="14"/>
        <v>25</v>
      </c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X109" s="30"/>
      <c r="Y109" s="1"/>
      <c r="AB109" s="39"/>
      <c r="AC109" s="83">
        <f t="shared" si="13"/>
        <v>25</v>
      </c>
      <c r="AD109" s="48">
        <f t="shared" si="12"/>
        <v>25</v>
      </c>
      <c r="AE109" s="48">
        <f t="shared" si="11"/>
        <v>0</v>
      </c>
    </row>
    <row r="110" spans="1:31" x14ac:dyDescent="0.35">
      <c r="A110" s="1">
        <v>45505</v>
      </c>
      <c r="B110" t="s">
        <v>294</v>
      </c>
      <c r="C110" t="s">
        <v>92</v>
      </c>
      <c r="D110">
        <v>25</v>
      </c>
      <c r="E110" s="44"/>
      <c r="F110" s="45"/>
      <c r="G110" s="45">
        <f t="shared" si="14"/>
        <v>25</v>
      </c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X110" s="30"/>
      <c r="Y110" s="1"/>
      <c r="AB110" s="39"/>
      <c r="AC110" s="83">
        <f t="shared" si="13"/>
        <v>25</v>
      </c>
      <c r="AD110" s="48">
        <f t="shared" si="12"/>
        <v>25</v>
      </c>
      <c r="AE110" s="48">
        <f t="shared" si="11"/>
        <v>0</v>
      </c>
    </row>
    <row r="111" spans="1:31" x14ac:dyDescent="0.35">
      <c r="A111" s="1">
        <v>45505</v>
      </c>
      <c r="B111" t="s">
        <v>179</v>
      </c>
      <c r="C111" t="s">
        <v>92</v>
      </c>
      <c r="D111">
        <v>25</v>
      </c>
      <c r="E111" s="44"/>
      <c r="F111" s="45"/>
      <c r="G111" s="45">
        <f t="shared" si="14"/>
        <v>25</v>
      </c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X111" s="30"/>
      <c r="Y111" s="1"/>
      <c r="AB111" s="39"/>
      <c r="AC111" s="83">
        <f t="shared" si="13"/>
        <v>25</v>
      </c>
      <c r="AD111" s="48">
        <f t="shared" si="12"/>
        <v>25</v>
      </c>
      <c r="AE111" s="48">
        <f t="shared" si="11"/>
        <v>0</v>
      </c>
    </row>
    <row r="112" spans="1:31" x14ac:dyDescent="0.35">
      <c r="A112" s="1">
        <v>45505</v>
      </c>
      <c r="B112" t="s">
        <v>154</v>
      </c>
      <c r="C112" t="s">
        <v>92</v>
      </c>
      <c r="D112">
        <v>25</v>
      </c>
      <c r="E112" s="44"/>
      <c r="F112" s="45"/>
      <c r="G112" s="45">
        <f t="shared" si="14"/>
        <v>25</v>
      </c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X112" s="30"/>
      <c r="Y112" s="1"/>
      <c r="AB112" s="39"/>
      <c r="AC112" s="83">
        <f t="shared" si="13"/>
        <v>25</v>
      </c>
      <c r="AD112" s="48">
        <f t="shared" si="12"/>
        <v>25</v>
      </c>
      <c r="AE112" s="48">
        <f t="shared" si="11"/>
        <v>0</v>
      </c>
    </row>
    <row r="113" spans="1:31" x14ac:dyDescent="0.35">
      <c r="A113" s="1">
        <v>45505</v>
      </c>
      <c r="B113" t="s">
        <v>178</v>
      </c>
      <c r="C113" t="s">
        <v>92</v>
      </c>
      <c r="D113">
        <v>25</v>
      </c>
      <c r="E113" s="44"/>
      <c r="F113" s="45"/>
      <c r="G113" s="45">
        <f t="shared" si="14"/>
        <v>25</v>
      </c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X113" s="30"/>
      <c r="Y113" s="1"/>
      <c r="AB113" s="39"/>
      <c r="AC113" s="83">
        <f t="shared" si="13"/>
        <v>25</v>
      </c>
      <c r="AD113" s="48">
        <f t="shared" si="12"/>
        <v>25</v>
      </c>
      <c r="AE113" s="48">
        <f t="shared" si="11"/>
        <v>0</v>
      </c>
    </row>
    <row r="114" spans="1:31" x14ac:dyDescent="0.35">
      <c r="A114" s="1">
        <v>45505</v>
      </c>
      <c r="B114" t="s">
        <v>182</v>
      </c>
      <c r="C114" t="s">
        <v>92</v>
      </c>
      <c r="D114">
        <v>25</v>
      </c>
      <c r="E114" s="44"/>
      <c r="F114" s="45"/>
      <c r="G114" s="45">
        <f t="shared" si="14"/>
        <v>25</v>
      </c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X114" s="30"/>
      <c r="Y114" s="1"/>
      <c r="AB114" s="39"/>
      <c r="AC114" s="83">
        <f t="shared" si="13"/>
        <v>25</v>
      </c>
      <c r="AD114" s="48">
        <f t="shared" si="12"/>
        <v>25</v>
      </c>
      <c r="AE114" s="48">
        <f t="shared" si="11"/>
        <v>0</v>
      </c>
    </row>
    <row r="115" spans="1:31" x14ac:dyDescent="0.35">
      <c r="A115" s="1">
        <v>45505</v>
      </c>
      <c r="B115" t="s">
        <v>113</v>
      </c>
      <c r="C115" t="s">
        <v>92</v>
      </c>
      <c r="D115">
        <v>25</v>
      </c>
      <c r="E115" s="44"/>
      <c r="F115" s="45"/>
      <c r="G115" s="45">
        <f t="shared" si="14"/>
        <v>25</v>
      </c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X115" s="30"/>
      <c r="Y115" s="1"/>
      <c r="AB115" s="39"/>
      <c r="AC115" s="83">
        <f t="shared" si="13"/>
        <v>25</v>
      </c>
      <c r="AD115" s="48">
        <f t="shared" si="12"/>
        <v>25</v>
      </c>
      <c r="AE115" s="48">
        <f t="shared" si="11"/>
        <v>0</v>
      </c>
    </row>
    <row r="116" spans="1:31" x14ac:dyDescent="0.35">
      <c r="A116" s="1">
        <v>45505</v>
      </c>
      <c r="B116" t="s">
        <v>112</v>
      </c>
      <c r="C116" t="s">
        <v>92</v>
      </c>
      <c r="D116">
        <v>25</v>
      </c>
      <c r="E116" s="44"/>
      <c r="F116" s="45"/>
      <c r="G116" s="45">
        <f t="shared" si="14"/>
        <v>25</v>
      </c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X116" s="30"/>
      <c r="Y116" s="1"/>
      <c r="AB116" s="39"/>
      <c r="AC116" s="83">
        <f t="shared" si="13"/>
        <v>25</v>
      </c>
      <c r="AD116" s="48">
        <f t="shared" si="12"/>
        <v>25</v>
      </c>
      <c r="AE116" s="48">
        <f t="shared" si="11"/>
        <v>0</v>
      </c>
    </row>
    <row r="117" spans="1:31" x14ac:dyDescent="0.35">
      <c r="A117" s="1">
        <v>45505</v>
      </c>
      <c r="B117" t="s">
        <v>177</v>
      </c>
      <c r="C117" t="s">
        <v>92</v>
      </c>
      <c r="D117">
        <v>25</v>
      </c>
      <c r="E117" s="44"/>
      <c r="F117" s="45"/>
      <c r="G117" s="45">
        <f t="shared" si="14"/>
        <v>25</v>
      </c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X117" s="30"/>
      <c r="Y117" s="1"/>
      <c r="AB117" s="39"/>
      <c r="AC117" s="83">
        <f t="shared" si="13"/>
        <v>25</v>
      </c>
      <c r="AD117" s="48">
        <f t="shared" si="12"/>
        <v>25</v>
      </c>
      <c r="AE117" s="48">
        <f t="shared" si="11"/>
        <v>0</v>
      </c>
    </row>
    <row r="118" spans="1:31" x14ac:dyDescent="0.35">
      <c r="A118" s="1">
        <v>45505</v>
      </c>
      <c r="B118" t="s">
        <v>156</v>
      </c>
      <c r="C118" t="s">
        <v>92</v>
      </c>
      <c r="D118">
        <v>25</v>
      </c>
      <c r="E118" s="44"/>
      <c r="F118" s="45"/>
      <c r="G118" s="45">
        <f t="shared" si="14"/>
        <v>25</v>
      </c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X118" s="30"/>
      <c r="Y118" s="1"/>
      <c r="AB118" s="39"/>
      <c r="AC118" s="83">
        <f t="shared" si="13"/>
        <v>25</v>
      </c>
      <c r="AD118" s="48">
        <f t="shared" si="12"/>
        <v>25</v>
      </c>
      <c r="AE118" s="48">
        <f t="shared" si="11"/>
        <v>0</v>
      </c>
    </row>
    <row r="119" spans="1:31" x14ac:dyDescent="0.35">
      <c r="A119" s="1">
        <v>45505</v>
      </c>
      <c r="B119" t="s">
        <v>181</v>
      </c>
      <c r="C119" t="s">
        <v>92</v>
      </c>
      <c r="D119">
        <v>25</v>
      </c>
      <c r="E119" s="44"/>
      <c r="F119" s="45"/>
      <c r="G119" s="45">
        <f t="shared" si="14"/>
        <v>25</v>
      </c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X119" s="30"/>
      <c r="Y119" s="1"/>
      <c r="AB119" s="39"/>
      <c r="AC119" s="83">
        <f t="shared" si="13"/>
        <v>25</v>
      </c>
      <c r="AD119" s="48">
        <f t="shared" si="12"/>
        <v>25</v>
      </c>
      <c r="AE119" s="48">
        <f t="shared" si="11"/>
        <v>0</v>
      </c>
    </row>
    <row r="120" spans="1:31" x14ac:dyDescent="0.35">
      <c r="A120" s="1">
        <v>45505</v>
      </c>
      <c r="B120" t="s">
        <v>295</v>
      </c>
      <c r="C120" t="s">
        <v>92</v>
      </c>
      <c r="D120">
        <v>25</v>
      </c>
      <c r="E120" s="44"/>
      <c r="F120" s="45"/>
      <c r="G120" s="45">
        <f t="shared" si="14"/>
        <v>25</v>
      </c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X120" s="30"/>
      <c r="Y120" s="1"/>
      <c r="AB120" s="39"/>
      <c r="AC120" s="83">
        <f t="shared" si="13"/>
        <v>25</v>
      </c>
      <c r="AD120" s="48">
        <f t="shared" si="12"/>
        <v>25</v>
      </c>
      <c r="AE120" s="48">
        <f t="shared" si="11"/>
        <v>0</v>
      </c>
    </row>
    <row r="121" spans="1:31" x14ac:dyDescent="0.35">
      <c r="A121" s="1">
        <v>45505</v>
      </c>
      <c r="B121" t="s">
        <v>176</v>
      </c>
      <c r="C121" t="s">
        <v>92</v>
      </c>
      <c r="D121">
        <v>25</v>
      </c>
      <c r="E121" s="44"/>
      <c r="F121" s="45"/>
      <c r="G121" s="45">
        <f t="shared" si="14"/>
        <v>25</v>
      </c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X121" s="30"/>
      <c r="Y121" s="1"/>
      <c r="AB121" s="39"/>
      <c r="AC121" s="83">
        <f t="shared" si="13"/>
        <v>25</v>
      </c>
      <c r="AD121" s="48">
        <f t="shared" si="12"/>
        <v>25</v>
      </c>
      <c r="AE121" s="48">
        <f t="shared" si="11"/>
        <v>0</v>
      </c>
    </row>
    <row r="122" spans="1:31" x14ac:dyDescent="0.35">
      <c r="A122" s="1">
        <v>45505</v>
      </c>
      <c r="B122" t="s">
        <v>111</v>
      </c>
      <c r="C122" t="s">
        <v>92</v>
      </c>
      <c r="D122">
        <v>25</v>
      </c>
      <c r="E122" s="44"/>
      <c r="F122" s="45"/>
      <c r="G122" s="45">
        <f t="shared" si="14"/>
        <v>25</v>
      </c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X122" s="30"/>
      <c r="Y122" s="1"/>
      <c r="AB122" s="39"/>
      <c r="AC122" s="83">
        <f t="shared" si="13"/>
        <v>25</v>
      </c>
      <c r="AD122" s="48">
        <f t="shared" si="12"/>
        <v>25</v>
      </c>
      <c r="AE122" s="48">
        <f t="shared" si="11"/>
        <v>0</v>
      </c>
    </row>
    <row r="123" spans="1:31" x14ac:dyDescent="0.35">
      <c r="A123" s="1">
        <v>45505</v>
      </c>
      <c r="B123" t="s">
        <v>140</v>
      </c>
      <c r="C123" t="s">
        <v>92</v>
      </c>
      <c r="D123">
        <v>25</v>
      </c>
      <c r="E123" s="44"/>
      <c r="F123" s="45"/>
      <c r="G123" s="45">
        <f t="shared" si="14"/>
        <v>25</v>
      </c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X123" s="30"/>
      <c r="Y123" s="1"/>
      <c r="AB123" s="39"/>
      <c r="AC123" s="83">
        <f t="shared" si="13"/>
        <v>25</v>
      </c>
      <c r="AD123" s="48">
        <f t="shared" si="12"/>
        <v>25</v>
      </c>
      <c r="AE123" s="48">
        <f t="shared" ref="AE123:AE180" si="15">AD123-AC123</f>
        <v>0</v>
      </c>
    </row>
    <row r="124" spans="1:31" x14ac:dyDescent="0.35">
      <c r="A124" s="1">
        <v>45505</v>
      </c>
      <c r="B124" t="s">
        <v>296</v>
      </c>
      <c r="C124" t="s">
        <v>92</v>
      </c>
      <c r="D124">
        <v>25</v>
      </c>
      <c r="E124" s="44"/>
      <c r="F124" s="45"/>
      <c r="G124" s="45">
        <f t="shared" si="14"/>
        <v>25</v>
      </c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X124" s="30"/>
      <c r="Y124" s="1"/>
      <c r="AB124" s="39"/>
      <c r="AC124" s="83">
        <f t="shared" si="13"/>
        <v>25</v>
      </c>
      <c r="AD124" s="48">
        <f t="shared" si="12"/>
        <v>25</v>
      </c>
      <c r="AE124" s="48">
        <f t="shared" si="15"/>
        <v>0</v>
      </c>
    </row>
    <row r="125" spans="1:31" x14ac:dyDescent="0.35">
      <c r="A125" s="1">
        <v>45505</v>
      </c>
      <c r="B125" t="s">
        <v>297</v>
      </c>
      <c r="C125" t="s">
        <v>92</v>
      </c>
      <c r="D125">
        <v>25</v>
      </c>
      <c r="E125" s="44"/>
      <c r="F125" s="45"/>
      <c r="G125" s="45">
        <f t="shared" si="14"/>
        <v>25</v>
      </c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X125" s="30"/>
      <c r="Y125" s="1"/>
      <c r="AB125" s="39"/>
      <c r="AC125" s="83">
        <f t="shared" si="13"/>
        <v>25</v>
      </c>
      <c r="AD125" s="48">
        <f t="shared" si="12"/>
        <v>25</v>
      </c>
      <c r="AE125" s="48">
        <f t="shared" si="15"/>
        <v>0</v>
      </c>
    </row>
    <row r="126" spans="1:31" x14ac:dyDescent="0.35">
      <c r="A126" s="1">
        <v>45505</v>
      </c>
      <c r="B126" t="s">
        <v>298</v>
      </c>
      <c r="C126" t="s">
        <v>92</v>
      </c>
      <c r="D126">
        <v>25</v>
      </c>
      <c r="E126" s="44"/>
      <c r="F126" s="45"/>
      <c r="G126" s="45">
        <f t="shared" si="14"/>
        <v>25</v>
      </c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X126" s="30"/>
      <c r="Y126" s="1"/>
      <c r="AB126" s="39"/>
      <c r="AC126" s="83">
        <f t="shared" si="13"/>
        <v>25</v>
      </c>
      <c r="AD126" s="48">
        <f t="shared" si="12"/>
        <v>25</v>
      </c>
      <c r="AE126" s="48">
        <f t="shared" si="15"/>
        <v>0</v>
      </c>
    </row>
    <row r="127" spans="1:31" x14ac:dyDescent="0.35">
      <c r="A127" s="1">
        <v>45505</v>
      </c>
      <c r="B127" t="s">
        <v>299</v>
      </c>
      <c r="C127" t="s">
        <v>92</v>
      </c>
      <c r="D127">
        <v>45</v>
      </c>
      <c r="E127" s="44"/>
      <c r="F127" s="45"/>
      <c r="G127" s="45">
        <f t="shared" si="14"/>
        <v>45</v>
      </c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X127" s="30"/>
      <c r="Y127" s="1"/>
      <c r="AB127" s="39"/>
      <c r="AC127" s="83">
        <f t="shared" si="13"/>
        <v>45</v>
      </c>
      <c r="AD127" s="48">
        <f t="shared" si="12"/>
        <v>45</v>
      </c>
      <c r="AE127" s="48">
        <f t="shared" si="15"/>
        <v>0</v>
      </c>
    </row>
    <row r="128" spans="1:31" x14ac:dyDescent="0.35">
      <c r="A128" s="1">
        <v>45505</v>
      </c>
      <c r="B128" t="s">
        <v>300</v>
      </c>
      <c r="C128" t="s">
        <v>92</v>
      </c>
      <c r="D128">
        <v>25</v>
      </c>
      <c r="E128" s="44"/>
      <c r="F128" s="45"/>
      <c r="G128" s="45">
        <f t="shared" si="14"/>
        <v>25</v>
      </c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X128" s="30"/>
      <c r="Y128" s="1"/>
      <c r="AB128" s="39"/>
      <c r="AC128" s="83">
        <f t="shared" si="13"/>
        <v>25</v>
      </c>
      <c r="AD128" s="48">
        <f t="shared" si="12"/>
        <v>25</v>
      </c>
      <c r="AE128" s="48">
        <f t="shared" si="15"/>
        <v>0</v>
      </c>
    </row>
    <row r="129" spans="1:31" x14ac:dyDescent="0.35">
      <c r="A129" s="1">
        <v>45505</v>
      </c>
      <c r="B129" t="s">
        <v>301</v>
      </c>
      <c r="C129" t="s">
        <v>92</v>
      </c>
      <c r="D129">
        <v>25</v>
      </c>
      <c r="E129" s="44"/>
      <c r="F129" s="45"/>
      <c r="G129" s="45">
        <f t="shared" si="14"/>
        <v>25</v>
      </c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X129" s="30"/>
      <c r="Y129" s="1"/>
      <c r="AB129" s="39"/>
      <c r="AC129" s="83">
        <f t="shared" si="13"/>
        <v>25</v>
      </c>
      <c r="AD129" s="48">
        <f t="shared" si="12"/>
        <v>25</v>
      </c>
      <c r="AE129" s="48">
        <f t="shared" si="15"/>
        <v>0</v>
      </c>
    </row>
    <row r="130" spans="1:31" x14ac:dyDescent="0.35">
      <c r="A130" s="1">
        <v>45505</v>
      </c>
      <c r="B130" t="s">
        <v>302</v>
      </c>
      <c r="C130" t="s">
        <v>92</v>
      </c>
      <c r="D130">
        <v>25</v>
      </c>
      <c r="E130" s="44"/>
      <c r="F130" s="45"/>
      <c r="G130" s="45">
        <f t="shared" si="14"/>
        <v>25</v>
      </c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X130" s="30"/>
      <c r="Y130" s="1"/>
      <c r="AB130" s="39"/>
      <c r="AC130" s="83">
        <f t="shared" si="13"/>
        <v>25</v>
      </c>
      <c r="AD130" s="48">
        <f t="shared" si="12"/>
        <v>25</v>
      </c>
      <c r="AE130" s="48">
        <f t="shared" si="15"/>
        <v>0</v>
      </c>
    </row>
    <row r="131" spans="1:31" x14ac:dyDescent="0.35">
      <c r="A131" s="1">
        <v>45505</v>
      </c>
      <c r="B131" t="s">
        <v>303</v>
      </c>
      <c r="C131" t="s">
        <v>92</v>
      </c>
      <c r="D131">
        <v>25</v>
      </c>
      <c r="E131" s="44"/>
      <c r="F131" s="45"/>
      <c r="G131" s="45">
        <f t="shared" si="14"/>
        <v>25</v>
      </c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X131" s="30"/>
      <c r="Y131" s="1"/>
      <c r="AB131" s="39"/>
      <c r="AC131" s="83">
        <f t="shared" si="13"/>
        <v>25</v>
      </c>
      <c r="AD131" s="48">
        <f t="shared" si="12"/>
        <v>25</v>
      </c>
      <c r="AE131" s="48">
        <f t="shared" si="15"/>
        <v>0</v>
      </c>
    </row>
    <row r="132" spans="1:31" x14ac:dyDescent="0.35">
      <c r="A132" s="1">
        <v>45505</v>
      </c>
      <c r="B132" t="s">
        <v>304</v>
      </c>
      <c r="C132" t="s">
        <v>92</v>
      </c>
      <c r="D132">
        <v>25</v>
      </c>
      <c r="E132" s="44"/>
      <c r="F132" s="45"/>
      <c r="G132" s="45">
        <f t="shared" si="14"/>
        <v>25</v>
      </c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X132" s="30"/>
      <c r="Y132" s="1"/>
      <c r="AB132" s="39"/>
      <c r="AC132" s="83">
        <f t="shared" si="13"/>
        <v>25</v>
      </c>
      <c r="AD132" s="48">
        <f t="shared" si="12"/>
        <v>25</v>
      </c>
      <c r="AE132" s="48">
        <f t="shared" si="15"/>
        <v>0</v>
      </c>
    </row>
    <row r="133" spans="1:31" x14ac:dyDescent="0.35">
      <c r="A133" s="1">
        <v>45505</v>
      </c>
      <c r="B133" t="s">
        <v>305</v>
      </c>
      <c r="C133" t="s">
        <v>92</v>
      </c>
      <c r="D133">
        <v>25</v>
      </c>
      <c r="E133" s="44"/>
      <c r="F133" s="45"/>
      <c r="G133" s="45">
        <f t="shared" si="14"/>
        <v>25</v>
      </c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X133" s="30"/>
      <c r="Y133" s="1"/>
      <c r="AB133" s="39"/>
      <c r="AC133" s="83">
        <f t="shared" si="13"/>
        <v>25</v>
      </c>
      <c r="AD133" s="48">
        <f t="shared" ref="AD133:AD196" si="16">SUM(F133:V133)</f>
        <v>25</v>
      </c>
      <c r="AE133" s="48">
        <f t="shared" si="15"/>
        <v>0</v>
      </c>
    </row>
    <row r="134" spans="1:31" x14ac:dyDescent="0.35">
      <c r="A134" s="1">
        <v>45505</v>
      </c>
      <c r="B134" t="s">
        <v>306</v>
      </c>
      <c r="C134" t="s">
        <v>92</v>
      </c>
      <c r="D134">
        <v>25</v>
      </c>
      <c r="E134" s="44"/>
      <c r="F134" s="45"/>
      <c r="G134" s="45">
        <f t="shared" si="14"/>
        <v>25</v>
      </c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X134" s="30"/>
      <c r="Y134" s="1"/>
      <c r="AB134" s="39"/>
      <c r="AC134" s="83">
        <f t="shared" si="13"/>
        <v>25</v>
      </c>
      <c r="AD134" s="48">
        <f t="shared" si="16"/>
        <v>25</v>
      </c>
      <c r="AE134" s="48">
        <f t="shared" si="15"/>
        <v>0</v>
      </c>
    </row>
    <row r="135" spans="1:31" x14ac:dyDescent="0.35">
      <c r="A135" s="1">
        <v>45505</v>
      </c>
      <c r="B135" t="s">
        <v>307</v>
      </c>
      <c r="C135" t="s">
        <v>92</v>
      </c>
      <c r="D135">
        <v>25</v>
      </c>
      <c r="E135" s="44"/>
      <c r="F135" s="45"/>
      <c r="G135" s="45">
        <f t="shared" si="14"/>
        <v>25</v>
      </c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X135" s="30"/>
      <c r="Y135" s="1"/>
      <c r="AB135" s="39"/>
      <c r="AC135" s="83">
        <f t="shared" si="13"/>
        <v>25</v>
      </c>
      <c r="AD135" s="48">
        <f t="shared" si="16"/>
        <v>25</v>
      </c>
      <c r="AE135" s="48">
        <f t="shared" si="15"/>
        <v>0</v>
      </c>
    </row>
    <row r="136" spans="1:31" x14ac:dyDescent="0.35">
      <c r="A136" s="1">
        <v>45505</v>
      </c>
      <c r="B136" t="s">
        <v>308</v>
      </c>
      <c r="C136" t="s">
        <v>92</v>
      </c>
      <c r="D136">
        <v>25</v>
      </c>
      <c r="E136" s="44"/>
      <c r="F136" s="45"/>
      <c r="G136" s="45">
        <f t="shared" si="14"/>
        <v>25</v>
      </c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X136" s="30"/>
      <c r="Y136" s="1"/>
      <c r="AB136" s="39"/>
      <c r="AC136" s="83">
        <f t="shared" si="13"/>
        <v>25</v>
      </c>
      <c r="AD136" s="48">
        <f t="shared" si="16"/>
        <v>25</v>
      </c>
      <c r="AE136" s="48">
        <f t="shared" si="15"/>
        <v>0</v>
      </c>
    </row>
    <row r="137" spans="1:31" x14ac:dyDescent="0.35">
      <c r="A137" s="1">
        <v>45505</v>
      </c>
      <c r="B137" t="s">
        <v>309</v>
      </c>
      <c r="C137" t="s">
        <v>92</v>
      </c>
      <c r="D137">
        <v>25</v>
      </c>
      <c r="E137" s="44"/>
      <c r="F137" s="45"/>
      <c r="G137" s="45">
        <f t="shared" si="14"/>
        <v>25</v>
      </c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X137" s="30"/>
      <c r="Y137" s="1"/>
      <c r="AB137" s="39"/>
      <c r="AC137" s="83">
        <f t="shared" ref="AC137:AC200" si="17">D137</f>
        <v>25</v>
      </c>
      <c r="AD137" s="48">
        <f t="shared" si="16"/>
        <v>25</v>
      </c>
      <c r="AE137" s="48">
        <f t="shared" si="15"/>
        <v>0</v>
      </c>
    </row>
    <row r="138" spans="1:31" x14ac:dyDescent="0.35">
      <c r="A138" s="1">
        <v>45505</v>
      </c>
      <c r="B138" t="s">
        <v>310</v>
      </c>
      <c r="C138" t="s">
        <v>92</v>
      </c>
      <c r="D138">
        <v>25</v>
      </c>
      <c r="E138" s="44"/>
      <c r="F138" s="45"/>
      <c r="G138" s="45">
        <f t="shared" si="14"/>
        <v>25</v>
      </c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X138" s="30"/>
      <c r="Y138" s="1"/>
      <c r="AB138" s="39"/>
      <c r="AC138" s="83">
        <f t="shared" si="17"/>
        <v>25</v>
      </c>
      <c r="AD138" s="48">
        <f t="shared" si="16"/>
        <v>25</v>
      </c>
      <c r="AE138" s="48">
        <f t="shared" si="15"/>
        <v>0</v>
      </c>
    </row>
    <row r="139" spans="1:31" x14ac:dyDescent="0.35">
      <c r="A139" s="1">
        <v>45505</v>
      </c>
      <c r="B139" t="s">
        <v>311</v>
      </c>
      <c r="C139" t="s">
        <v>92</v>
      </c>
      <c r="D139">
        <v>25</v>
      </c>
      <c r="E139" s="44"/>
      <c r="F139" s="45"/>
      <c r="G139" s="45">
        <f t="shared" si="14"/>
        <v>25</v>
      </c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X139" s="30"/>
      <c r="Y139" s="1"/>
      <c r="AB139" s="39"/>
      <c r="AC139" s="83">
        <f t="shared" si="17"/>
        <v>25</v>
      </c>
      <c r="AD139" s="48">
        <f t="shared" si="16"/>
        <v>25</v>
      </c>
      <c r="AE139" s="48">
        <f t="shared" si="15"/>
        <v>0</v>
      </c>
    </row>
    <row r="140" spans="1:31" x14ac:dyDescent="0.35">
      <c r="A140" s="1">
        <v>45505</v>
      </c>
      <c r="B140" t="s">
        <v>312</v>
      </c>
      <c r="C140" t="s">
        <v>92</v>
      </c>
      <c r="D140">
        <v>25</v>
      </c>
      <c r="E140" s="44"/>
      <c r="F140" s="45"/>
      <c r="G140" s="45">
        <f t="shared" si="14"/>
        <v>25</v>
      </c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X140" s="30"/>
      <c r="Y140" s="1"/>
      <c r="AB140" s="39"/>
      <c r="AC140" s="83">
        <f t="shared" si="17"/>
        <v>25</v>
      </c>
      <c r="AD140" s="48">
        <f t="shared" si="16"/>
        <v>25</v>
      </c>
      <c r="AE140" s="48">
        <f t="shared" si="15"/>
        <v>0</v>
      </c>
    </row>
    <row r="141" spans="1:31" x14ac:dyDescent="0.35">
      <c r="A141" s="1">
        <v>45505</v>
      </c>
      <c r="B141" t="s">
        <v>313</v>
      </c>
      <c r="C141" t="s">
        <v>92</v>
      </c>
      <c r="D141">
        <v>25</v>
      </c>
      <c r="E141" s="44"/>
      <c r="F141" s="45"/>
      <c r="G141" s="45">
        <f t="shared" si="14"/>
        <v>25</v>
      </c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X141" s="30"/>
      <c r="Y141" s="1"/>
      <c r="AB141" s="39"/>
      <c r="AC141" s="83">
        <f t="shared" si="17"/>
        <v>25</v>
      </c>
      <c r="AD141" s="48">
        <f t="shared" si="16"/>
        <v>25</v>
      </c>
      <c r="AE141" s="48">
        <f t="shared" si="15"/>
        <v>0</v>
      </c>
    </row>
    <row r="142" spans="1:31" x14ac:dyDescent="0.35">
      <c r="A142" s="1">
        <v>45505</v>
      </c>
      <c r="B142" t="s">
        <v>314</v>
      </c>
      <c r="C142" t="s">
        <v>92</v>
      </c>
      <c r="D142">
        <v>25</v>
      </c>
      <c r="E142" s="44"/>
      <c r="F142" s="45"/>
      <c r="G142" s="45">
        <f t="shared" si="14"/>
        <v>25</v>
      </c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X142" s="30"/>
      <c r="Y142" s="1"/>
      <c r="AB142" s="39"/>
      <c r="AC142" s="83">
        <f t="shared" si="17"/>
        <v>25</v>
      </c>
      <c r="AD142" s="48">
        <f t="shared" si="16"/>
        <v>25</v>
      </c>
      <c r="AE142" s="48">
        <f t="shared" si="15"/>
        <v>0</v>
      </c>
    </row>
    <row r="143" spans="1:31" x14ac:dyDescent="0.35">
      <c r="A143" s="1">
        <v>45505</v>
      </c>
      <c r="B143" t="s">
        <v>315</v>
      </c>
      <c r="C143" t="s">
        <v>92</v>
      </c>
      <c r="D143">
        <v>25</v>
      </c>
      <c r="E143" s="44"/>
      <c r="F143" s="45"/>
      <c r="G143" s="45">
        <f t="shared" si="14"/>
        <v>25</v>
      </c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X143" s="30"/>
      <c r="Y143" s="1"/>
      <c r="AB143" s="39"/>
      <c r="AC143" s="83">
        <f t="shared" si="17"/>
        <v>25</v>
      </c>
      <c r="AD143" s="48">
        <f t="shared" si="16"/>
        <v>25</v>
      </c>
      <c r="AE143" s="48">
        <f t="shared" si="15"/>
        <v>0</v>
      </c>
    </row>
    <row r="144" spans="1:31" x14ac:dyDescent="0.35">
      <c r="A144" s="1">
        <v>45505</v>
      </c>
      <c r="B144" t="s">
        <v>316</v>
      </c>
      <c r="C144" t="s">
        <v>133</v>
      </c>
      <c r="D144">
        <v>87.54</v>
      </c>
      <c r="E144" s="44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>
        <f>D144</f>
        <v>87.54</v>
      </c>
      <c r="S144" s="45"/>
      <c r="T144" s="45"/>
      <c r="U144" s="45"/>
      <c r="V144" s="45"/>
      <c r="X144" s="30"/>
      <c r="Y144" s="1"/>
      <c r="AB144" s="39"/>
      <c r="AC144" s="83">
        <f t="shared" si="17"/>
        <v>87.54</v>
      </c>
      <c r="AD144" s="48">
        <f t="shared" si="16"/>
        <v>87.54</v>
      </c>
      <c r="AE144" s="48">
        <f t="shared" si="15"/>
        <v>0</v>
      </c>
    </row>
    <row r="145" spans="1:31" x14ac:dyDescent="0.35">
      <c r="A145" s="1">
        <v>45506</v>
      </c>
      <c r="B145" t="s">
        <v>317</v>
      </c>
      <c r="C145" t="s">
        <v>92</v>
      </c>
      <c r="D145">
        <v>25</v>
      </c>
      <c r="E145" s="44"/>
      <c r="F145" s="45"/>
      <c r="G145" s="45">
        <f t="shared" ref="G145:G208" si="18">D145</f>
        <v>25</v>
      </c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X145" s="30"/>
      <c r="Y145" s="1"/>
      <c r="AB145" s="39"/>
      <c r="AC145" s="83">
        <f t="shared" si="17"/>
        <v>25</v>
      </c>
      <c r="AD145" s="48">
        <f t="shared" si="16"/>
        <v>25</v>
      </c>
      <c r="AE145" s="48">
        <f t="shared" si="15"/>
        <v>0</v>
      </c>
    </row>
    <row r="146" spans="1:31" x14ac:dyDescent="0.35">
      <c r="A146" s="1">
        <v>45506</v>
      </c>
      <c r="B146" t="s">
        <v>114</v>
      </c>
      <c r="C146" t="s">
        <v>92</v>
      </c>
      <c r="D146">
        <v>25</v>
      </c>
      <c r="E146" s="44"/>
      <c r="F146" s="45"/>
      <c r="G146" s="45">
        <f t="shared" si="18"/>
        <v>25</v>
      </c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X146" s="30"/>
      <c r="Y146" s="1"/>
      <c r="AB146" s="39"/>
      <c r="AC146" s="83">
        <f t="shared" si="17"/>
        <v>25</v>
      </c>
      <c r="AD146" s="48">
        <f t="shared" si="16"/>
        <v>25</v>
      </c>
      <c r="AE146" s="48">
        <f t="shared" si="15"/>
        <v>0</v>
      </c>
    </row>
    <row r="147" spans="1:31" x14ac:dyDescent="0.35">
      <c r="A147" s="1">
        <v>45509</v>
      </c>
      <c r="B147" t="s">
        <v>175</v>
      </c>
      <c r="C147" t="s">
        <v>92</v>
      </c>
      <c r="D147">
        <v>25</v>
      </c>
      <c r="E147" s="44"/>
      <c r="F147" s="45"/>
      <c r="G147" s="45">
        <f t="shared" si="18"/>
        <v>25</v>
      </c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X147" s="30"/>
      <c r="Y147" s="1"/>
      <c r="AB147" s="39"/>
      <c r="AC147" s="83">
        <f t="shared" si="17"/>
        <v>25</v>
      </c>
      <c r="AD147" s="48">
        <f t="shared" si="16"/>
        <v>25</v>
      </c>
      <c r="AE147" s="48">
        <f t="shared" si="15"/>
        <v>0</v>
      </c>
    </row>
    <row r="148" spans="1:31" x14ac:dyDescent="0.35">
      <c r="A148" s="1">
        <v>45509</v>
      </c>
      <c r="B148" t="s">
        <v>110</v>
      </c>
      <c r="C148" t="s">
        <v>92</v>
      </c>
      <c r="D148">
        <v>20</v>
      </c>
      <c r="E148" s="44"/>
      <c r="F148" s="45"/>
      <c r="G148" s="45">
        <f t="shared" si="18"/>
        <v>20</v>
      </c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X148" s="30"/>
      <c r="Y148" s="1"/>
      <c r="AB148" s="39"/>
      <c r="AC148" s="83">
        <f t="shared" si="17"/>
        <v>20</v>
      </c>
      <c r="AD148" s="48">
        <f t="shared" si="16"/>
        <v>20</v>
      </c>
      <c r="AE148" s="48">
        <f t="shared" si="15"/>
        <v>0</v>
      </c>
    </row>
    <row r="149" spans="1:31" x14ac:dyDescent="0.35">
      <c r="A149" s="1">
        <v>45509</v>
      </c>
      <c r="B149" t="s">
        <v>318</v>
      </c>
      <c r="C149" t="s">
        <v>92</v>
      </c>
      <c r="D149">
        <v>25</v>
      </c>
      <c r="E149" s="44"/>
      <c r="F149" s="45"/>
      <c r="G149" s="45">
        <f t="shared" si="18"/>
        <v>25</v>
      </c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X149" s="30"/>
      <c r="Y149" s="1"/>
      <c r="AB149" s="39"/>
      <c r="AC149" s="83">
        <f t="shared" si="17"/>
        <v>25</v>
      </c>
      <c r="AD149" s="48">
        <f t="shared" si="16"/>
        <v>25</v>
      </c>
      <c r="AE149" s="48">
        <f t="shared" si="15"/>
        <v>0</v>
      </c>
    </row>
    <row r="150" spans="1:31" x14ac:dyDescent="0.35">
      <c r="A150" s="1">
        <v>45509</v>
      </c>
      <c r="B150" t="s">
        <v>319</v>
      </c>
      <c r="C150" t="s">
        <v>92</v>
      </c>
      <c r="D150">
        <v>25</v>
      </c>
      <c r="E150" s="44"/>
      <c r="F150" s="45"/>
      <c r="G150" s="45">
        <f t="shared" si="18"/>
        <v>25</v>
      </c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X150" s="30"/>
      <c r="Y150" s="1"/>
      <c r="AB150" s="39"/>
      <c r="AC150" s="83">
        <f t="shared" si="17"/>
        <v>25</v>
      </c>
      <c r="AD150" s="48">
        <f t="shared" si="16"/>
        <v>25</v>
      </c>
      <c r="AE150" s="48">
        <f t="shared" si="15"/>
        <v>0</v>
      </c>
    </row>
    <row r="151" spans="1:31" x14ac:dyDescent="0.35">
      <c r="A151" s="1">
        <v>45509</v>
      </c>
      <c r="B151" t="s">
        <v>320</v>
      </c>
      <c r="C151" t="s">
        <v>92</v>
      </c>
      <c r="D151">
        <v>20</v>
      </c>
      <c r="E151" s="44"/>
      <c r="F151" s="45"/>
      <c r="G151" s="45">
        <f t="shared" si="18"/>
        <v>20</v>
      </c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X151" s="30"/>
      <c r="Y151" s="1"/>
      <c r="AB151" s="39"/>
      <c r="AC151" s="83">
        <f t="shared" si="17"/>
        <v>20</v>
      </c>
      <c r="AD151" s="48">
        <f t="shared" si="16"/>
        <v>20</v>
      </c>
      <c r="AE151" s="48">
        <f t="shared" si="15"/>
        <v>0</v>
      </c>
    </row>
    <row r="152" spans="1:31" x14ac:dyDescent="0.35">
      <c r="A152" s="1">
        <v>45511</v>
      </c>
      <c r="B152" t="s">
        <v>174</v>
      </c>
      <c r="C152" t="s">
        <v>92</v>
      </c>
      <c r="D152">
        <v>25</v>
      </c>
      <c r="E152" s="44"/>
      <c r="F152" s="45"/>
      <c r="G152" s="45">
        <f t="shared" si="18"/>
        <v>25</v>
      </c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X152" s="30"/>
      <c r="Y152" s="1"/>
      <c r="AB152" s="39"/>
      <c r="AC152" s="83">
        <f t="shared" si="17"/>
        <v>25</v>
      </c>
      <c r="AD152" s="48">
        <f t="shared" si="16"/>
        <v>25</v>
      </c>
      <c r="AE152" s="48">
        <f t="shared" si="15"/>
        <v>0</v>
      </c>
    </row>
    <row r="153" spans="1:31" x14ac:dyDescent="0.35">
      <c r="A153" s="1">
        <v>45511</v>
      </c>
      <c r="B153" t="s">
        <v>321</v>
      </c>
      <c r="C153" t="s">
        <v>92</v>
      </c>
      <c r="D153">
        <v>25</v>
      </c>
      <c r="E153" s="44"/>
      <c r="F153" s="45"/>
      <c r="G153" s="45">
        <f t="shared" si="18"/>
        <v>25</v>
      </c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X153" s="30"/>
      <c r="Y153" s="1"/>
      <c r="AB153" s="39"/>
      <c r="AC153" s="83">
        <f t="shared" si="17"/>
        <v>25</v>
      </c>
      <c r="AD153" s="48">
        <f t="shared" si="16"/>
        <v>25</v>
      </c>
      <c r="AE153" s="48">
        <f t="shared" si="15"/>
        <v>0</v>
      </c>
    </row>
    <row r="154" spans="1:31" x14ac:dyDescent="0.35">
      <c r="A154" s="1">
        <v>45512</v>
      </c>
      <c r="B154" t="s">
        <v>108</v>
      </c>
      <c r="C154" t="s">
        <v>92</v>
      </c>
      <c r="D154">
        <v>25</v>
      </c>
      <c r="E154" s="44"/>
      <c r="F154" s="45"/>
      <c r="G154" s="45">
        <f t="shared" si="18"/>
        <v>25</v>
      </c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X154" s="30"/>
      <c r="Y154" s="1"/>
      <c r="AB154" s="39"/>
      <c r="AC154" s="83">
        <f t="shared" si="17"/>
        <v>25</v>
      </c>
      <c r="AD154" s="48">
        <f t="shared" si="16"/>
        <v>25</v>
      </c>
      <c r="AE154" s="48">
        <f t="shared" si="15"/>
        <v>0</v>
      </c>
    </row>
    <row r="155" spans="1:31" x14ac:dyDescent="0.35">
      <c r="A155" s="1">
        <v>45512</v>
      </c>
      <c r="B155" t="s">
        <v>126</v>
      </c>
      <c r="C155" t="s">
        <v>92</v>
      </c>
      <c r="D155">
        <v>20</v>
      </c>
      <c r="E155" s="44"/>
      <c r="F155" s="45"/>
      <c r="G155" s="45">
        <f t="shared" si="18"/>
        <v>20</v>
      </c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X155" s="30"/>
      <c r="Y155" s="1"/>
      <c r="AB155" s="39"/>
      <c r="AC155" s="83">
        <f t="shared" si="17"/>
        <v>20</v>
      </c>
      <c r="AD155" s="48">
        <f t="shared" si="16"/>
        <v>20</v>
      </c>
      <c r="AE155" s="48">
        <f t="shared" si="15"/>
        <v>0</v>
      </c>
    </row>
    <row r="156" spans="1:31" x14ac:dyDescent="0.35">
      <c r="A156" s="1">
        <v>45512</v>
      </c>
      <c r="B156" t="s">
        <v>322</v>
      </c>
      <c r="C156" t="s">
        <v>92</v>
      </c>
      <c r="D156">
        <v>25</v>
      </c>
      <c r="E156" s="44"/>
      <c r="F156" s="45"/>
      <c r="G156" s="45">
        <f t="shared" si="18"/>
        <v>25</v>
      </c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X156" s="30"/>
      <c r="Y156" s="1"/>
      <c r="AB156" s="39"/>
      <c r="AC156" s="83">
        <f t="shared" si="17"/>
        <v>25</v>
      </c>
      <c r="AD156" s="48">
        <f t="shared" si="16"/>
        <v>25</v>
      </c>
      <c r="AE156" s="48">
        <f t="shared" si="15"/>
        <v>0</v>
      </c>
    </row>
    <row r="157" spans="1:31" x14ac:dyDescent="0.35">
      <c r="A157" s="1">
        <v>45513</v>
      </c>
      <c r="B157" t="s">
        <v>323</v>
      </c>
      <c r="C157" t="s">
        <v>92</v>
      </c>
      <c r="D157">
        <v>25</v>
      </c>
      <c r="E157" s="44"/>
      <c r="F157" s="45"/>
      <c r="G157" s="45">
        <f t="shared" si="18"/>
        <v>25</v>
      </c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X157" s="30"/>
      <c r="Y157" s="1"/>
      <c r="AB157" s="39"/>
      <c r="AC157" s="83">
        <f t="shared" si="17"/>
        <v>25</v>
      </c>
      <c r="AD157" s="48">
        <f t="shared" si="16"/>
        <v>25</v>
      </c>
      <c r="AE157" s="48">
        <f t="shared" si="15"/>
        <v>0</v>
      </c>
    </row>
    <row r="158" spans="1:31" x14ac:dyDescent="0.35">
      <c r="A158" s="1">
        <v>45513</v>
      </c>
      <c r="B158" t="s">
        <v>324</v>
      </c>
      <c r="C158" t="s">
        <v>92</v>
      </c>
      <c r="D158">
        <v>25</v>
      </c>
      <c r="E158" s="44"/>
      <c r="F158" s="45"/>
      <c r="G158" s="45">
        <f t="shared" si="18"/>
        <v>25</v>
      </c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X158" s="30"/>
      <c r="Y158" s="1"/>
      <c r="AB158" s="39"/>
      <c r="AC158" s="83">
        <f t="shared" si="17"/>
        <v>25</v>
      </c>
      <c r="AD158" s="48">
        <f t="shared" si="16"/>
        <v>25</v>
      </c>
      <c r="AE158" s="48">
        <f t="shared" si="15"/>
        <v>0</v>
      </c>
    </row>
    <row r="159" spans="1:31" x14ac:dyDescent="0.35">
      <c r="A159" s="1">
        <v>45516</v>
      </c>
      <c r="B159" t="s">
        <v>106</v>
      </c>
      <c r="C159" t="s">
        <v>92</v>
      </c>
      <c r="D159">
        <v>25</v>
      </c>
      <c r="E159" s="44"/>
      <c r="F159" s="45"/>
      <c r="G159" s="45">
        <f t="shared" si="18"/>
        <v>25</v>
      </c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X159" s="30"/>
      <c r="Y159" s="1"/>
      <c r="AB159" s="39"/>
      <c r="AC159" s="83">
        <f t="shared" si="17"/>
        <v>25</v>
      </c>
      <c r="AD159" s="48">
        <f t="shared" si="16"/>
        <v>25</v>
      </c>
      <c r="AE159" s="48">
        <f t="shared" si="15"/>
        <v>0</v>
      </c>
    </row>
    <row r="160" spans="1:31" x14ac:dyDescent="0.35">
      <c r="A160" s="1">
        <v>45516</v>
      </c>
      <c r="B160" t="s">
        <v>173</v>
      </c>
      <c r="C160" t="s">
        <v>92</v>
      </c>
      <c r="D160">
        <v>25</v>
      </c>
      <c r="E160" s="44"/>
      <c r="F160" s="45"/>
      <c r="G160" s="45">
        <f t="shared" si="18"/>
        <v>25</v>
      </c>
      <c r="H160" s="45"/>
      <c r="I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X160" s="30"/>
      <c r="Y160" s="1"/>
      <c r="AB160" s="39"/>
      <c r="AC160" s="83">
        <f t="shared" si="17"/>
        <v>25</v>
      </c>
      <c r="AD160" s="48">
        <f t="shared" si="16"/>
        <v>25</v>
      </c>
      <c r="AE160" s="48">
        <f t="shared" si="15"/>
        <v>0</v>
      </c>
    </row>
    <row r="161" spans="1:31" x14ac:dyDescent="0.35">
      <c r="A161" s="1">
        <v>45516</v>
      </c>
      <c r="B161" t="s">
        <v>107</v>
      </c>
      <c r="C161" t="s">
        <v>92</v>
      </c>
      <c r="D161">
        <v>20</v>
      </c>
      <c r="E161" s="44"/>
      <c r="F161" s="45"/>
      <c r="G161" s="45">
        <f t="shared" si="18"/>
        <v>20</v>
      </c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X161" s="30"/>
      <c r="Y161" s="1"/>
      <c r="AB161" s="39"/>
      <c r="AC161" s="83">
        <f t="shared" si="17"/>
        <v>20</v>
      </c>
      <c r="AD161" s="48">
        <f t="shared" si="16"/>
        <v>20</v>
      </c>
      <c r="AE161" s="48">
        <f t="shared" si="15"/>
        <v>0</v>
      </c>
    </row>
    <row r="162" spans="1:31" x14ac:dyDescent="0.35">
      <c r="A162" s="1">
        <v>45516</v>
      </c>
      <c r="B162" t="s">
        <v>325</v>
      </c>
      <c r="C162" t="s">
        <v>92</v>
      </c>
      <c r="D162">
        <v>25</v>
      </c>
      <c r="E162" s="44"/>
      <c r="F162" s="45"/>
      <c r="G162" s="45">
        <f t="shared" si="18"/>
        <v>25</v>
      </c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X162" s="30"/>
      <c r="Y162" s="1"/>
      <c r="AB162" s="39"/>
      <c r="AC162" s="83">
        <f t="shared" si="17"/>
        <v>25</v>
      </c>
      <c r="AD162" s="48">
        <f t="shared" si="16"/>
        <v>25</v>
      </c>
      <c r="AE162" s="48">
        <f t="shared" si="15"/>
        <v>0</v>
      </c>
    </row>
    <row r="163" spans="1:31" x14ac:dyDescent="0.35">
      <c r="A163" s="1">
        <v>45516</v>
      </c>
      <c r="B163" t="s">
        <v>326</v>
      </c>
      <c r="C163" t="s">
        <v>92</v>
      </c>
      <c r="D163">
        <v>25</v>
      </c>
      <c r="E163" s="44"/>
      <c r="F163" s="45"/>
      <c r="G163" s="45">
        <f t="shared" si="18"/>
        <v>25</v>
      </c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X163" s="30"/>
      <c r="Y163" s="1"/>
      <c r="AB163" s="39"/>
      <c r="AC163" s="83">
        <f t="shared" si="17"/>
        <v>25</v>
      </c>
      <c r="AD163" s="48">
        <f t="shared" si="16"/>
        <v>25</v>
      </c>
      <c r="AE163" s="48">
        <f t="shared" si="15"/>
        <v>0</v>
      </c>
    </row>
    <row r="164" spans="1:31" x14ac:dyDescent="0.35">
      <c r="A164" s="1">
        <v>45516</v>
      </c>
      <c r="B164" t="s">
        <v>327</v>
      </c>
      <c r="C164" t="s">
        <v>92</v>
      </c>
      <c r="D164">
        <v>25</v>
      </c>
      <c r="E164" s="44"/>
      <c r="F164" s="45"/>
      <c r="G164" s="45">
        <f t="shared" si="18"/>
        <v>25</v>
      </c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X164" s="30"/>
      <c r="Y164" s="1"/>
      <c r="AB164" s="39"/>
      <c r="AC164" s="83">
        <f t="shared" si="17"/>
        <v>25</v>
      </c>
      <c r="AD164" s="48">
        <f t="shared" si="16"/>
        <v>25</v>
      </c>
      <c r="AE164" s="48">
        <f t="shared" si="15"/>
        <v>0</v>
      </c>
    </row>
    <row r="165" spans="1:31" x14ac:dyDescent="0.35">
      <c r="A165" s="1">
        <v>45518</v>
      </c>
      <c r="B165" t="s">
        <v>328</v>
      </c>
      <c r="C165" t="s">
        <v>92</v>
      </c>
      <c r="D165">
        <v>20</v>
      </c>
      <c r="E165" s="44"/>
      <c r="F165" s="45"/>
      <c r="G165" s="45">
        <f t="shared" si="18"/>
        <v>20</v>
      </c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X165" s="30"/>
      <c r="Y165" s="1"/>
      <c r="AB165" s="39"/>
      <c r="AC165" s="83">
        <f t="shared" si="17"/>
        <v>20</v>
      </c>
      <c r="AD165" s="48">
        <f t="shared" si="16"/>
        <v>20</v>
      </c>
      <c r="AE165" s="48">
        <f t="shared" si="15"/>
        <v>0</v>
      </c>
    </row>
    <row r="166" spans="1:31" x14ac:dyDescent="0.35">
      <c r="A166" s="1">
        <v>45519</v>
      </c>
      <c r="B166" t="s">
        <v>329</v>
      </c>
      <c r="C166" t="s">
        <v>92</v>
      </c>
      <c r="D166">
        <v>25</v>
      </c>
      <c r="E166" s="44"/>
      <c r="F166" s="45"/>
      <c r="G166" s="45">
        <f t="shared" si="18"/>
        <v>25</v>
      </c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X166" s="30"/>
      <c r="Y166" s="1"/>
      <c r="AB166" s="39"/>
      <c r="AC166" s="83">
        <f t="shared" si="17"/>
        <v>25</v>
      </c>
      <c r="AD166" s="48">
        <f t="shared" si="16"/>
        <v>25</v>
      </c>
      <c r="AE166" s="48">
        <f t="shared" si="15"/>
        <v>0</v>
      </c>
    </row>
    <row r="167" spans="1:31" x14ac:dyDescent="0.35">
      <c r="A167" s="1">
        <v>45523</v>
      </c>
      <c r="B167" t="s">
        <v>146</v>
      </c>
      <c r="C167" t="s">
        <v>92</v>
      </c>
      <c r="D167">
        <v>25</v>
      </c>
      <c r="E167" s="44"/>
      <c r="F167" s="45"/>
      <c r="G167" s="45">
        <f t="shared" si="18"/>
        <v>25</v>
      </c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X167" s="30"/>
      <c r="Y167" s="1"/>
      <c r="AB167" s="39"/>
      <c r="AC167" s="83">
        <f t="shared" si="17"/>
        <v>25</v>
      </c>
      <c r="AD167" s="48">
        <f t="shared" si="16"/>
        <v>25</v>
      </c>
      <c r="AE167" s="48">
        <f t="shared" si="15"/>
        <v>0</v>
      </c>
    </row>
    <row r="168" spans="1:31" x14ac:dyDescent="0.35">
      <c r="A168" s="1">
        <v>45523</v>
      </c>
      <c r="B168" t="s">
        <v>330</v>
      </c>
      <c r="C168" t="s">
        <v>92</v>
      </c>
      <c r="D168">
        <v>390</v>
      </c>
      <c r="E168" s="44"/>
      <c r="F168" s="45"/>
      <c r="G168" s="45">
        <f t="shared" si="18"/>
        <v>390</v>
      </c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X168" s="30"/>
      <c r="Y168" s="1"/>
      <c r="AB168" s="39"/>
      <c r="AC168" s="83">
        <f t="shared" si="17"/>
        <v>390</v>
      </c>
      <c r="AD168" s="48">
        <f t="shared" si="16"/>
        <v>390</v>
      </c>
      <c r="AE168" s="48">
        <f t="shared" si="15"/>
        <v>0</v>
      </c>
    </row>
    <row r="169" spans="1:31" x14ac:dyDescent="0.35">
      <c r="A169" s="1">
        <v>45524</v>
      </c>
      <c r="B169" t="s">
        <v>171</v>
      </c>
      <c r="C169" t="s">
        <v>92</v>
      </c>
      <c r="D169">
        <v>25</v>
      </c>
      <c r="E169" s="44"/>
      <c r="F169" s="45"/>
      <c r="G169" s="45">
        <f t="shared" si="18"/>
        <v>25</v>
      </c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X169" s="30"/>
      <c r="Y169" s="1"/>
      <c r="AB169" s="39"/>
      <c r="AC169" s="83">
        <f t="shared" si="17"/>
        <v>25</v>
      </c>
      <c r="AD169" s="48">
        <f t="shared" si="16"/>
        <v>25</v>
      </c>
      <c r="AE169" s="48">
        <f t="shared" si="15"/>
        <v>0</v>
      </c>
    </row>
    <row r="170" spans="1:31" x14ac:dyDescent="0.35">
      <c r="A170" s="1">
        <v>45524</v>
      </c>
      <c r="B170" t="s">
        <v>331</v>
      </c>
      <c r="C170" t="s">
        <v>92</v>
      </c>
      <c r="D170">
        <v>25</v>
      </c>
      <c r="E170" s="44"/>
      <c r="F170" s="45"/>
      <c r="G170" s="45">
        <f t="shared" si="18"/>
        <v>25</v>
      </c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X170" s="30"/>
      <c r="Y170" s="1"/>
      <c r="AB170" s="39"/>
      <c r="AC170" s="83">
        <f t="shared" si="17"/>
        <v>25</v>
      </c>
      <c r="AD170" s="48">
        <f t="shared" si="16"/>
        <v>25</v>
      </c>
      <c r="AE170" s="48">
        <f t="shared" si="15"/>
        <v>0</v>
      </c>
    </row>
    <row r="171" spans="1:31" x14ac:dyDescent="0.35">
      <c r="A171" s="1">
        <v>45524</v>
      </c>
      <c r="B171" t="s">
        <v>334</v>
      </c>
      <c r="C171" t="s">
        <v>92</v>
      </c>
      <c r="D171">
        <v>60</v>
      </c>
      <c r="E171" s="44"/>
      <c r="F171" s="45"/>
      <c r="G171" s="45">
        <f t="shared" si="18"/>
        <v>60</v>
      </c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X171" s="30"/>
      <c r="Y171" s="1"/>
      <c r="AB171" s="39"/>
      <c r="AC171" s="83">
        <f t="shared" si="17"/>
        <v>60</v>
      </c>
      <c r="AD171" s="48">
        <f t="shared" si="16"/>
        <v>60</v>
      </c>
      <c r="AE171" s="48">
        <f t="shared" si="15"/>
        <v>0</v>
      </c>
    </row>
    <row r="172" spans="1:31" x14ac:dyDescent="0.35">
      <c r="A172" s="1">
        <v>45525</v>
      </c>
      <c r="B172" t="s">
        <v>335</v>
      </c>
      <c r="C172" t="s">
        <v>92</v>
      </c>
      <c r="D172">
        <v>25</v>
      </c>
      <c r="E172" s="44"/>
      <c r="F172" s="45"/>
      <c r="G172" s="45">
        <f t="shared" si="18"/>
        <v>25</v>
      </c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X172" s="30"/>
      <c r="Y172" s="1"/>
      <c r="AB172" s="39"/>
      <c r="AC172" s="83">
        <f t="shared" si="17"/>
        <v>25</v>
      </c>
      <c r="AD172" s="48">
        <f t="shared" si="16"/>
        <v>25</v>
      </c>
      <c r="AE172" s="48">
        <f t="shared" si="15"/>
        <v>0</v>
      </c>
    </row>
    <row r="173" spans="1:31" x14ac:dyDescent="0.35">
      <c r="A173" s="1">
        <v>45531</v>
      </c>
      <c r="B173" t="s">
        <v>336</v>
      </c>
      <c r="C173" t="s">
        <v>92</v>
      </c>
      <c r="D173">
        <v>25</v>
      </c>
      <c r="E173" s="44"/>
      <c r="F173" s="45"/>
      <c r="G173" s="45">
        <f t="shared" si="18"/>
        <v>25</v>
      </c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X173" s="30"/>
      <c r="Y173" s="1"/>
      <c r="AB173" s="39"/>
      <c r="AC173" s="83">
        <f t="shared" si="17"/>
        <v>25</v>
      </c>
      <c r="AD173" s="48">
        <f t="shared" si="16"/>
        <v>25</v>
      </c>
      <c r="AE173" s="48">
        <f t="shared" si="15"/>
        <v>0</v>
      </c>
    </row>
    <row r="174" spans="1:31" x14ac:dyDescent="0.35">
      <c r="A174" s="1">
        <v>45531</v>
      </c>
      <c r="B174" t="s">
        <v>160</v>
      </c>
      <c r="C174" t="s">
        <v>92</v>
      </c>
      <c r="D174">
        <v>25</v>
      </c>
      <c r="E174" s="44"/>
      <c r="F174" s="45"/>
      <c r="G174" s="45">
        <f t="shared" si="18"/>
        <v>25</v>
      </c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X174" s="30"/>
      <c r="Y174" s="1"/>
      <c r="AB174" s="39"/>
      <c r="AC174" s="83">
        <f t="shared" si="17"/>
        <v>25</v>
      </c>
      <c r="AD174" s="48">
        <f t="shared" si="16"/>
        <v>25</v>
      </c>
      <c r="AE174" s="48">
        <f t="shared" si="15"/>
        <v>0</v>
      </c>
    </row>
    <row r="175" spans="1:31" x14ac:dyDescent="0.35">
      <c r="A175" s="1">
        <v>45532</v>
      </c>
      <c r="B175" t="s">
        <v>153</v>
      </c>
      <c r="C175" t="s">
        <v>92</v>
      </c>
      <c r="D175">
        <v>20</v>
      </c>
      <c r="E175" s="44"/>
      <c r="F175" s="45"/>
      <c r="G175" s="45">
        <f t="shared" si="18"/>
        <v>20</v>
      </c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X175" s="30"/>
      <c r="Y175" s="1"/>
      <c r="AB175" s="39"/>
      <c r="AC175" s="83">
        <f t="shared" si="17"/>
        <v>20</v>
      </c>
      <c r="AD175" s="48">
        <f t="shared" si="16"/>
        <v>20</v>
      </c>
      <c r="AE175" s="48">
        <f t="shared" si="15"/>
        <v>0</v>
      </c>
    </row>
    <row r="176" spans="1:31" x14ac:dyDescent="0.35">
      <c r="A176" s="1">
        <v>45533</v>
      </c>
      <c r="B176" t="s">
        <v>139</v>
      </c>
      <c r="C176" t="s">
        <v>92</v>
      </c>
      <c r="D176">
        <v>20</v>
      </c>
      <c r="E176" s="44"/>
      <c r="F176" s="45"/>
      <c r="G176" s="45">
        <f t="shared" si="18"/>
        <v>20</v>
      </c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X176" s="30"/>
      <c r="Y176" s="1"/>
      <c r="AB176" s="39"/>
      <c r="AC176" s="83">
        <f t="shared" si="17"/>
        <v>20</v>
      </c>
      <c r="AD176" s="48">
        <f t="shared" si="16"/>
        <v>20</v>
      </c>
      <c r="AE176" s="48">
        <f t="shared" si="15"/>
        <v>0</v>
      </c>
    </row>
    <row r="177" spans="1:31" x14ac:dyDescent="0.35">
      <c r="A177" s="1">
        <v>45537</v>
      </c>
      <c r="B177" t="s">
        <v>337</v>
      </c>
      <c r="C177" t="s">
        <v>92</v>
      </c>
      <c r="D177">
        <v>25</v>
      </c>
      <c r="E177" s="44"/>
      <c r="F177" s="45"/>
      <c r="G177" s="45">
        <f t="shared" si="18"/>
        <v>25</v>
      </c>
      <c r="H177" s="45"/>
      <c r="I177" s="84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X177" s="30"/>
      <c r="Y177" s="1"/>
      <c r="AB177" s="39"/>
      <c r="AC177" s="83">
        <f t="shared" si="17"/>
        <v>25</v>
      </c>
      <c r="AD177" s="48">
        <f t="shared" si="16"/>
        <v>25</v>
      </c>
      <c r="AE177" s="48">
        <f t="shared" si="15"/>
        <v>0</v>
      </c>
    </row>
    <row r="178" spans="1:31" x14ac:dyDescent="0.35">
      <c r="A178" s="1">
        <v>45537</v>
      </c>
      <c r="B178" t="s">
        <v>338</v>
      </c>
      <c r="C178" t="s">
        <v>92</v>
      </c>
      <c r="D178">
        <v>25</v>
      </c>
      <c r="E178" s="44"/>
      <c r="F178" s="45"/>
      <c r="G178" s="45">
        <f t="shared" si="18"/>
        <v>25</v>
      </c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X178" s="30"/>
      <c r="Y178" s="1"/>
      <c r="AB178" s="39"/>
      <c r="AC178" s="83">
        <f t="shared" si="17"/>
        <v>25</v>
      </c>
      <c r="AD178" s="48">
        <f t="shared" si="16"/>
        <v>25</v>
      </c>
      <c r="AE178" s="48">
        <f t="shared" si="15"/>
        <v>0</v>
      </c>
    </row>
    <row r="179" spans="1:31" x14ac:dyDescent="0.35">
      <c r="A179" s="1">
        <v>45537</v>
      </c>
      <c r="B179" t="s">
        <v>339</v>
      </c>
      <c r="C179" t="s">
        <v>92</v>
      </c>
      <c r="D179">
        <v>25</v>
      </c>
      <c r="E179" s="44"/>
      <c r="F179" s="45"/>
      <c r="G179" s="45">
        <f t="shared" si="18"/>
        <v>25</v>
      </c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X179" s="30"/>
      <c r="Y179" s="1"/>
      <c r="AB179" s="39"/>
      <c r="AC179" s="83">
        <f t="shared" si="17"/>
        <v>25</v>
      </c>
      <c r="AD179" s="48">
        <f t="shared" si="16"/>
        <v>25</v>
      </c>
      <c r="AE179" s="48">
        <f t="shared" si="15"/>
        <v>0</v>
      </c>
    </row>
    <row r="180" spans="1:31" x14ac:dyDescent="0.35">
      <c r="A180" s="1">
        <v>45537</v>
      </c>
      <c r="B180" t="s">
        <v>148</v>
      </c>
      <c r="C180" t="s">
        <v>92</v>
      </c>
      <c r="D180">
        <v>25</v>
      </c>
      <c r="E180" s="44"/>
      <c r="F180" s="45"/>
      <c r="G180" s="45">
        <f t="shared" si="18"/>
        <v>25</v>
      </c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X180" s="30"/>
      <c r="Y180" s="1"/>
      <c r="AB180" s="39"/>
      <c r="AC180" s="83">
        <f t="shared" si="17"/>
        <v>25</v>
      </c>
      <c r="AD180" s="48">
        <f t="shared" si="16"/>
        <v>25</v>
      </c>
      <c r="AE180" s="48">
        <f t="shared" si="15"/>
        <v>0</v>
      </c>
    </row>
    <row r="181" spans="1:31" x14ac:dyDescent="0.35">
      <c r="A181" s="1">
        <v>45537</v>
      </c>
      <c r="B181" t="s">
        <v>149</v>
      </c>
      <c r="C181" t="s">
        <v>92</v>
      </c>
      <c r="D181">
        <v>25</v>
      </c>
      <c r="E181" s="44"/>
      <c r="F181" s="45"/>
      <c r="G181" s="45">
        <f t="shared" si="18"/>
        <v>25</v>
      </c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X181" s="30"/>
      <c r="Y181" s="1"/>
      <c r="AB181" s="39"/>
      <c r="AC181" s="83">
        <f t="shared" si="17"/>
        <v>25</v>
      </c>
      <c r="AD181" s="48">
        <f t="shared" si="16"/>
        <v>25</v>
      </c>
      <c r="AE181" s="48">
        <f t="shared" ref="AE181:AE243" si="19">AD181-AC181</f>
        <v>0</v>
      </c>
    </row>
    <row r="182" spans="1:31" x14ac:dyDescent="0.35">
      <c r="A182" s="1">
        <v>45537</v>
      </c>
      <c r="B182" t="s">
        <v>182</v>
      </c>
      <c r="C182" t="s">
        <v>92</v>
      </c>
      <c r="D182">
        <v>25</v>
      </c>
      <c r="E182" s="44"/>
      <c r="F182" s="45"/>
      <c r="G182" s="45">
        <f t="shared" si="18"/>
        <v>25</v>
      </c>
      <c r="H182" s="45"/>
      <c r="I182" s="84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X182" s="30"/>
      <c r="Y182" s="1"/>
      <c r="AB182" s="39"/>
      <c r="AC182" s="83">
        <f t="shared" si="17"/>
        <v>25</v>
      </c>
      <c r="AD182" s="48">
        <f t="shared" si="16"/>
        <v>25</v>
      </c>
      <c r="AE182" s="48">
        <f t="shared" si="19"/>
        <v>0</v>
      </c>
    </row>
    <row r="183" spans="1:31" x14ac:dyDescent="0.35">
      <c r="A183" s="1">
        <v>45537</v>
      </c>
      <c r="B183" t="s">
        <v>156</v>
      </c>
      <c r="C183" t="s">
        <v>92</v>
      </c>
      <c r="D183">
        <v>25</v>
      </c>
      <c r="E183" s="44"/>
      <c r="F183" s="45"/>
      <c r="G183" s="45">
        <f t="shared" si="18"/>
        <v>25</v>
      </c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X183" s="30"/>
      <c r="Y183" s="1"/>
      <c r="AB183" s="39"/>
      <c r="AC183" s="83">
        <f t="shared" si="17"/>
        <v>25</v>
      </c>
      <c r="AD183" s="48">
        <f t="shared" si="16"/>
        <v>25</v>
      </c>
      <c r="AE183" s="48">
        <f t="shared" si="19"/>
        <v>0</v>
      </c>
    </row>
    <row r="184" spans="1:31" x14ac:dyDescent="0.35">
      <c r="A184" s="1">
        <v>45537</v>
      </c>
      <c r="B184" t="s">
        <v>157</v>
      </c>
      <c r="C184" t="s">
        <v>92</v>
      </c>
      <c r="D184">
        <v>25</v>
      </c>
      <c r="E184" s="44"/>
      <c r="F184" s="45"/>
      <c r="G184" s="45">
        <f t="shared" si="18"/>
        <v>25</v>
      </c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X184" s="30"/>
      <c r="Y184" s="1"/>
      <c r="AB184" s="39"/>
      <c r="AC184" s="83">
        <f t="shared" si="17"/>
        <v>25</v>
      </c>
      <c r="AD184" s="48">
        <f t="shared" si="16"/>
        <v>25</v>
      </c>
      <c r="AE184" s="48">
        <f t="shared" si="19"/>
        <v>0</v>
      </c>
    </row>
    <row r="185" spans="1:31" x14ac:dyDescent="0.35">
      <c r="A185" s="1">
        <v>45537</v>
      </c>
      <c r="B185" t="s">
        <v>181</v>
      </c>
      <c r="C185" t="s">
        <v>92</v>
      </c>
      <c r="D185">
        <v>25</v>
      </c>
      <c r="E185" s="44"/>
      <c r="F185" s="45"/>
      <c r="G185" s="45">
        <f t="shared" si="18"/>
        <v>25</v>
      </c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X185" s="30"/>
      <c r="Y185" s="1"/>
      <c r="AB185" s="39"/>
      <c r="AC185" s="83">
        <f t="shared" si="17"/>
        <v>25</v>
      </c>
      <c r="AD185" s="48">
        <f t="shared" si="16"/>
        <v>25</v>
      </c>
      <c r="AE185" s="48">
        <f t="shared" si="19"/>
        <v>0</v>
      </c>
    </row>
    <row r="186" spans="1:31" x14ac:dyDescent="0.35">
      <c r="A186" s="1">
        <v>45537</v>
      </c>
      <c r="B186" t="s">
        <v>127</v>
      </c>
      <c r="C186" t="s">
        <v>92</v>
      </c>
      <c r="D186">
        <v>25</v>
      </c>
      <c r="E186" s="44"/>
      <c r="F186" s="45"/>
      <c r="G186" s="45">
        <f t="shared" si="18"/>
        <v>25</v>
      </c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X186" s="30"/>
      <c r="Y186" s="1"/>
      <c r="AB186" s="39"/>
      <c r="AC186" s="83">
        <f t="shared" si="17"/>
        <v>25</v>
      </c>
      <c r="AD186" s="48">
        <f t="shared" si="16"/>
        <v>25</v>
      </c>
      <c r="AE186" s="48">
        <f t="shared" si="19"/>
        <v>0</v>
      </c>
    </row>
    <row r="187" spans="1:31" x14ac:dyDescent="0.35">
      <c r="A187" s="1">
        <v>45537</v>
      </c>
      <c r="B187" t="s">
        <v>349</v>
      </c>
      <c r="C187" t="s">
        <v>92</v>
      </c>
      <c r="D187">
        <v>25</v>
      </c>
      <c r="E187" s="44"/>
      <c r="F187" s="45"/>
      <c r="G187" s="45">
        <f t="shared" si="18"/>
        <v>25</v>
      </c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X187" s="30"/>
      <c r="Y187" s="1"/>
      <c r="AB187" s="39"/>
      <c r="AC187" s="83">
        <f t="shared" si="17"/>
        <v>25</v>
      </c>
      <c r="AD187" s="48">
        <f t="shared" si="16"/>
        <v>25</v>
      </c>
      <c r="AE187" s="48">
        <f t="shared" si="19"/>
        <v>0</v>
      </c>
    </row>
    <row r="188" spans="1:31" x14ac:dyDescent="0.35">
      <c r="A188" s="1">
        <v>45537</v>
      </c>
      <c r="B188" t="s">
        <v>184</v>
      </c>
      <c r="C188" t="s">
        <v>92</v>
      </c>
      <c r="D188">
        <v>25</v>
      </c>
      <c r="E188" s="44"/>
      <c r="F188" s="45"/>
      <c r="G188" s="45">
        <f t="shared" si="18"/>
        <v>25</v>
      </c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X188" s="30"/>
      <c r="Y188" s="1"/>
      <c r="AB188" s="39"/>
      <c r="AC188" s="83">
        <f t="shared" si="17"/>
        <v>25</v>
      </c>
      <c r="AD188" s="48">
        <f t="shared" si="16"/>
        <v>25</v>
      </c>
      <c r="AE188" s="48">
        <f t="shared" si="19"/>
        <v>0</v>
      </c>
    </row>
    <row r="189" spans="1:31" x14ac:dyDescent="0.35">
      <c r="A189" s="1">
        <v>45537</v>
      </c>
      <c r="B189" t="s">
        <v>115</v>
      </c>
      <c r="C189" t="s">
        <v>92</v>
      </c>
      <c r="D189">
        <v>30</v>
      </c>
      <c r="E189" s="44"/>
      <c r="F189" s="45"/>
      <c r="G189" s="45">
        <f t="shared" si="18"/>
        <v>30</v>
      </c>
      <c r="H189" s="45"/>
      <c r="I189" s="84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X189" s="30"/>
      <c r="Y189" s="1"/>
      <c r="AB189" s="39"/>
      <c r="AC189" s="83">
        <f t="shared" si="17"/>
        <v>30</v>
      </c>
      <c r="AD189" s="48">
        <f t="shared" si="16"/>
        <v>30</v>
      </c>
      <c r="AE189" s="48">
        <f t="shared" si="19"/>
        <v>0</v>
      </c>
    </row>
    <row r="190" spans="1:31" x14ac:dyDescent="0.35">
      <c r="A190" s="1">
        <v>45537</v>
      </c>
      <c r="B190" t="s">
        <v>350</v>
      </c>
      <c r="C190" t="s">
        <v>92</v>
      </c>
      <c r="D190">
        <v>25</v>
      </c>
      <c r="E190" s="44"/>
      <c r="F190" s="45"/>
      <c r="G190" s="45">
        <f t="shared" si="18"/>
        <v>25</v>
      </c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X190" s="30"/>
      <c r="Y190" s="1"/>
      <c r="AB190" s="39"/>
      <c r="AC190" s="83">
        <f t="shared" si="17"/>
        <v>25</v>
      </c>
      <c r="AD190" s="48">
        <f t="shared" si="16"/>
        <v>25</v>
      </c>
      <c r="AE190" s="48">
        <f t="shared" si="19"/>
        <v>0</v>
      </c>
    </row>
    <row r="191" spans="1:31" x14ac:dyDescent="0.35">
      <c r="A191" s="1">
        <v>45537</v>
      </c>
      <c r="B191" t="s">
        <v>111</v>
      </c>
      <c r="C191" t="s">
        <v>92</v>
      </c>
      <c r="D191">
        <v>25</v>
      </c>
      <c r="E191" s="44"/>
      <c r="F191" s="45"/>
      <c r="G191" s="45">
        <f t="shared" si="18"/>
        <v>25</v>
      </c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X191" s="30"/>
      <c r="Y191" s="1"/>
      <c r="AB191" s="39"/>
      <c r="AC191" s="83">
        <f t="shared" si="17"/>
        <v>25</v>
      </c>
      <c r="AD191" s="48">
        <f t="shared" si="16"/>
        <v>25</v>
      </c>
      <c r="AE191" s="48">
        <f t="shared" si="19"/>
        <v>0</v>
      </c>
    </row>
    <row r="192" spans="1:31" x14ac:dyDescent="0.35">
      <c r="A192" s="1">
        <v>45537</v>
      </c>
      <c r="B192" t="s">
        <v>179</v>
      </c>
      <c r="C192" t="s">
        <v>92</v>
      </c>
      <c r="D192">
        <v>25</v>
      </c>
      <c r="E192" s="44"/>
      <c r="F192" s="45"/>
      <c r="G192" s="45">
        <f t="shared" si="18"/>
        <v>25</v>
      </c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X192" s="30"/>
      <c r="Y192" s="1"/>
      <c r="AB192" s="39"/>
      <c r="AC192" s="83">
        <f t="shared" si="17"/>
        <v>25</v>
      </c>
      <c r="AD192" s="48">
        <f t="shared" si="16"/>
        <v>25</v>
      </c>
      <c r="AE192" s="48">
        <f t="shared" si="19"/>
        <v>0</v>
      </c>
    </row>
    <row r="193" spans="1:31" x14ac:dyDescent="0.35">
      <c r="A193" s="1">
        <v>45537</v>
      </c>
      <c r="B193" t="s">
        <v>154</v>
      </c>
      <c r="C193" t="s">
        <v>92</v>
      </c>
      <c r="D193">
        <v>25</v>
      </c>
      <c r="E193" s="44"/>
      <c r="F193" s="45"/>
      <c r="G193" s="45">
        <f t="shared" si="18"/>
        <v>25</v>
      </c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X193" s="30"/>
      <c r="Y193" s="1"/>
      <c r="AB193" s="39"/>
      <c r="AC193" s="83">
        <f t="shared" si="17"/>
        <v>25</v>
      </c>
      <c r="AD193" s="48">
        <f t="shared" si="16"/>
        <v>25</v>
      </c>
      <c r="AE193" s="48">
        <f t="shared" si="19"/>
        <v>0</v>
      </c>
    </row>
    <row r="194" spans="1:31" x14ac:dyDescent="0.35">
      <c r="A194" s="1">
        <v>45537</v>
      </c>
      <c r="B194" t="s">
        <v>114</v>
      </c>
      <c r="C194" t="s">
        <v>92</v>
      </c>
      <c r="D194">
        <v>25</v>
      </c>
      <c r="E194" s="44"/>
      <c r="F194" s="45"/>
      <c r="G194" s="45">
        <f t="shared" si="18"/>
        <v>25</v>
      </c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X194" s="30"/>
      <c r="Y194" s="1"/>
      <c r="AB194" s="39"/>
      <c r="AC194" s="83">
        <f t="shared" si="17"/>
        <v>25</v>
      </c>
      <c r="AD194" s="48">
        <f t="shared" si="16"/>
        <v>25</v>
      </c>
      <c r="AE194" s="48">
        <f t="shared" si="19"/>
        <v>0</v>
      </c>
    </row>
    <row r="195" spans="1:31" x14ac:dyDescent="0.35">
      <c r="A195" s="1">
        <v>45537</v>
      </c>
      <c r="B195" t="s">
        <v>178</v>
      </c>
      <c r="C195" t="s">
        <v>92</v>
      </c>
      <c r="D195">
        <v>25</v>
      </c>
      <c r="E195" s="44"/>
      <c r="F195" s="45"/>
      <c r="G195" s="45">
        <f t="shared" si="18"/>
        <v>25</v>
      </c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X195" s="30"/>
      <c r="Y195" s="1"/>
      <c r="AB195" s="39"/>
      <c r="AC195" s="83">
        <f t="shared" si="17"/>
        <v>25</v>
      </c>
      <c r="AD195" s="48">
        <f t="shared" si="16"/>
        <v>25</v>
      </c>
      <c r="AE195" s="48">
        <f t="shared" si="19"/>
        <v>0</v>
      </c>
    </row>
    <row r="196" spans="1:31" x14ac:dyDescent="0.35">
      <c r="A196" s="1">
        <v>45537</v>
      </c>
      <c r="B196" t="s">
        <v>113</v>
      </c>
      <c r="C196" t="s">
        <v>92</v>
      </c>
      <c r="D196">
        <v>25</v>
      </c>
      <c r="E196" s="44"/>
      <c r="F196" s="45"/>
      <c r="G196" s="45">
        <f t="shared" si="18"/>
        <v>25</v>
      </c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X196" s="30"/>
      <c r="Y196" s="1"/>
      <c r="AB196" s="39"/>
      <c r="AC196" s="83">
        <f t="shared" si="17"/>
        <v>25</v>
      </c>
      <c r="AD196" s="48">
        <f t="shared" si="16"/>
        <v>25</v>
      </c>
      <c r="AE196" s="48">
        <f t="shared" si="19"/>
        <v>0</v>
      </c>
    </row>
    <row r="197" spans="1:31" x14ac:dyDescent="0.35">
      <c r="A197" s="1">
        <v>45537</v>
      </c>
      <c r="B197" t="s">
        <v>112</v>
      </c>
      <c r="C197" t="s">
        <v>92</v>
      </c>
      <c r="D197">
        <v>25</v>
      </c>
      <c r="E197" s="44"/>
      <c r="F197" s="45"/>
      <c r="G197" s="45">
        <f t="shared" si="18"/>
        <v>25</v>
      </c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X197" s="30"/>
      <c r="Y197" s="1"/>
      <c r="AB197" s="39"/>
      <c r="AC197" s="83">
        <f t="shared" si="17"/>
        <v>25</v>
      </c>
      <c r="AD197" s="48">
        <f t="shared" ref="AD197:AD260" si="20">SUM(F197:V197)</f>
        <v>25</v>
      </c>
      <c r="AE197" s="48">
        <f t="shared" si="19"/>
        <v>0</v>
      </c>
    </row>
    <row r="198" spans="1:31" x14ac:dyDescent="0.35">
      <c r="A198" s="1">
        <v>45537</v>
      </c>
      <c r="B198" t="s">
        <v>177</v>
      </c>
      <c r="C198" t="s">
        <v>92</v>
      </c>
      <c r="D198">
        <v>25</v>
      </c>
      <c r="E198" s="44"/>
      <c r="F198" s="45"/>
      <c r="G198" s="45">
        <f t="shared" si="18"/>
        <v>25</v>
      </c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X198" s="30"/>
      <c r="Y198" s="1"/>
      <c r="AB198" s="39"/>
      <c r="AC198" s="83">
        <f t="shared" si="17"/>
        <v>25</v>
      </c>
      <c r="AD198" s="48">
        <f t="shared" si="20"/>
        <v>25</v>
      </c>
      <c r="AE198" s="48">
        <f t="shared" si="19"/>
        <v>0</v>
      </c>
    </row>
    <row r="199" spans="1:31" x14ac:dyDescent="0.35">
      <c r="A199" s="1">
        <v>45537</v>
      </c>
      <c r="B199" t="s">
        <v>140</v>
      </c>
      <c r="C199" t="s">
        <v>92</v>
      </c>
      <c r="D199">
        <v>25</v>
      </c>
      <c r="E199" s="44"/>
      <c r="F199" s="45"/>
      <c r="G199" s="45">
        <f t="shared" si="18"/>
        <v>25</v>
      </c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X199" s="30"/>
      <c r="Y199" s="1"/>
      <c r="AB199" s="39"/>
      <c r="AC199" s="83">
        <f t="shared" si="17"/>
        <v>25</v>
      </c>
      <c r="AD199" s="48">
        <f t="shared" si="20"/>
        <v>25</v>
      </c>
      <c r="AE199" s="48">
        <f t="shared" si="19"/>
        <v>0</v>
      </c>
    </row>
    <row r="200" spans="1:31" x14ac:dyDescent="0.35">
      <c r="A200" s="1">
        <v>45537</v>
      </c>
      <c r="B200" t="s">
        <v>176</v>
      </c>
      <c r="C200" t="s">
        <v>92</v>
      </c>
      <c r="D200">
        <v>25</v>
      </c>
      <c r="E200" s="44"/>
      <c r="F200" s="45"/>
      <c r="G200" s="45">
        <f t="shared" si="18"/>
        <v>25</v>
      </c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X200" s="30"/>
      <c r="Y200" s="1"/>
      <c r="AB200" s="39"/>
      <c r="AC200" s="83">
        <f t="shared" si="17"/>
        <v>25</v>
      </c>
      <c r="AD200" s="48">
        <f t="shared" si="20"/>
        <v>25</v>
      </c>
      <c r="AE200" s="48">
        <f t="shared" si="19"/>
        <v>0</v>
      </c>
    </row>
    <row r="201" spans="1:31" x14ac:dyDescent="0.35">
      <c r="A201" s="1">
        <v>45537</v>
      </c>
      <c r="B201" t="s">
        <v>351</v>
      </c>
      <c r="C201" t="s">
        <v>92</v>
      </c>
      <c r="D201">
        <v>25</v>
      </c>
      <c r="E201" s="44"/>
      <c r="F201" s="45"/>
      <c r="G201" s="45">
        <f t="shared" si="18"/>
        <v>25</v>
      </c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X201" s="30"/>
      <c r="Y201" s="1"/>
      <c r="AB201" s="39"/>
      <c r="AC201" s="83">
        <f t="shared" ref="AC201:AC264" si="21">D201</f>
        <v>25</v>
      </c>
      <c r="AD201" s="48">
        <f t="shared" si="20"/>
        <v>25</v>
      </c>
      <c r="AE201" s="48">
        <f t="shared" si="19"/>
        <v>0</v>
      </c>
    </row>
    <row r="202" spans="1:31" x14ac:dyDescent="0.35">
      <c r="A202" s="1">
        <v>45537</v>
      </c>
      <c r="B202" t="s">
        <v>155</v>
      </c>
      <c r="C202" t="s">
        <v>92</v>
      </c>
      <c r="D202">
        <v>25</v>
      </c>
      <c r="E202" s="44"/>
      <c r="F202" s="45"/>
      <c r="G202" s="45">
        <f t="shared" si="18"/>
        <v>25</v>
      </c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X202" s="30"/>
      <c r="Y202" s="1"/>
      <c r="AB202" s="39"/>
      <c r="AC202" s="83">
        <f t="shared" si="21"/>
        <v>25</v>
      </c>
      <c r="AD202" s="48">
        <f t="shared" si="20"/>
        <v>25</v>
      </c>
      <c r="AE202" s="48">
        <f t="shared" si="19"/>
        <v>0</v>
      </c>
    </row>
    <row r="203" spans="1:31" x14ac:dyDescent="0.35">
      <c r="A203" s="1">
        <v>45537</v>
      </c>
      <c r="B203" t="s">
        <v>352</v>
      </c>
      <c r="C203" t="s">
        <v>92</v>
      </c>
      <c r="D203">
        <v>20</v>
      </c>
      <c r="E203" s="44"/>
      <c r="F203" s="45"/>
      <c r="G203" s="45">
        <f t="shared" si="18"/>
        <v>20</v>
      </c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X203" s="30"/>
      <c r="Y203" s="1"/>
      <c r="AB203" s="39"/>
      <c r="AC203" s="83">
        <f t="shared" si="21"/>
        <v>20</v>
      </c>
      <c r="AD203" s="48">
        <f t="shared" si="20"/>
        <v>20</v>
      </c>
      <c r="AE203" s="48">
        <f t="shared" si="19"/>
        <v>0</v>
      </c>
    </row>
    <row r="204" spans="1:31" x14ac:dyDescent="0.35">
      <c r="A204" s="1">
        <v>45537</v>
      </c>
      <c r="B204" t="s">
        <v>353</v>
      </c>
      <c r="C204" t="s">
        <v>92</v>
      </c>
      <c r="D204">
        <v>30</v>
      </c>
      <c r="E204" s="44"/>
      <c r="F204" s="45"/>
      <c r="G204" s="45">
        <f t="shared" si="18"/>
        <v>30</v>
      </c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X204" s="30"/>
      <c r="Y204" s="1"/>
      <c r="AB204" s="39"/>
      <c r="AC204" s="83">
        <f t="shared" si="21"/>
        <v>30</v>
      </c>
      <c r="AD204" s="48">
        <f t="shared" si="20"/>
        <v>30</v>
      </c>
      <c r="AE204" s="48">
        <f t="shared" si="19"/>
        <v>0</v>
      </c>
    </row>
    <row r="205" spans="1:31" x14ac:dyDescent="0.35">
      <c r="A205" s="1">
        <v>45537</v>
      </c>
      <c r="B205" t="s">
        <v>354</v>
      </c>
      <c r="C205" t="s">
        <v>92</v>
      </c>
      <c r="D205">
        <v>25</v>
      </c>
      <c r="E205" s="44"/>
      <c r="F205" s="45"/>
      <c r="G205" s="45">
        <f t="shared" si="18"/>
        <v>25</v>
      </c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X205" s="30"/>
      <c r="Y205" s="1"/>
      <c r="AB205" s="39"/>
      <c r="AC205" s="83">
        <f t="shared" si="21"/>
        <v>25</v>
      </c>
      <c r="AD205" s="48">
        <f t="shared" si="20"/>
        <v>25</v>
      </c>
      <c r="AE205" s="48">
        <f t="shared" si="19"/>
        <v>0</v>
      </c>
    </row>
    <row r="206" spans="1:31" x14ac:dyDescent="0.35">
      <c r="A206" s="1">
        <v>45537</v>
      </c>
      <c r="B206" t="s">
        <v>355</v>
      </c>
      <c r="C206" t="s">
        <v>92</v>
      </c>
      <c r="D206">
        <v>25</v>
      </c>
      <c r="E206" s="44"/>
      <c r="F206" s="45"/>
      <c r="G206" s="45">
        <f t="shared" si="18"/>
        <v>25</v>
      </c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X206" s="30"/>
      <c r="Y206" s="1"/>
      <c r="AB206" s="39"/>
      <c r="AC206" s="83">
        <f t="shared" si="21"/>
        <v>25</v>
      </c>
      <c r="AD206" s="48">
        <f t="shared" si="20"/>
        <v>25</v>
      </c>
      <c r="AE206" s="48">
        <f t="shared" si="19"/>
        <v>0</v>
      </c>
    </row>
    <row r="207" spans="1:31" x14ac:dyDescent="0.35">
      <c r="A207" s="1">
        <v>45537</v>
      </c>
      <c r="B207" t="s">
        <v>356</v>
      </c>
      <c r="C207" t="s">
        <v>92</v>
      </c>
      <c r="D207">
        <v>25</v>
      </c>
      <c r="E207" s="44"/>
      <c r="F207" s="45"/>
      <c r="G207" s="45">
        <f t="shared" si="18"/>
        <v>25</v>
      </c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X207" s="30"/>
      <c r="Y207" s="1"/>
      <c r="AB207" s="39"/>
      <c r="AC207" s="83">
        <f t="shared" si="21"/>
        <v>25</v>
      </c>
      <c r="AD207" s="48">
        <f t="shared" si="20"/>
        <v>25</v>
      </c>
      <c r="AE207" s="48">
        <f t="shared" si="19"/>
        <v>0</v>
      </c>
    </row>
    <row r="208" spans="1:31" x14ac:dyDescent="0.35">
      <c r="A208" s="1">
        <v>45537</v>
      </c>
      <c r="B208" t="s">
        <v>357</v>
      </c>
      <c r="C208" t="s">
        <v>92</v>
      </c>
      <c r="D208">
        <v>25</v>
      </c>
      <c r="E208" s="44"/>
      <c r="F208" s="45"/>
      <c r="G208" s="45">
        <f t="shared" si="18"/>
        <v>25</v>
      </c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X208" s="30"/>
      <c r="Y208" s="1"/>
      <c r="AB208" s="39"/>
      <c r="AC208" s="83">
        <f t="shared" si="21"/>
        <v>25</v>
      </c>
      <c r="AD208" s="48">
        <f t="shared" si="20"/>
        <v>25</v>
      </c>
      <c r="AE208" s="48">
        <f t="shared" si="19"/>
        <v>0</v>
      </c>
    </row>
    <row r="209" spans="1:31" x14ac:dyDescent="0.35">
      <c r="A209" s="1">
        <v>45537</v>
      </c>
      <c r="B209" t="s">
        <v>358</v>
      </c>
      <c r="C209" t="s">
        <v>92</v>
      </c>
      <c r="D209">
        <v>25</v>
      </c>
      <c r="E209" s="44"/>
      <c r="F209" s="45"/>
      <c r="G209" s="45">
        <f t="shared" ref="G209:G255" si="22">D209</f>
        <v>25</v>
      </c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X209" s="30"/>
      <c r="Y209" s="1"/>
      <c r="AB209" s="39"/>
      <c r="AC209" s="83">
        <f t="shared" si="21"/>
        <v>25</v>
      </c>
      <c r="AD209" s="48">
        <f t="shared" si="20"/>
        <v>25</v>
      </c>
      <c r="AE209" s="48">
        <f t="shared" si="19"/>
        <v>0</v>
      </c>
    </row>
    <row r="210" spans="1:31" x14ac:dyDescent="0.35">
      <c r="A210" s="1">
        <v>45537</v>
      </c>
      <c r="B210" t="s">
        <v>359</v>
      </c>
      <c r="C210" t="s">
        <v>92</v>
      </c>
      <c r="D210">
        <v>25</v>
      </c>
      <c r="E210" s="44"/>
      <c r="F210" s="45"/>
      <c r="G210" s="45">
        <f t="shared" si="22"/>
        <v>25</v>
      </c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X210" s="30"/>
      <c r="Y210" s="1"/>
      <c r="AB210" s="39"/>
      <c r="AC210" s="83">
        <f t="shared" si="21"/>
        <v>25</v>
      </c>
      <c r="AD210" s="48">
        <f t="shared" si="20"/>
        <v>25</v>
      </c>
      <c r="AE210" s="48">
        <f t="shared" si="19"/>
        <v>0</v>
      </c>
    </row>
    <row r="211" spans="1:31" x14ac:dyDescent="0.35">
      <c r="A211" s="1">
        <v>45537</v>
      </c>
      <c r="B211" t="s">
        <v>360</v>
      </c>
      <c r="C211" t="s">
        <v>92</v>
      </c>
      <c r="D211">
        <v>25</v>
      </c>
      <c r="E211" s="44"/>
      <c r="F211" s="45"/>
      <c r="G211" s="45">
        <f t="shared" si="22"/>
        <v>25</v>
      </c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X211" s="30"/>
      <c r="Y211" s="1"/>
      <c r="AB211" s="39"/>
      <c r="AC211" s="83">
        <f t="shared" si="21"/>
        <v>25</v>
      </c>
      <c r="AD211" s="48">
        <f t="shared" si="20"/>
        <v>25</v>
      </c>
      <c r="AE211" s="48">
        <f t="shared" si="19"/>
        <v>0</v>
      </c>
    </row>
    <row r="212" spans="1:31" x14ac:dyDescent="0.35">
      <c r="A212" s="1">
        <v>45537</v>
      </c>
      <c r="B212" t="s">
        <v>361</v>
      </c>
      <c r="C212" t="s">
        <v>92</v>
      </c>
      <c r="D212">
        <v>25</v>
      </c>
      <c r="E212" s="44"/>
      <c r="F212" s="45"/>
      <c r="G212" s="45">
        <f t="shared" si="22"/>
        <v>25</v>
      </c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X212" s="30"/>
      <c r="Y212" s="1"/>
      <c r="AB212" s="39"/>
      <c r="AC212" s="83">
        <f t="shared" si="21"/>
        <v>25</v>
      </c>
      <c r="AD212" s="48">
        <f t="shared" si="20"/>
        <v>25</v>
      </c>
      <c r="AE212" s="48">
        <f t="shared" si="19"/>
        <v>0</v>
      </c>
    </row>
    <row r="213" spans="1:31" x14ac:dyDescent="0.35">
      <c r="A213" s="1">
        <v>45537</v>
      </c>
      <c r="B213" t="s">
        <v>362</v>
      </c>
      <c r="C213" t="s">
        <v>92</v>
      </c>
      <c r="D213">
        <v>25</v>
      </c>
      <c r="E213" s="44"/>
      <c r="F213" s="45"/>
      <c r="G213" s="45">
        <f t="shared" si="22"/>
        <v>25</v>
      </c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X213" s="30"/>
      <c r="Y213" s="1"/>
      <c r="AB213" s="39"/>
      <c r="AC213" s="83">
        <f t="shared" si="21"/>
        <v>25</v>
      </c>
      <c r="AD213" s="48">
        <f t="shared" si="20"/>
        <v>25</v>
      </c>
      <c r="AE213" s="48">
        <f t="shared" si="19"/>
        <v>0</v>
      </c>
    </row>
    <row r="214" spans="1:31" x14ac:dyDescent="0.35">
      <c r="A214" s="1">
        <v>45537</v>
      </c>
      <c r="B214" t="s">
        <v>363</v>
      </c>
      <c r="C214" t="s">
        <v>92</v>
      </c>
      <c r="D214">
        <v>25</v>
      </c>
      <c r="E214" s="44"/>
      <c r="F214" s="45"/>
      <c r="G214" s="45">
        <f t="shared" si="22"/>
        <v>25</v>
      </c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X214" s="30"/>
      <c r="Y214" s="1"/>
      <c r="AB214" s="39"/>
      <c r="AC214" s="83">
        <f t="shared" si="21"/>
        <v>25</v>
      </c>
      <c r="AD214" s="48">
        <f t="shared" si="20"/>
        <v>25</v>
      </c>
      <c r="AE214" s="48">
        <f t="shared" si="19"/>
        <v>0</v>
      </c>
    </row>
    <row r="215" spans="1:31" x14ac:dyDescent="0.35">
      <c r="A215" s="1">
        <v>45537</v>
      </c>
      <c r="B215" t="s">
        <v>364</v>
      </c>
      <c r="C215" t="s">
        <v>92</v>
      </c>
      <c r="D215">
        <v>45</v>
      </c>
      <c r="E215" s="44"/>
      <c r="F215" s="45"/>
      <c r="G215" s="45">
        <f t="shared" si="22"/>
        <v>45</v>
      </c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X215" s="30"/>
      <c r="Y215" s="1"/>
      <c r="AB215" s="39"/>
      <c r="AC215" s="83">
        <f t="shared" si="21"/>
        <v>45</v>
      </c>
      <c r="AD215" s="48">
        <f t="shared" si="20"/>
        <v>45</v>
      </c>
      <c r="AE215" s="48">
        <f t="shared" si="19"/>
        <v>0</v>
      </c>
    </row>
    <row r="216" spans="1:31" x14ac:dyDescent="0.35">
      <c r="A216" s="1">
        <v>45537</v>
      </c>
      <c r="B216" t="s">
        <v>365</v>
      </c>
      <c r="C216" t="s">
        <v>92</v>
      </c>
      <c r="D216">
        <v>25</v>
      </c>
      <c r="E216" s="44"/>
      <c r="F216" s="45"/>
      <c r="G216" s="45">
        <f t="shared" si="22"/>
        <v>25</v>
      </c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X216" s="30"/>
      <c r="Y216" s="1"/>
      <c r="AB216" s="39"/>
      <c r="AC216" s="83">
        <f t="shared" si="21"/>
        <v>25</v>
      </c>
      <c r="AD216" s="48">
        <f t="shared" si="20"/>
        <v>25</v>
      </c>
      <c r="AE216" s="48">
        <f t="shared" si="19"/>
        <v>0</v>
      </c>
    </row>
    <row r="217" spans="1:31" x14ac:dyDescent="0.35">
      <c r="A217" s="1">
        <v>45537</v>
      </c>
      <c r="B217" t="s">
        <v>366</v>
      </c>
      <c r="C217" t="s">
        <v>92</v>
      </c>
      <c r="D217">
        <v>25</v>
      </c>
      <c r="E217" s="44"/>
      <c r="F217" s="45"/>
      <c r="G217" s="45">
        <f t="shared" si="22"/>
        <v>25</v>
      </c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X217" s="30"/>
      <c r="Y217" s="1"/>
      <c r="AB217" s="39"/>
      <c r="AC217" s="83">
        <f t="shared" si="21"/>
        <v>25</v>
      </c>
      <c r="AD217" s="48">
        <f t="shared" si="20"/>
        <v>25</v>
      </c>
      <c r="AE217" s="48">
        <f t="shared" si="19"/>
        <v>0</v>
      </c>
    </row>
    <row r="218" spans="1:31" x14ac:dyDescent="0.35">
      <c r="A218" s="1">
        <v>45537</v>
      </c>
      <c r="B218" t="s">
        <v>367</v>
      </c>
      <c r="C218" t="s">
        <v>92</v>
      </c>
      <c r="D218">
        <v>25</v>
      </c>
      <c r="E218" s="44"/>
      <c r="F218" s="45"/>
      <c r="G218" s="45">
        <f t="shared" si="22"/>
        <v>25</v>
      </c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X218" s="30"/>
      <c r="Y218" s="1"/>
      <c r="AB218" s="39"/>
      <c r="AC218" s="83">
        <f t="shared" si="21"/>
        <v>25</v>
      </c>
      <c r="AD218" s="48">
        <f t="shared" si="20"/>
        <v>25</v>
      </c>
      <c r="AE218" s="48">
        <f t="shared" si="19"/>
        <v>0</v>
      </c>
    </row>
    <row r="219" spans="1:31" x14ac:dyDescent="0.35">
      <c r="A219" s="1">
        <v>45537</v>
      </c>
      <c r="B219" t="s">
        <v>368</v>
      </c>
      <c r="C219" t="s">
        <v>92</v>
      </c>
      <c r="D219">
        <v>25</v>
      </c>
      <c r="E219" s="44"/>
      <c r="F219" s="45"/>
      <c r="G219" s="45">
        <f t="shared" si="22"/>
        <v>25</v>
      </c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X219" s="30"/>
      <c r="Y219" s="1"/>
      <c r="AB219" s="39"/>
      <c r="AC219" s="83">
        <f t="shared" si="21"/>
        <v>25</v>
      </c>
      <c r="AD219" s="48">
        <f t="shared" si="20"/>
        <v>25</v>
      </c>
      <c r="AE219" s="48">
        <f t="shared" si="19"/>
        <v>0</v>
      </c>
    </row>
    <row r="220" spans="1:31" x14ac:dyDescent="0.35">
      <c r="A220" s="1">
        <v>45537</v>
      </c>
      <c r="B220" t="s">
        <v>369</v>
      </c>
      <c r="C220" t="s">
        <v>92</v>
      </c>
      <c r="D220">
        <v>30</v>
      </c>
      <c r="E220" s="44"/>
      <c r="F220" s="45"/>
      <c r="G220" s="45">
        <f t="shared" si="22"/>
        <v>30</v>
      </c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X220" s="30"/>
      <c r="Y220" s="1"/>
      <c r="AB220" s="39"/>
      <c r="AC220" s="83">
        <f t="shared" si="21"/>
        <v>30</v>
      </c>
      <c r="AD220" s="48">
        <f t="shared" si="20"/>
        <v>30</v>
      </c>
      <c r="AE220" s="48">
        <f t="shared" si="19"/>
        <v>0</v>
      </c>
    </row>
    <row r="221" spans="1:31" x14ac:dyDescent="0.35">
      <c r="A221" s="1">
        <v>45537</v>
      </c>
      <c r="B221" t="s">
        <v>370</v>
      </c>
      <c r="C221" t="s">
        <v>92</v>
      </c>
      <c r="D221">
        <v>25</v>
      </c>
      <c r="E221" s="44"/>
      <c r="F221" s="45"/>
      <c r="G221" s="45">
        <f t="shared" si="22"/>
        <v>25</v>
      </c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X221" s="30"/>
      <c r="Y221" s="1"/>
      <c r="AB221" s="39"/>
      <c r="AC221" s="83">
        <f t="shared" si="21"/>
        <v>25</v>
      </c>
      <c r="AD221" s="48">
        <f t="shared" si="20"/>
        <v>25</v>
      </c>
      <c r="AE221" s="48">
        <f t="shared" si="19"/>
        <v>0</v>
      </c>
    </row>
    <row r="222" spans="1:31" x14ac:dyDescent="0.35">
      <c r="A222" s="1">
        <v>45537</v>
      </c>
      <c r="B222" t="s">
        <v>371</v>
      </c>
      <c r="C222" t="s">
        <v>92</v>
      </c>
      <c r="D222">
        <v>25</v>
      </c>
      <c r="E222" s="44"/>
      <c r="F222" s="45"/>
      <c r="G222" s="45">
        <f t="shared" si="22"/>
        <v>25</v>
      </c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X222" s="30"/>
      <c r="Y222" s="1"/>
      <c r="AB222" s="39"/>
      <c r="AC222" s="83">
        <f t="shared" si="21"/>
        <v>25</v>
      </c>
      <c r="AD222" s="48">
        <f t="shared" si="20"/>
        <v>25</v>
      </c>
      <c r="AE222" s="48">
        <f t="shared" si="19"/>
        <v>0</v>
      </c>
    </row>
    <row r="223" spans="1:31" x14ac:dyDescent="0.35">
      <c r="A223" s="1">
        <v>45537</v>
      </c>
      <c r="B223" t="s">
        <v>372</v>
      </c>
      <c r="C223" t="s">
        <v>92</v>
      </c>
      <c r="D223">
        <v>25</v>
      </c>
      <c r="E223" s="44"/>
      <c r="F223" s="45"/>
      <c r="G223" s="45">
        <f t="shared" si="22"/>
        <v>25</v>
      </c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X223" s="30"/>
      <c r="Y223" s="1"/>
      <c r="AB223" s="39"/>
      <c r="AC223" s="83">
        <f t="shared" si="21"/>
        <v>25</v>
      </c>
      <c r="AD223" s="48">
        <f t="shared" si="20"/>
        <v>25</v>
      </c>
      <c r="AE223" s="48">
        <f t="shared" si="19"/>
        <v>0</v>
      </c>
    </row>
    <row r="224" spans="1:31" x14ac:dyDescent="0.35">
      <c r="A224" s="1">
        <v>45537</v>
      </c>
      <c r="B224" t="s">
        <v>373</v>
      </c>
      <c r="C224" t="s">
        <v>92</v>
      </c>
      <c r="D224">
        <v>25</v>
      </c>
      <c r="E224" s="44"/>
      <c r="F224" s="45"/>
      <c r="G224" s="45">
        <f t="shared" si="22"/>
        <v>25</v>
      </c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X224" s="30"/>
      <c r="Y224" s="1"/>
      <c r="AB224" s="39"/>
      <c r="AC224" s="83">
        <f t="shared" si="21"/>
        <v>25</v>
      </c>
      <c r="AD224" s="48">
        <f t="shared" si="20"/>
        <v>25</v>
      </c>
      <c r="AE224" s="48">
        <f t="shared" si="19"/>
        <v>0</v>
      </c>
    </row>
    <row r="225" spans="1:31" x14ac:dyDescent="0.35">
      <c r="A225" s="1">
        <v>45537</v>
      </c>
      <c r="B225" t="s">
        <v>374</v>
      </c>
      <c r="C225" t="s">
        <v>92</v>
      </c>
      <c r="D225">
        <v>25</v>
      </c>
      <c r="E225" s="44"/>
      <c r="F225" s="45"/>
      <c r="G225" s="45">
        <f t="shared" si="22"/>
        <v>25</v>
      </c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X225" s="30"/>
      <c r="Y225" s="1"/>
      <c r="AB225" s="39"/>
      <c r="AC225" s="83">
        <f t="shared" si="21"/>
        <v>25</v>
      </c>
      <c r="AD225" s="48">
        <f t="shared" si="20"/>
        <v>25</v>
      </c>
      <c r="AE225" s="48">
        <f t="shared" si="19"/>
        <v>0</v>
      </c>
    </row>
    <row r="226" spans="1:31" x14ac:dyDescent="0.35">
      <c r="A226" s="1">
        <v>45537</v>
      </c>
      <c r="B226" t="s">
        <v>375</v>
      </c>
      <c r="C226" t="s">
        <v>92</v>
      </c>
      <c r="D226">
        <v>30</v>
      </c>
      <c r="E226" s="44"/>
      <c r="F226" s="45"/>
      <c r="G226" s="45">
        <f t="shared" si="22"/>
        <v>30</v>
      </c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X226" s="30"/>
      <c r="Y226" s="1"/>
      <c r="AB226" s="39"/>
      <c r="AC226" s="83">
        <f t="shared" si="21"/>
        <v>30</v>
      </c>
      <c r="AD226" s="48">
        <f t="shared" si="20"/>
        <v>30</v>
      </c>
      <c r="AE226" s="48">
        <f t="shared" si="19"/>
        <v>0</v>
      </c>
    </row>
    <row r="227" spans="1:31" x14ac:dyDescent="0.35">
      <c r="A227" s="1">
        <v>45537</v>
      </c>
      <c r="B227" t="s">
        <v>376</v>
      </c>
      <c r="C227" t="s">
        <v>92</v>
      </c>
      <c r="D227">
        <v>50</v>
      </c>
      <c r="E227" s="44"/>
      <c r="F227" s="45"/>
      <c r="G227" s="45">
        <f t="shared" si="22"/>
        <v>50</v>
      </c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X227" s="30"/>
      <c r="Y227" s="1"/>
      <c r="AB227" s="39"/>
      <c r="AC227" s="83">
        <f t="shared" si="21"/>
        <v>50</v>
      </c>
      <c r="AD227" s="48">
        <f t="shared" si="20"/>
        <v>50</v>
      </c>
      <c r="AE227" s="48">
        <f t="shared" si="19"/>
        <v>0</v>
      </c>
    </row>
    <row r="228" spans="1:31" x14ac:dyDescent="0.35">
      <c r="A228" s="1">
        <v>45538</v>
      </c>
      <c r="B228" t="s">
        <v>377</v>
      </c>
      <c r="C228" t="s">
        <v>92</v>
      </c>
      <c r="D228">
        <v>30</v>
      </c>
      <c r="E228" s="44"/>
      <c r="F228" s="45"/>
      <c r="G228" s="45">
        <f t="shared" si="22"/>
        <v>30</v>
      </c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X228" s="30"/>
      <c r="Y228" s="1"/>
      <c r="AB228" s="39"/>
      <c r="AC228" s="83">
        <f t="shared" si="21"/>
        <v>30</v>
      </c>
      <c r="AD228" s="48">
        <f t="shared" si="20"/>
        <v>30</v>
      </c>
      <c r="AE228" s="48">
        <f t="shared" si="19"/>
        <v>0</v>
      </c>
    </row>
    <row r="229" spans="1:31" x14ac:dyDescent="0.35">
      <c r="A229" s="1">
        <v>45538</v>
      </c>
      <c r="B229" t="s">
        <v>378</v>
      </c>
      <c r="C229" t="s">
        <v>92</v>
      </c>
      <c r="D229">
        <v>40</v>
      </c>
      <c r="E229" s="44"/>
      <c r="F229" s="45"/>
      <c r="G229" s="45">
        <f t="shared" si="22"/>
        <v>40</v>
      </c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X229" s="30"/>
      <c r="Y229" s="1"/>
      <c r="AB229" s="39"/>
      <c r="AC229" s="83">
        <f t="shared" si="21"/>
        <v>40</v>
      </c>
      <c r="AD229" s="48">
        <f t="shared" si="20"/>
        <v>40</v>
      </c>
      <c r="AE229" s="48">
        <f t="shared" si="19"/>
        <v>0</v>
      </c>
    </row>
    <row r="230" spans="1:31" x14ac:dyDescent="0.35">
      <c r="A230" s="1">
        <v>45538</v>
      </c>
      <c r="B230" t="s">
        <v>379</v>
      </c>
      <c r="C230" t="s">
        <v>92</v>
      </c>
      <c r="D230">
        <v>20</v>
      </c>
      <c r="E230" s="44"/>
      <c r="F230" s="45"/>
      <c r="G230" s="45">
        <f t="shared" si="22"/>
        <v>20</v>
      </c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X230" s="30"/>
      <c r="Y230" s="1"/>
      <c r="AB230" s="39"/>
      <c r="AC230" s="83">
        <f t="shared" si="21"/>
        <v>20</v>
      </c>
      <c r="AD230" s="48">
        <f t="shared" si="20"/>
        <v>20</v>
      </c>
      <c r="AE230" s="48">
        <f t="shared" si="19"/>
        <v>0</v>
      </c>
    </row>
    <row r="231" spans="1:31" x14ac:dyDescent="0.35">
      <c r="A231" s="1">
        <v>45539</v>
      </c>
      <c r="B231" t="s">
        <v>110</v>
      </c>
      <c r="C231" t="s">
        <v>92</v>
      </c>
      <c r="D231">
        <v>20</v>
      </c>
      <c r="E231" s="44"/>
      <c r="F231" s="45"/>
      <c r="G231" s="45">
        <f t="shared" si="22"/>
        <v>20</v>
      </c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X231" s="30"/>
      <c r="Y231" s="1"/>
      <c r="AB231" s="39"/>
      <c r="AC231" s="83">
        <f t="shared" si="21"/>
        <v>20</v>
      </c>
      <c r="AD231" s="48">
        <f t="shared" si="20"/>
        <v>20</v>
      </c>
      <c r="AE231" s="48">
        <f t="shared" si="19"/>
        <v>0</v>
      </c>
    </row>
    <row r="232" spans="1:31" x14ac:dyDescent="0.35">
      <c r="A232" s="1">
        <v>45540</v>
      </c>
      <c r="B232" t="s">
        <v>175</v>
      </c>
      <c r="C232" t="s">
        <v>92</v>
      </c>
      <c r="D232">
        <v>25</v>
      </c>
      <c r="E232" s="44"/>
      <c r="F232" s="45"/>
      <c r="G232" s="45">
        <f t="shared" si="22"/>
        <v>25</v>
      </c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X232" s="30"/>
      <c r="Y232" s="1"/>
      <c r="AB232" s="39"/>
      <c r="AC232" s="83">
        <f t="shared" si="21"/>
        <v>25</v>
      </c>
      <c r="AD232" s="48">
        <f t="shared" si="20"/>
        <v>25</v>
      </c>
      <c r="AE232" s="48">
        <f t="shared" si="19"/>
        <v>0</v>
      </c>
    </row>
    <row r="233" spans="1:31" x14ac:dyDescent="0.35">
      <c r="A233" s="1">
        <v>45540</v>
      </c>
      <c r="B233" t="s">
        <v>380</v>
      </c>
      <c r="C233" t="s">
        <v>92</v>
      </c>
      <c r="D233">
        <v>25</v>
      </c>
      <c r="E233" s="44"/>
      <c r="F233" s="45"/>
      <c r="G233" s="45">
        <f t="shared" si="22"/>
        <v>25</v>
      </c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X233" s="30"/>
      <c r="Y233" s="1"/>
      <c r="AB233" s="39"/>
      <c r="AC233" s="83">
        <f t="shared" si="21"/>
        <v>25</v>
      </c>
      <c r="AD233" s="48">
        <f t="shared" si="20"/>
        <v>25</v>
      </c>
      <c r="AE233" s="48">
        <f t="shared" si="19"/>
        <v>0</v>
      </c>
    </row>
    <row r="234" spans="1:31" x14ac:dyDescent="0.35">
      <c r="A234" s="1">
        <v>45544</v>
      </c>
      <c r="B234" t="s">
        <v>381</v>
      </c>
      <c r="C234" t="s">
        <v>92</v>
      </c>
      <c r="D234">
        <v>10</v>
      </c>
      <c r="E234" s="44"/>
      <c r="F234" s="45"/>
      <c r="G234" s="45">
        <f t="shared" si="22"/>
        <v>10</v>
      </c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X234" s="30"/>
      <c r="Y234" s="1"/>
      <c r="AB234" s="39"/>
      <c r="AC234" s="83">
        <f t="shared" si="21"/>
        <v>10</v>
      </c>
      <c r="AD234" s="48">
        <f t="shared" si="20"/>
        <v>10</v>
      </c>
      <c r="AE234" s="48">
        <f t="shared" si="19"/>
        <v>0</v>
      </c>
    </row>
    <row r="235" spans="1:31" x14ac:dyDescent="0.35">
      <c r="A235" s="1">
        <v>45544</v>
      </c>
      <c r="B235" t="s">
        <v>108</v>
      </c>
      <c r="C235" t="s">
        <v>92</v>
      </c>
      <c r="D235">
        <v>25</v>
      </c>
      <c r="E235" s="44"/>
      <c r="F235" s="45"/>
      <c r="G235" s="45">
        <f t="shared" si="22"/>
        <v>25</v>
      </c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X235" s="30"/>
      <c r="Y235" s="1"/>
      <c r="AB235" s="39"/>
      <c r="AC235" s="83">
        <f t="shared" si="21"/>
        <v>25</v>
      </c>
      <c r="AD235" s="48">
        <f t="shared" si="20"/>
        <v>25</v>
      </c>
      <c r="AE235" s="48">
        <f t="shared" si="19"/>
        <v>0</v>
      </c>
    </row>
    <row r="236" spans="1:31" x14ac:dyDescent="0.35">
      <c r="A236" s="1">
        <v>45544</v>
      </c>
      <c r="B236" t="s">
        <v>174</v>
      </c>
      <c r="C236" t="s">
        <v>92</v>
      </c>
      <c r="D236">
        <v>25</v>
      </c>
      <c r="E236" s="44"/>
      <c r="F236" s="45"/>
      <c r="G236" s="45">
        <f t="shared" si="22"/>
        <v>25</v>
      </c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X236" s="30"/>
      <c r="Y236" s="1"/>
      <c r="AB236" s="39"/>
      <c r="AC236" s="83">
        <f t="shared" si="21"/>
        <v>25</v>
      </c>
      <c r="AD236" s="48">
        <f t="shared" si="20"/>
        <v>25</v>
      </c>
      <c r="AE236" s="48">
        <f t="shared" si="19"/>
        <v>0</v>
      </c>
    </row>
    <row r="237" spans="1:31" x14ac:dyDescent="0.35">
      <c r="A237" s="1">
        <v>45544</v>
      </c>
      <c r="B237" t="s">
        <v>106</v>
      </c>
      <c r="C237" t="s">
        <v>92</v>
      </c>
      <c r="D237">
        <v>25</v>
      </c>
      <c r="E237" s="44"/>
      <c r="F237" s="45"/>
      <c r="G237" s="45">
        <f t="shared" si="22"/>
        <v>25</v>
      </c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X237" s="30"/>
      <c r="Y237" s="1"/>
      <c r="AB237" s="39"/>
      <c r="AC237" s="83">
        <f t="shared" si="21"/>
        <v>25</v>
      </c>
      <c r="AD237" s="48">
        <f t="shared" si="20"/>
        <v>25</v>
      </c>
      <c r="AE237" s="48">
        <f t="shared" si="19"/>
        <v>0</v>
      </c>
    </row>
    <row r="238" spans="1:31" x14ac:dyDescent="0.35">
      <c r="A238" s="1">
        <v>45544</v>
      </c>
      <c r="B238" t="s">
        <v>126</v>
      </c>
      <c r="C238" t="s">
        <v>92</v>
      </c>
      <c r="D238">
        <v>20</v>
      </c>
      <c r="E238" s="44"/>
      <c r="F238" s="45"/>
      <c r="G238" s="45">
        <f t="shared" si="22"/>
        <v>20</v>
      </c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X238" s="30"/>
      <c r="Y238" s="1"/>
      <c r="AB238" s="39"/>
      <c r="AC238" s="83">
        <f t="shared" si="21"/>
        <v>20</v>
      </c>
      <c r="AD238" s="48">
        <f t="shared" si="20"/>
        <v>20</v>
      </c>
      <c r="AE238" s="48">
        <f t="shared" si="19"/>
        <v>0</v>
      </c>
    </row>
    <row r="239" spans="1:31" x14ac:dyDescent="0.35">
      <c r="A239" s="1">
        <v>45544</v>
      </c>
      <c r="B239" t="s">
        <v>382</v>
      </c>
      <c r="C239" t="s">
        <v>92</v>
      </c>
      <c r="D239">
        <v>25</v>
      </c>
      <c r="E239" s="44"/>
      <c r="F239" s="45"/>
      <c r="G239" s="45">
        <f t="shared" si="22"/>
        <v>25</v>
      </c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X239" s="30"/>
      <c r="Y239" s="1"/>
      <c r="AB239" s="39"/>
      <c r="AC239" s="83">
        <f t="shared" si="21"/>
        <v>25</v>
      </c>
      <c r="AD239" s="48">
        <f t="shared" si="20"/>
        <v>25</v>
      </c>
      <c r="AE239" s="48">
        <f t="shared" si="19"/>
        <v>0</v>
      </c>
    </row>
    <row r="240" spans="1:31" x14ac:dyDescent="0.35">
      <c r="A240" s="1">
        <v>45544</v>
      </c>
      <c r="B240" t="s">
        <v>383</v>
      </c>
      <c r="C240" t="s">
        <v>92</v>
      </c>
      <c r="D240">
        <v>25</v>
      </c>
      <c r="E240" s="44"/>
      <c r="F240" s="45"/>
      <c r="G240" s="45">
        <f t="shared" si="22"/>
        <v>25</v>
      </c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X240" s="30"/>
      <c r="Y240" s="1"/>
      <c r="AB240" s="39"/>
      <c r="AC240" s="83">
        <f t="shared" si="21"/>
        <v>25</v>
      </c>
      <c r="AD240" s="48">
        <f t="shared" si="20"/>
        <v>25</v>
      </c>
      <c r="AE240" s="48">
        <f t="shared" si="19"/>
        <v>0</v>
      </c>
    </row>
    <row r="241" spans="1:31" x14ac:dyDescent="0.35">
      <c r="A241" s="1">
        <v>45544</v>
      </c>
      <c r="B241" t="s">
        <v>384</v>
      </c>
      <c r="C241" t="s">
        <v>92</v>
      </c>
      <c r="D241">
        <v>25</v>
      </c>
      <c r="E241" s="44"/>
      <c r="F241" s="45"/>
      <c r="G241" s="45">
        <f t="shared" si="22"/>
        <v>25</v>
      </c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X241" s="30"/>
      <c r="Y241" s="1"/>
      <c r="AB241" s="39"/>
      <c r="AC241" s="83">
        <f t="shared" si="21"/>
        <v>25</v>
      </c>
      <c r="AD241" s="48">
        <f t="shared" si="20"/>
        <v>25</v>
      </c>
      <c r="AE241" s="48">
        <f t="shared" si="19"/>
        <v>0</v>
      </c>
    </row>
    <row r="242" spans="1:31" x14ac:dyDescent="0.35">
      <c r="A242" s="1">
        <v>45544</v>
      </c>
      <c r="B242" t="s">
        <v>385</v>
      </c>
      <c r="C242" t="s">
        <v>92</v>
      </c>
      <c r="D242">
        <v>20</v>
      </c>
      <c r="E242" s="44"/>
      <c r="F242" s="45"/>
      <c r="G242" s="45">
        <f t="shared" si="22"/>
        <v>20</v>
      </c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X242" s="30"/>
      <c r="Y242" s="1"/>
      <c r="AB242" s="39"/>
      <c r="AC242" s="83">
        <f t="shared" si="21"/>
        <v>20</v>
      </c>
      <c r="AD242" s="48">
        <f t="shared" si="20"/>
        <v>20</v>
      </c>
      <c r="AE242" s="48">
        <f t="shared" si="19"/>
        <v>0</v>
      </c>
    </row>
    <row r="243" spans="1:31" x14ac:dyDescent="0.35">
      <c r="A243" s="1">
        <v>45545</v>
      </c>
      <c r="B243" t="s">
        <v>386</v>
      </c>
      <c r="C243" t="s">
        <v>92</v>
      </c>
      <c r="D243">
        <v>25</v>
      </c>
      <c r="E243" s="44"/>
      <c r="F243" s="45"/>
      <c r="G243" s="45">
        <f t="shared" si="22"/>
        <v>25</v>
      </c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X243" s="30"/>
      <c r="Y243" s="1"/>
      <c r="AB243" s="39"/>
      <c r="AC243" s="83">
        <f t="shared" si="21"/>
        <v>25</v>
      </c>
      <c r="AD243" s="48">
        <f t="shared" si="20"/>
        <v>25</v>
      </c>
      <c r="AE243" s="48">
        <f t="shared" si="19"/>
        <v>0</v>
      </c>
    </row>
    <row r="244" spans="1:31" x14ac:dyDescent="0.35">
      <c r="A244" s="1">
        <v>45545</v>
      </c>
      <c r="B244" t="s">
        <v>107</v>
      </c>
      <c r="C244" t="s">
        <v>92</v>
      </c>
      <c r="D244">
        <v>20</v>
      </c>
      <c r="E244" s="44"/>
      <c r="F244" s="45"/>
      <c r="G244" s="45">
        <f t="shared" si="22"/>
        <v>20</v>
      </c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X244" s="30"/>
      <c r="Y244" s="1"/>
      <c r="AB244" s="39"/>
      <c r="AC244" s="83">
        <f t="shared" si="21"/>
        <v>20</v>
      </c>
      <c r="AD244" s="48">
        <f t="shared" si="20"/>
        <v>20</v>
      </c>
      <c r="AE244" s="48">
        <f t="shared" ref="AE244:AE304" si="23">AD244-AC244</f>
        <v>0</v>
      </c>
    </row>
    <row r="245" spans="1:31" x14ac:dyDescent="0.35">
      <c r="A245" s="1">
        <v>45545</v>
      </c>
      <c r="B245" t="s">
        <v>387</v>
      </c>
      <c r="C245" t="s">
        <v>92</v>
      </c>
      <c r="D245">
        <v>30</v>
      </c>
      <c r="E245" s="44"/>
      <c r="F245" s="45"/>
      <c r="G245" s="45">
        <f t="shared" si="22"/>
        <v>30</v>
      </c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X245" s="30"/>
      <c r="Y245" s="1"/>
      <c r="AB245" s="39"/>
      <c r="AC245" s="83">
        <f t="shared" si="21"/>
        <v>30</v>
      </c>
      <c r="AD245" s="48">
        <f t="shared" si="20"/>
        <v>30</v>
      </c>
      <c r="AE245" s="48">
        <f t="shared" si="23"/>
        <v>0</v>
      </c>
    </row>
    <row r="246" spans="1:31" x14ac:dyDescent="0.35">
      <c r="A246" s="1">
        <v>45545</v>
      </c>
      <c r="B246" t="s">
        <v>388</v>
      </c>
      <c r="C246" t="s">
        <v>92</v>
      </c>
      <c r="D246">
        <v>100</v>
      </c>
      <c r="E246" s="44"/>
      <c r="F246" s="45"/>
      <c r="G246" s="45">
        <f t="shared" si="22"/>
        <v>100</v>
      </c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X246" s="30"/>
      <c r="Y246" s="1"/>
      <c r="AB246" s="39"/>
      <c r="AC246" s="83">
        <f t="shared" si="21"/>
        <v>100</v>
      </c>
      <c r="AD246" s="48">
        <f t="shared" si="20"/>
        <v>100</v>
      </c>
      <c r="AE246" s="48">
        <f t="shared" si="23"/>
        <v>0</v>
      </c>
    </row>
    <row r="247" spans="1:31" x14ac:dyDescent="0.35">
      <c r="A247" s="1">
        <v>45546</v>
      </c>
      <c r="B247" t="s">
        <v>389</v>
      </c>
      <c r="C247" t="s">
        <v>92</v>
      </c>
      <c r="D247">
        <v>20</v>
      </c>
      <c r="E247" s="44"/>
      <c r="F247" s="45"/>
      <c r="G247" s="45">
        <f t="shared" si="22"/>
        <v>20</v>
      </c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X247" s="30"/>
      <c r="Y247" s="1"/>
      <c r="AB247" s="39"/>
      <c r="AC247" s="83">
        <f t="shared" si="21"/>
        <v>20</v>
      </c>
      <c r="AD247" s="48">
        <f t="shared" si="20"/>
        <v>20</v>
      </c>
      <c r="AE247" s="48">
        <f t="shared" si="23"/>
        <v>0</v>
      </c>
    </row>
    <row r="248" spans="1:31" x14ac:dyDescent="0.35">
      <c r="A248" s="1">
        <v>45547</v>
      </c>
      <c r="B248" t="s">
        <v>390</v>
      </c>
      <c r="C248" t="s">
        <v>92</v>
      </c>
      <c r="D248">
        <v>25</v>
      </c>
      <c r="E248" s="44"/>
      <c r="F248" s="45"/>
      <c r="G248" s="45">
        <f t="shared" si="22"/>
        <v>25</v>
      </c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X248" s="30"/>
      <c r="Y248" s="1"/>
      <c r="AB248" s="39"/>
      <c r="AC248" s="83">
        <f t="shared" si="21"/>
        <v>25</v>
      </c>
      <c r="AD248" s="48">
        <f t="shared" si="20"/>
        <v>25</v>
      </c>
      <c r="AE248" s="48">
        <f t="shared" si="23"/>
        <v>0</v>
      </c>
    </row>
    <row r="249" spans="1:31" x14ac:dyDescent="0.35">
      <c r="A249" s="1">
        <v>45547</v>
      </c>
      <c r="B249" t="s">
        <v>173</v>
      </c>
      <c r="C249" t="s">
        <v>92</v>
      </c>
      <c r="D249">
        <v>25</v>
      </c>
      <c r="E249" s="44"/>
      <c r="F249" s="45"/>
      <c r="G249" s="45">
        <f t="shared" si="22"/>
        <v>25</v>
      </c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X249" s="30"/>
      <c r="Y249" s="1"/>
      <c r="AB249" s="39"/>
      <c r="AC249" s="83">
        <f t="shared" si="21"/>
        <v>25</v>
      </c>
      <c r="AD249" s="48">
        <f t="shared" si="20"/>
        <v>25</v>
      </c>
      <c r="AE249" s="48">
        <f t="shared" si="23"/>
        <v>0</v>
      </c>
    </row>
    <row r="250" spans="1:31" x14ac:dyDescent="0.35">
      <c r="A250" s="1">
        <v>45551</v>
      </c>
      <c r="B250" t="s">
        <v>391</v>
      </c>
      <c r="C250" t="s">
        <v>92</v>
      </c>
      <c r="D250">
        <v>20</v>
      </c>
      <c r="E250" s="44"/>
      <c r="F250" s="45"/>
      <c r="G250" s="45">
        <f t="shared" si="22"/>
        <v>20</v>
      </c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X250" s="30"/>
      <c r="Y250" s="1"/>
      <c r="AB250" s="39"/>
      <c r="AC250" s="83">
        <f t="shared" si="21"/>
        <v>20</v>
      </c>
      <c r="AD250" s="48">
        <f t="shared" si="20"/>
        <v>20</v>
      </c>
      <c r="AE250" s="48">
        <f t="shared" si="23"/>
        <v>0</v>
      </c>
    </row>
    <row r="251" spans="1:31" x14ac:dyDescent="0.35">
      <c r="A251" s="1">
        <v>45553</v>
      </c>
      <c r="B251" t="s">
        <v>146</v>
      </c>
      <c r="C251" t="s">
        <v>92</v>
      </c>
      <c r="D251">
        <v>25</v>
      </c>
      <c r="E251" s="44"/>
      <c r="F251" s="45"/>
      <c r="G251" s="45">
        <f t="shared" si="22"/>
        <v>25</v>
      </c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X251" s="30"/>
      <c r="Y251" s="1"/>
      <c r="AB251" s="39"/>
      <c r="AC251" s="83">
        <f t="shared" si="21"/>
        <v>25</v>
      </c>
      <c r="AD251" s="48">
        <f t="shared" si="20"/>
        <v>25</v>
      </c>
      <c r="AE251" s="48">
        <f t="shared" si="23"/>
        <v>0</v>
      </c>
    </row>
    <row r="252" spans="1:31" x14ac:dyDescent="0.35">
      <c r="A252" s="1">
        <v>45553</v>
      </c>
      <c r="B252" t="s">
        <v>392</v>
      </c>
      <c r="C252" t="s">
        <v>92</v>
      </c>
      <c r="D252">
        <v>25</v>
      </c>
      <c r="E252" s="44"/>
      <c r="F252" s="45"/>
      <c r="G252" s="45">
        <f t="shared" si="22"/>
        <v>25</v>
      </c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X252" s="30"/>
      <c r="Y252" s="1"/>
      <c r="AB252" s="39"/>
      <c r="AC252" s="83">
        <f t="shared" si="21"/>
        <v>25</v>
      </c>
      <c r="AD252" s="48">
        <f t="shared" si="20"/>
        <v>25</v>
      </c>
      <c r="AE252" s="48">
        <f t="shared" si="23"/>
        <v>0</v>
      </c>
    </row>
    <row r="253" spans="1:31" x14ac:dyDescent="0.35">
      <c r="A253" s="1">
        <v>45554</v>
      </c>
      <c r="B253" t="s">
        <v>393</v>
      </c>
      <c r="C253" t="s">
        <v>92</v>
      </c>
      <c r="D253">
        <v>30</v>
      </c>
      <c r="E253" s="44"/>
      <c r="F253" s="45"/>
      <c r="G253" s="45">
        <f t="shared" si="22"/>
        <v>30</v>
      </c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X253" s="30"/>
      <c r="Y253" s="1"/>
      <c r="AB253" s="39"/>
      <c r="AC253" s="83">
        <f t="shared" si="21"/>
        <v>30</v>
      </c>
      <c r="AD253" s="48">
        <f t="shared" si="20"/>
        <v>30</v>
      </c>
      <c r="AE253" s="48">
        <f t="shared" si="23"/>
        <v>0</v>
      </c>
    </row>
    <row r="254" spans="1:31" x14ac:dyDescent="0.35">
      <c r="A254" s="1">
        <v>45555</v>
      </c>
      <c r="B254" t="s">
        <v>171</v>
      </c>
      <c r="C254" t="s">
        <v>92</v>
      </c>
      <c r="D254">
        <v>30</v>
      </c>
      <c r="E254" s="44"/>
      <c r="F254" s="45"/>
      <c r="G254" s="45">
        <f t="shared" si="22"/>
        <v>30</v>
      </c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X254" s="30"/>
      <c r="Y254" s="1"/>
      <c r="AB254" s="39"/>
      <c r="AC254" s="83">
        <f t="shared" si="21"/>
        <v>30</v>
      </c>
      <c r="AD254" s="48">
        <f t="shared" si="20"/>
        <v>30</v>
      </c>
      <c r="AE254" s="48">
        <f t="shared" si="23"/>
        <v>0</v>
      </c>
    </row>
    <row r="255" spans="1:31" x14ac:dyDescent="0.35">
      <c r="A255" s="1">
        <v>45555</v>
      </c>
      <c r="B255" t="s">
        <v>394</v>
      </c>
      <c r="C255" t="s">
        <v>92</v>
      </c>
      <c r="D255">
        <v>25</v>
      </c>
      <c r="E255" s="44"/>
      <c r="F255" s="45"/>
      <c r="G255" s="45">
        <f t="shared" si="22"/>
        <v>25</v>
      </c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X255" s="30"/>
      <c r="Y255" s="1"/>
      <c r="AB255" s="39"/>
      <c r="AC255" s="83">
        <f t="shared" si="21"/>
        <v>25</v>
      </c>
      <c r="AD255" s="48">
        <f t="shared" si="20"/>
        <v>25</v>
      </c>
      <c r="AE255" s="48">
        <f t="shared" si="23"/>
        <v>0</v>
      </c>
    </row>
    <row r="256" spans="1:31" x14ac:dyDescent="0.35">
      <c r="A256" s="1">
        <v>45558</v>
      </c>
      <c r="B256" t="s">
        <v>395</v>
      </c>
      <c r="C256" t="s">
        <v>133</v>
      </c>
      <c r="D256">
        <v>5</v>
      </c>
      <c r="E256" s="44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>
        <f>D256</f>
        <v>5</v>
      </c>
      <c r="S256" s="45"/>
      <c r="T256" s="45"/>
      <c r="U256" s="45"/>
      <c r="V256" s="45"/>
      <c r="X256" s="30"/>
      <c r="Y256" s="1"/>
      <c r="AB256" s="39"/>
      <c r="AC256" s="83">
        <f t="shared" si="21"/>
        <v>5</v>
      </c>
      <c r="AD256" s="48">
        <f t="shared" si="20"/>
        <v>5</v>
      </c>
      <c r="AE256" s="48">
        <f t="shared" si="23"/>
        <v>0</v>
      </c>
    </row>
    <row r="257" spans="1:31" x14ac:dyDescent="0.35">
      <c r="A257" s="1">
        <v>45559</v>
      </c>
      <c r="B257" t="s">
        <v>396</v>
      </c>
      <c r="C257" t="s">
        <v>92</v>
      </c>
      <c r="D257">
        <v>350</v>
      </c>
      <c r="E257" s="44"/>
      <c r="F257" s="45"/>
      <c r="G257" s="45">
        <f>D257</f>
        <v>350</v>
      </c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X257" s="30"/>
      <c r="Y257" s="1"/>
      <c r="AB257" s="39"/>
      <c r="AC257" s="83">
        <f t="shared" si="21"/>
        <v>350</v>
      </c>
      <c r="AD257" s="48">
        <f t="shared" si="20"/>
        <v>350</v>
      </c>
      <c r="AE257" s="48">
        <f t="shared" si="23"/>
        <v>0</v>
      </c>
    </row>
    <row r="258" spans="1:31" x14ac:dyDescent="0.35">
      <c r="A258" s="1">
        <v>45559</v>
      </c>
      <c r="B258" t="s">
        <v>397</v>
      </c>
      <c r="C258" t="s">
        <v>965</v>
      </c>
      <c r="D258">
        <v>150</v>
      </c>
      <c r="E258" s="44"/>
      <c r="F258" s="45"/>
      <c r="G258" s="45"/>
      <c r="H258" s="45"/>
      <c r="I258" s="45"/>
      <c r="J258" s="45"/>
      <c r="K258" s="45"/>
      <c r="L258" s="45"/>
      <c r="M258" s="45">
        <f>D258</f>
        <v>150</v>
      </c>
      <c r="N258" s="45"/>
      <c r="O258" s="45"/>
      <c r="P258" s="45"/>
      <c r="Q258" s="45"/>
      <c r="R258" s="45"/>
      <c r="S258" s="45"/>
      <c r="T258" s="45"/>
      <c r="U258" s="45"/>
      <c r="V258" s="45"/>
      <c r="X258" s="30"/>
      <c r="Y258" s="1"/>
      <c r="AB258" s="39"/>
      <c r="AC258" s="83">
        <f t="shared" si="21"/>
        <v>150</v>
      </c>
      <c r="AD258" s="48">
        <f t="shared" si="20"/>
        <v>150</v>
      </c>
      <c r="AE258" s="48">
        <f t="shared" si="23"/>
        <v>0</v>
      </c>
    </row>
    <row r="259" spans="1:31" x14ac:dyDescent="0.35">
      <c r="A259" s="1">
        <v>45560</v>
      </c>
      <c r="B259" t="s">
        <v>160</v>
      </c>
      <c r="C259" t="s">
        <v>92</v>
      </c>
      <c r="D259">
        <v>25</v>
      </c>
      <c r="E259" s="44"/>
      <c r="F259" s="45"/>
      <c r="G259" s="45">
        <f t="shared" ref="G259:G322" si="24">D259</f>
        <v>25</v>
      </c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X259" s="30"/>
      <c r="Y259" s="1"/>
      <c r="AB259" s="39"/>
      <c r="AC259" s="83">
        <f t="shared" si="21"/>
        <v>25</v>
      </c>
      <c r="AD259" s="48">
        <f t="shared" si="20"/>
        <v>25</v>
      </c>
      <c r="AE259" s="48">
        <f t="shared" si="23"/>
        <v>0</v>
      </c>
    </row>
    <row r="260" spans="1:31" x14ac:dyDescent="0.35">
      <c r="A260" s="1">
        <v>45565</v>
      </c>
      <c r="B260" t="s">
        <v>153</v>
      </c>
      <c r="C260" t="s">
        <v>92</v>
      </c>
      <c r="D260">
        <v>30</v>
      </c>
      <c r="E260" s="44"/>
      <c r="F260" s="45"/>
      <c r="G260" s="45">
        <f t="shared" si="24"/>
        <v>30</v>
      </c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X260" s="30"/>
      <c r="Y260" s="1"/>
      <c r="AB260" s="39"/>
      <c r="AC260" s="83">
        <f t="shared" si="21"/>
        <v>30</v>
      </c>
      <c r="AD260" s="48">
        <f t="shared" si="20"/>
        <v>30</v>
      </c>
      <c r="AE260" s="48">
        <f t="shared" si="23"/>
        <v>0</v>
      </c>
    </row>
    <row r="261" spans="1:31" x14ac:dyDescent="0.35">
      <c r="A261" s="1">
        <v>45565</v>
      </c>
      <c r="B261" t="s">
        <v>139</v>
      </c>
      <c r="C261" t="s">
        <v>92</v>
      </c>
      <c r="D261">
        <v>20</v>
      </c>
      <c r="E261" s="44"/>
      <c r="F261" s="45"/>
      <c r="G261" s="45">
        <f t="shared" si="24"/>
        <v>20</v>
      </c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X261" s="30"/>
      <c r="Y261" s="1"/>
      <c r="AB261" s="39"/>
      <c r="AC261" s="83">
        <f t="shared" si="21"/>
        <v>20</v>
      </c>
      <c r="AD261" s="48">
        <f t="shared" ref="AD261:AD324" si="25">SUM(F261:V261)</f>
        <v>20</v>
      </c>
      <c r="AE261" s="48">
        <f t="shared" si="23"/>
        <v>0</v>
      </c>
    </row>
    <row r="262" spans="1:31" x14ac:dyDescent="0.35">
      <c r="A262" s="1">
        <v>45566</v>
      </c>
      <c r="B262" t="s">
        <v>398</v>
      </c>
      <c r="C262" t="s">
        <v>92</v>
      </c>
      <c r="D262">
        <v>25</v>
      </c>
      <c r="E262" s="44"/>
      <c r="F262" s="45"/>
      <c r="G262" s="45">
        <f t="shared" si="24"/>
        <v>25</v>
      </c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X262" s="30"/>
      <c r="Y262" s="1"/>
      <c r="AB262" s="39"/>
      <c r="AC262" s="83">
        <f t="shared" si="21"/>
        <v>25</v>
      </c>
      <c r="AD262" s="48">
        <f t="shared" si="25"/>
        <v>25</v>
      </c>
      <c r="AE262" s="48">
        <f t="shared" si="23"/>
        <v>0</v>
      </c>
    </row>
    <row r="263" spans="1:31" x14ac:dyDescent="0.35">
      <c r="A263" s="1">
        <v>45566</v>
      </c>
      <c r="B263" t="s">
        <v>399</v>
      </c>
      <c r="C263" t="s">
        <v>92</v>
      </c>
      <c r="D263">
        <v>25</v>
      </c>
      <c r="E263" s="44"/>
      <c r="F263" s="45"/>
      <c r="G263" s="45">
        <f t="shared" si="24"/>
        <v>25</v>
      </c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X263" s="30"/>
      <c r="Y263" s="1"/>
      <c r="AB263" s="39"/>
      <c r="AC263" s="83">
        <f t="shared" si="21"/>
        <v>25</v>
      </c>
      <c r="AD263" s="48">
        <f t="shared" si="25"/>
        <v>25</v>
      </c>
      <c r="AE263" s="48">
        <f t="shared" si="23"/>
        <v>0</v>
      </c>
    </row>
    <row r="264" spans="1:31" x14ac:dyDescent="0.35">
      <c r="A264" s="1">
        <v>45566</v>
      </c>
      <c r="B264" t="s">
        <v>148</v>
      </c>
      <c r="C264" t="s">
        <v>92</v>
      </c>
      <c r="D264">
        <v>25</v>
      </c>
      <c r="E264" s="44"/>
      <c r="F264" s="45"/>
      <c r="G264" s="45">
        <f t="shared" si="24"/>
        <v>25</v>
      </c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X264" s="30"/>
      <c r="Y264" s="1"/>
      <c r="AB264" s="39"/>
      <c r="AC264" s="83">
        <f t="shared" si="21"/>
        <v>25</v>
      </c>
      <c r="AD264" s="48">
        <f t="shared" si="25"/>
        <v>25</v>
      </c>
      <c r="AE264" s="48">
        <f t="shared" si="23"/>
        <v>0</v>
      </c>
    </row>
    <row r="265" spans="1:31" x14ac:dyDescent="0.35">
      <c r="A265" s="1">
        <v>45566</v>
      </c>
      <c r="B265" t="s">
        <v>149</v>
      </c>
      <c r="C265" t="s">
        <v>92</v>
      </c>
      <c r="D265">
        <v>25</v>
      </c>
      <c r="E265" s="44"/>
      <c r="F265" s="45"/>
      <c r="G265" s="45">
        <f t="shared" si="24"/>
        <v>25</v>
      </c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X265" s="30"/>
      <c r="Y265" s="1"/>
      <c r="AB265" s="39"/>
      <c r="AC265" s="83">
        <f t="shared" ref="AC265:AC328" si="26">D265</f>
        <v>25</v>
      </c>
      <c r="AD265" s="48">
        <f t="shared" si="25"/>
        <v>25</v>
      </c>
      <c r="AE265" s="48">
        <f t="shared" si="23"/>
        <v>0</v>
      </c>
    </row>
    <row r="266" spans="1:31" x14ac:dyDescent="0.35">
      <c r="A266" s="1">
        <v>45566</v>
      </c>
      <c r="B266" t="s">
        <v>400</v>
      </c>
      <c r="C266" t="s">
        <v>92</v>
      </c>
      <c r="D266">
        <v>20</v>
      </c>
      <c r="E266" s="44"/>
      <c r="F266" s="45"/>
      <c r="G266" s="45">
        <f t="shared" si="24"/>
        <v>20</v>
      </c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X266" s="30"/>
      <c r="Y266" s="1"/>
      <c r="AB266" s="39"/>
      <c r="AC266" s="83">
        <f t="shared" si="26"/>
        <v>20</v>
      </c>
      <c r="AD266" s="48">
        <f t="shared" si="25"/>
        <v>20</v>
      </c>
      <c r="AE266" s="48">
        <f t="shared" si="23"/>
        <v>0</v>
      </c>
    </row>
    <row r="267" spans="1:31" x14ac:dyDescent="0.35">
      <c r="A267" s="1">
        <v>45566</v>
      </c>
      <c r="B267" t="s">
        <v>182</v>
      </c>
      <c r="C267" t="s">
        <v>92</v>
      </c>
      <c r="D267">
        <v>25</v>
      </c>
      <c r="E267" s="44"/>
      <c r="F267" s="45"/>
      <c r="G267" s="45">
        <f t="shared" si="24"/>
        <v>25</v>
      </c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X267" s="30"/>
      <c r="Y267" s="1"/>
      <c r="AB267" s="39"/>
      <c r="AC267" s="83">
        <f t="shared" si="26"/>
        <v>25</v>
      </c>
      <c r="AD267" s="48">
        <f t="shared" si="25"/>
        <v>25</v>
      </c>
      <c r="AE267" s="48">
        <f t="shared" si="23"/>
        <v>0</v>
      </c>
    </row>
    <row r="268" spans="1:31" x14ac:dyDescent="0.35">
      <c r="A268" s="1">
        <v>45566</v>
      </c>
      <c r="B268" t="s">
        <v>156</v>
      </c>
      <c r="C268" t="s">
        <v>92</v>
      </c>
      <c r="D268">
        <v>30</v>
      </c>
      <c r="E268" s="44"/>
      <c r="F268" s="45"/>
      <c r="G268" s="45">
        <f t="shared" si="24"/>
        <v>30</v>
      </c>
      <c r="H268" s="45"/>
      <c r="I268" s="84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X268" s="30"/>
      <c r="Y268" s="1"/>
      <c r="AB268" s="39"/>
      <c r="AC268" s="83">
        <f t="shared" si="26"/>
        <v>30</v>
      </c>
      <c r="AD268" s="48">
        <f t="shared" si="25"/>
        <v>30</v>
      </c>
      <c r="AE268" s="48">
        <f t="shared" si="23"/>
        <v>0</v>
      </c>
    </row>
    <row r="269" spans="1:31" x14ac:dyDescent="0.35">
      <c r="A269" s="1">
        <v>45566</v>
      </c>
      <c r="B269" t="s">
        <v>157</v>
      </c>
      <c r="C269" t="s">
        <v>92</v>
      </c>
      <c r="D269">
        <v>25</v>
      </c>
      <c r="E269" s="44"/>
      <c r="F269" s="45"/>
      <c r="G269" s="45">
        <f t="shared" si="24"/>
        <v>25</v>
      </c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X269" s="30"/>
      <c r="Y269" s="1"/>
      <c r="AB269" s="39"/>
      <c r="AC269" s="83">
        <f t="shared" si="26"/>
        <v>25</v>
      </c>
      <c r="AD269" s="48">
        <f t="shared" si="25"/>
        <v>25</v>
      </c>
      <c r="AE269" s="48">
        <f t="shared" si="23"/>
        <v>0</v>
      </c>
    </row>
    <row r="270" spans="1:31" x14ac:dyDescent="0.35">
      <c r="A270" s="1">
        <v>45566</v>
      </c>
      <c r="B270" t="s">
        <v>181</v>
      </c>
      <c r="C270" t="s">
        <v>92</v>
      </c>
      <c r="D270">
        <v>25</v>
      </c>
      <c r="E270" s="44"/>
      <c r="F270" s="45"/>
      <c r="G270" s="45">
        <f t="shared" si="24"/>
        <v>25</v>
      </c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X270" s="30"/>
      <c r="Y270" s="1"/>
      <c r="AB270" s="39"/>
      <c r="AC270" s="83">
        <f t="shared" si="26"/>
        <v>25</v>
      </c>
      <c r="AD270" s="48">
        <f t="shared" si="25"/>
        <v>25</v>
      </c>
      <c r="AE270" s="48">
        <f t="shared" si="23"/>
        <v>0</v>
      </c>
    </row>
    <row r="271" spans="1:31" x14ac:dyDescent="0.35">
      <c r="A271" s="1">
        <v>45566</v>
      </c>
      <c r="B271" t="s">
        <v>401</v>
      </c>
      <c r="C271" t="s">
        <v>92</v>
      </c>
      <c r="D271">
        <v>25</v>
      </c>
      <c r="E271" s="44"/>
      <c r="F271" s="45"/>
      <c r="G271" s="45">
        <f t="shared" si="24"/>
        <v>25</v>
      </c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X271" s="30"/>
      <c r="Y271" s="1"/>
      <c r="AB271" s="39"/>
      <c r="AC271" s="83">
        <f t="shared" si="26"/>
        <v>25</v>
      </c>
      <c r="AD271" s="48">
        <f t="shared" si="25"/>
        <v>25</v>
      </c>
      <c r="AE271" s="48">
        <f t="shared" si="23"/>
        <v>0</v>
      </c>
    </row>
    <row r="272" spans="1:31" x14ac:dyDescent="0.35">
      <c r="A272" s="1">
        <v>45566</v>
      </c>
      <c r="B272" t="s">
        <v>115</v>
      </c>
      <c r="C272" t="s">
        <v>92</v>
      </c>
      <c r="D272">
        <v>30</v>
      </c>
      <c r="E272" s="44"/>
      <c r="F272" s="45"/>
      <c r="G272" s="45">
        <f t="shared" si="24"/>
        <v>30</v>
      </c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X272" s="30"/>
      <c r="Y272" s="1"/>
      <c r="AB272" s="39"/>
      <c r="AC272" s="83">
        <f t="shared" si="26"/>
        <v>30</v>
      </c>
      <c r="AD272" s="48">
        <f t="shared" si="25"/>
        <v>30</v>
      </c>
      <c r="AE272" s="48">
        <f t="shared" si="23"/>
        <v>0</v>
      </c>
    </row>
    <row r="273" spans="1:31" x14ac:dyDescent="0.35">
      <c r="A273" s="1">
        <v>45566</v>
      </c>
      <c r="B273" t="s">
        <v>127</v>
      </c>
      <c r="C273" t="s">
        <v>92</v>
      </c>
      <c r="D273">
        <v>30</v>
      </c>
      <c r="E273" s="44"/>
      <c r="F273" s="45"/>
      <c r="G273" s="45">
        <f t="shared" si="24"/>
        <v>30</v>
      </c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X273" s="30"/>
      <c r="Y273" s="1"/>
      <c r="AB273" s="39"/>
      <c r="AC273" s="83">
        <f t="shared" si="26"/>
        <v>30</v>
      </c>
      <c r="AD273" s="48">
        <f t="shared" si="25"/>
        <v>30</v>
      </c>
      <c r="AE273" s="48">
        <f t="shared" si="23"/>
        <v>0</v>
      </c>
    </row>
    <row r="274" spans="1:31" x14ac:dyDescent="0.35">
      <c r="A274" s="1">
        <v>45566</v>
      </c>
      <c r="B274" t="s">
        <v>349</v>
      </c>
      <c r="C274" t="s">
        <v>92</v>
      </c>
      <c r="D274">
        <v>30</v>
      </c>
      <c r="E274" s="44"/>
      <c r="F274" s="45"/>
      <c r="G274" s="45">
        <f t="shared" si="24"/>
        <v>30</v>
      </c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X274" s="30"/>
      <c r="Y274" s="1"/>
      <c r="AB274" s="39"/>
      <c r="AC274" s="83">
        <f t="shared" si="26"/>
        <v>30</v>
      </c>
      <c r="AD274" s="48">
        <f t="shared" si="25"/>
        <v>30</v>
      </c>
      <c r="AE274" s="48">
        <f t="shared" si="23"/>
        <v>0</v>
      </c>
    </row>
    <row r="275" spans="1:31" x14ac:dyDescent="0.35">
      <c r="A275" s="1">
        <v>45566</v>
      </c>
      <c r="B275" t="s">
        <v>184</v>
      </c>
      <c r="C275" t="s">
        <v>92</v>
      </c>
      <c r="D275">
        <v>25</v>
      </c>
      <c r="E275" s="44"/>
      <c r="F275" s="45"/>
      <c r="G275" s="45">
        <f t="shared" si="24"/>
        <v>25</v>
      </c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X275" s="30"/>
      <c r="Y275" s="1"/>
      <c r="AB275" s="39"/>
      <c r="AC275" s="83">
        <f t="shared" si="26"/>
        <v>25</v>
      </c>
      <c r="AD275" s="48">
        <f t="shared" si="25"/>
        <v>25</v>
      </c>
      <c r="AE275" s="48">
        <f t="shared" si="23"/>
        <v>0</v>
      </c>
    </row>
    <row r="276" spans="1:31" x14ac:dyDescent="0.35">
      <c r="A276" s="1">
        <v>45566</v>
      </c>
      <c r="B276" t="s">
        <v>402</v>
      </c>
      <c r="C276" t="s">
        <v>92</v>
      </c>
      <c r="D276">
        <v>25</v>
      </c>
      <c r="E276" s="44"/>
      <c r="F276" s="45"/>
      <c r="G276" s="45">
        <f t="shared" si="24"/>
        <v>25</v>
      </c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X276" s="30"/>
      <c r="Y276" s="1"/>
      <c r="AB276" s="39"/>
      <c r="AC276" s="83">
        <f t="shared" si="26"/>
        <v>25</v>
      </c>
      <c r="AD276" s="48">
        <f t="shared" si="25"/>
        <v>25</v>
      </c>
      <c r="AE276" s="48">
        <f t="shared" si="23"/>
        <v>0</v>
      </c>
    </row>
    <row r="277" spans="1:31" x14ac:dyDescent="0.35">
      <c r="A277" s="1">
        <v>45566</v>
      </c>
      <c r="B277" t="s">
        <v>111</v>
      </c>
      <c r="C277" t="s">
        <v>92</v>
      </c>
      <c r="D277">
        <v>25</v>
      </c>
      <c r="E277" s="44"/>
      <c r="F277" s="45"/>
      <c r="G277" s="45">
        <f t="shared" si="24"/>
        <v>25</v>
      </c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X277" s="30"/>
      <c r="Y277" s="1"/>
      <c r="AB277" s="39"/>
      <c r="AC277" s="83">
        <f t="shared" si="26"/>
        <v>25</v>
      </c>
      <c r="AD277" s="48">
        <f t="shared" si="25"/>
        <v>25</v>
      </c>
      <c r="AE277" s="48">
        <f t="shared" si="23"/>
        <v>0</v>
      </c>
    </row>
    <row r="278" spans="1:31" x14ac:dyDescent="0.35">
      <c r="A278" s="1">
        <v>45566</v>
      </c>
      <c r="B278" t="s">
        <v>180</v>
      </c>
      <c r="C278" t="s">
        <v>92</v>
      </c>
      <c r="D278">
        <v>30</v>
      </c>
      <c r="E278" s="44"/>
      <c r="F278" s="45"/>
      <c r="G278" s="45">
        <f t="shared" si="24"/>
        <v>30</v>
      </c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X278" s="30"/>
      <c r="Y278" s="1"/>
      <c r="AB278" s="39"/>
      <c r="AC278" s="83">
        <f t="shared" si="26"/>
        <v>30</v>
      </c>
      <c r="AD278" s="48">
        <f t="shared" si="25"/>
        <v>30</v>
      </c>
      <c r="AE278" s="48">
        <f t="shared" si="23"/>
        <v>0</v>
      </c>
    </row>
    <row r="279" spans="1:31" x14ac:dyDescent="0.35">
      <c r="A279" s="1">
        <v>45566</v>
      </c>
      <c r="B279" t="s">
        <v>179</v>
      </c>
      <c r="C279" t="s">
        <v>92</v>
      </c>
      <c r="D279">
        <v>25</v>
      </c>
      <c r="E279" s="44"/>
      <c r="F279" s="45"/>
      <c r="G279" s="45">
        <f t="shared" si="24"/>
        <v>25</v>
      </c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X279" s="30"/>
      <c r="Y279" s="1"/>
      <c r="AB279" s="39"/>
      <c r="AC279" s="83">
        <f t="shared" si="26"/>
        <v>25</v>
      </c>
      <c r="AD279" s="48">
        <f t="shared" si="25"/>
        <v>25</v>
      </c>
      <c r="AE279" s="48">
        <f t="shared" si="23"/>
        <v>0</v>
      </c>
    </row>
    <row r="280" spans="1:31" x14ac:dyDescent="0.35">
      <c r="A280" s="1">
        <v>45566</v>
      </c>
      <c r="B280" t="s">
        <v>154</v>
      </c>
      <c r="C280" t="s">
        <v>92</v>
      </c>
      <c r="D280">
        <v>25</v>
      </c>
      <c r="E280" s="44"/>
      <c r="F280" s="45"/>
      <c r="G280" s="45">
        <f t="shared" si="24"/>
        <v>25</v>
      </c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X280" s="30"/>
      <c r="Y280" s="1"/>
      <c r="AB280" s="39"/>
      <c r="AC280" s="83">
        <f t="shared" si="26"/>
        <v>25</v>
      </c>
      <c r="AD280" s="48">
        <f t="shared" si="25"/>
        <v>25</v>
      </c>
      <c r="AE280" s="48">
        <f t="shared" si="23"/>
        <v>0</v>
      </c>
    </row>
    <row r="281" spans="1:31" x14ac:dyDescent="0.35">
      <c r="A281" s="1">
        <v>45566</v>
      </c>
      <c r="B281" t="s">
        <v>178</v>
      </c>
      <c r="C281" t="s">
        <v>92</v>
      </c>
      <c r="D281">
        <v>25</v>
      </c>
      <c r="E281" s="44"/>
      <c r="F281" s="45"/>
      <c r="G281" s="45">
        <f t="shared" si="24"/>
        <v>25</v>
      </c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X281" s="30"/>
      <c r="Y281" s="1"/>
      <c r="AB281" s="39"/>
      <c r="AC281" s="83">
        <f t="shared" si="26"/>
        <v>25</v>
      </c>
      <c r="AD281" s="48">
        <f t="shared" si="25"/>
        <v>25</v>
      </c>
      <c r="AE281" s="48">
        <f t="shared" si="23"/>
        <v>0</v>
      </c>
    </row>
    <row r="282" spans="1:31" x14ac:dyDescent="0.35">
      <c r="A282" s="1">
        <v>45566</v>
      </c>
      <c r="B282" t="s">
        <v>113</v>
      </c>
      <c r="C282" t="s">
        <v>92</v>
      </c>
      <c r="D282">
        <v>25</v>
      </c>
      <c r="E282" s="44"/>
      <c r="F282" s="45"/>
      <c r="G282" s="45">
        <f t="shared" si="24"/>
        <v>25</v>
      </c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X282" s="30"/>
      <c r="Y282" s="1"/>
      <c r="AB282" s="39"/>
      <c r="AC282" s="83">
        <f t="shared" si="26"/>
        <v>25</v>
      </c>
      <c r="AD282" s="48">
        <f t="shared" si="25"/>
        <v>25</v>
      </c>
      <c r="AE282" s="48">
        <f t="shared" si="23"/>
        <v>0</v>
      </c>
    </row>
    <row r="283" spans="1:31" x14ac:dyDescent="0.35">
      <c r="A283" s="1">
        <v>45566</v>
      </c>
      <c r="B283" t="s">
        <v>112</v>
      </c>
      <c r="C283" t="s">
        <v>92</v>
      </c>
      <c r="D283">
        <v>25</v>
      </c>
      <c r="E283" s="44"/>
      <c r="F283" s="45"/>
      <c r="G283" s="45">
        <f t="shared" si="24"/>
        <v>25</v>
      </c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X283" s="30"/>
      <c r="Y283" s="1"/>
      <c r="AB283" s="39"/>
      <c r="AC283" s="83">
        <f t="shared" si="26"/>
        <v>25</v>
      </c>
      <c r="AD283" s="48">
        <f t="shared" si="25"/>
        <v>25</v>
      </c>
      <c r="AE283" s="48">
        <f t="shared" si="23"/>
        <v>0</v>
      </c>
    </row>
    <row r="284" spans="1:31" x14ac:dyDescent="0.35">
      <c r="A284" s="1">
        <v>45566</v>
      </c>
      <c r="B284" t="s">
        <v>177</v>
      </c>
      <c r="C284" t="s">
        <v>92</v>
      </c>
      <c r="D284">
        <v>25</v>
      </c>
      <c r="E284" s="44"/>
      <c r="F284" s="45"/>
      <c r="G284" s="45">
        <f t="shared" si="24"/>
        <v>25</v>
      </c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X284" s="30"/>
      <c r="Y284" s="1"/>
      <c r="AB284" s="39"/>
      <c r="AC284" s="83">
        <f t="shared" si="26"/>
        <v>25</v>
      </c>
      <c r="AD284" s="48">
        <f t="shared" si="25"/>
        <v>25</v>
      </c>
      <c r="AE284" s="48">
        <f t="shared" si="23"/>
        <v>0</v>
      </c>
    </row>
    <row r="285" spans="1:31" x14ac:dyDescent="0.35">
      <c r="A285" s="1">
        <v>45566</v>
      </c>
      <c r="B285" t="s">
        <v>403</v>
      </c>
      <c r="C285" t="s">
        <v>92</v>
      </c>
      <c r="D285">
        <v>25</v>
      </c>
      <c r="E285" s="44"/>
      <c r="F285" s="45"/>
      <c r="G285" s="45">
        <f t="shared" si="24"/>
        <v>25</v>
      </c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X285" s="30"/>
      <c r="Y285" s="1"/>
      <c r="AB285" s="39"/>
      <c r="AC285" s="83">
        <f t="shared" si="26"/>
        <v>25</v>
      </c>
      <c r="AD285" s="48">
        <f t="shared" si="25"/>
        <v>25</v>
      </c>
      <c r="AE285" s="48">
        <f t="shared" si="23"/>
        <v>0</v>
      </c>
    </row>
    <row r="286" spans="1:31" x14ac:dyDescent="0.35">
      <c r="A286" s="1">
        <v>45566</v>
      </c>
      <c r="B286" t="s">
        <v>404</v>
      </c>
      <c r="C286" t="s">
        <v>92</v>
      </c>
      <c r="D286">
        <v>25</v>
      </c>
      <c r="E286" s="44"/>
      <c r="F286" s="45"/>
      <c r="G286" s="45">
        <f t="shared" si="24"/>
        <v>25</v>
      </c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X286" s="30"/>
      <c r="Y286" s="1"/>
      <c r="AB286" s="39"/>
      <c r="AC286" s="83">
        <f t="shared" si="26"/>
        <v>25</v>
      </c>
      <c r="AD286" s="48">
        <f t="shared" si="25"/>
        <v>25</v>
      </c>
      <c r="AE286" s="48">
        <f t="shared" si="23"/>
        <v>0</v>
      </c>
    </row>
    <row r="287" spans="1:31" x14ac:dyDescent="0.35">
      <c r="A287" s="1">
        <v>45566</v>
      </c>
      <c r="B287" t="s">
        <v>140</v>
      </c>
      <c r="C287" t="s">
        <v>92</v>
      </c>
      <c r="D287">
        <v>25</v>
      </c>
      <c r="E287" s="44"/>
      <c r="F287" s="45"/>
      <c r="G287" s="45">
        <f t="shared" si="24"/>
        <v>25</v>
      </c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X287" s="30"/>
      <c r="Y287" s="1"/>
      <c r="AB287" s="39"/>
      <c r="AC287" s="83">
        <f t="shared" si="26"/>
        <v>25</v>
      </c>
      <c r="AD287" s="48">
        <f t="shared" si="25"/>
        <v>25</v>
      </c>
      <c r="AE287" s="48">
        <f t="shared" si="23"/>
        <v>0</v>
      </c>
    </row>
    <row r="288" spans="1:31" x14ac:dyDescent="0.35">
      <c r="A288" s="1">
        <v>45566</v>
      </c>
      <c r="B288" t="s">
        <v>155</v>
      </c>
      <c r="C288" t="s">
        <v>92</v>
      </c>
      <c r="D288">
        <v>25</v>
      </c>
      <c r="E288" s="44"/>
      <c r="F288" s="45"/>
      <c r="G288" s="45">
        <f t="shared" si="24"/>
        <v>25</v>
      </c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X288" s="30"/>
      <c r="Y288" s="1"/>
      <c r="AB288" s="39"/>
      <c r="AC288" s="83">
        <f t="shared" si="26"/>
        <v>25</v>
      </c>
      <c r="AD288" s="48">
        <f t="shared" si="25"/>
        <v>25</v>
      </c>
      <c r="AE288" s="48">
        <f t="shared" si="23"/>
        <v>0</v>
      </c>
    </row>
    <row r="289" spans="1:31" x14ac:dyDescent="0.35">
      <c r="A289" s="1">
        <v>45566</v>
      </c>
      <c r="B289" t="s">
        <v>405</v>
      </c>
      <c r="C289" t="s">
        <v>92</v>
      </c>
      <c r="D289">
        <v>25</v>
      </c>
      <c r="E289" s="44"/>
      <c r="F289" s="45"/>
      <c r="G289" s="45">
        <f t="shared" si="24"/>
        <v>25</v>
      </c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X289" s="30"/>
      <c r="Y289" s="1"/>
      <c r="AB289" s="39"/>
      <c r="AC289" s="83">
        <f t="shared" si="26"/>
        <v>25</v>
      </c>
      <c r="AD289" s="48">
        <f t="shared" si="25"/>
        <v>25</v>
      </c>
      <c r="AE289" s="48">
        <f t="shared" si="23"/>
        <v>0</v>
      </c>
    </row>
    <row r="290" spans="1:31" x14ac:dyDescent="0.35">
      <c r="A290" s="1">
        <v>45566</v>
      </c>
      <c r="B290" t="s">
        <v>406</v>
      </c>
      <c r="C290" t="s">
        <v>92</v>
      </c>
      <c r="D290">
        <v>45</v>
      </c>
      <c r="E290" s="44"/>
      <c r="F290" s="45"/>
      <c r="G290" s="45">
        <f t="shared" si="24"/>
        <v>45</v>
      </c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X290" s="30"/>
      <c r="Y290" s="1"/>
      <c r="AB290" s="39"/>
      <c r="AC290" s="83">
        <f t="shared" si="26"/>
        <v>45</v>
      </c>
      <c r="AD290" s="48">
        <f t="shared" si="25"/>
        <v>45</v>
      </c>
      <c r="AE290" s="48">
        <f t="shared" si="23"/>
        <v>0</v>
      </c>
    </row>
    <row r="291" spans="1:31" x14ac:dyDescent="0.35">
      <c r="A291" s="1">
        <v>45566</v>
      </c>
      <c r="B291" t="s">
        <v>407</v>
      </c>
      <c r="C291" t="s">
        <v>92</v>
      </c>
      <c r="D291">
        <v>25</v>
      </c>
      <c r="E291" s="44"/>
      <c r="F291" s="45"/>
      <c r="G291" s="45">
        <f t="shared" si="24"/>
        <v>25</v>
      </c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X291" s="30"/>
      <c r="Y291" s="1"/>
      <c r="AB291" s="39"/>
      <c r="AC291" s="83">
        <f t="shared" si="26"/>
        <v>25</v>
      </c>
      <c r="AD291" s="48">
        <f t="shared" si="25"/>
        <v>25</v>
      </c>
      <c r="AE291" s="48">
        <f t="shared" si="23"/>
        <v>0</v>
      </c>
    </row>
    <row r="292" spans="1:31" x14ac:dyDescent="0.35">
      <c r="A292" s="1">
        <v>45566</v>
      </c>
      <c r="B292" t="s">
        <v>408</v>
      </c>
      <c r="C292" t="s">
        <v>92</v>
      </c>
      <c r="D292">
        <v>25</v>
      </c>
      <c r="E292" s="44"/>
      <c r="F292" s="45"/>
      <c r="G292" s="45">
        <f t="shared" si="24"/>
        <v>25</v>
      </c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X292" s="30"/>
      <c r="Y292" s="1"/>
      <c r="AB292" s="39"/>
      <c r="AC292" s="83">
        <f t="shared" si="26"/>
        <v>25</v>
      </c>
      <c r="AD292" s="48">
        <f t="shared" si="25"/>
        <v>25</v>
      </c>
      <c r="AE292" s="48">
        <f t="shared" si="23"/>
        <v>0</v>
      </c>
    </row>
    <row r="293" spans="1:31" x14ac:dyDescent="0.35">
      <c r="A293" s="1">
        <v>45566</v>
      </c>
      <c r="B293" t="s">
        <v>409</v>
      </c>
      <c r="C293" t="s">
        <v>92</v>
      </c>
      <c r="D293">
        <v>25</v>
      </c>
      <c r="E293" s="44"/>
      <c r="F293" s="45"/>
      <c r="G293" s="45">
        <f t="shared" si="24"/>
        <v>25</v>
      </c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X293" s="30"/>
      <c r="Y293" s="1"/>
      <c r="AB293" s="39"/>
      <c r="AC293" s="83">
        <f t="shared" si="26"/>
        <v>25</v>
      </c>
      <c r="AD293" s="48">
        <f t="shared" si="25"/>
        <v>25</v>
      </c>
      <c r="AE293" s="48">
        <f t="shared" si="23"/>
        <v>0</v>
      </c>
    </row>
    <row r="294" spans="1:31" x14ac:dyDescent="0.35">
      <c r="A294" s="1">
        <v>45566</v>
      </c>
      <c r="B294" t="s">
        <v>410</v>
      </c>
      <c r="C294" t="s">
        <v>92</v>
      </c>
      <c r="D294">
        <v>25</v>
      </c>
      <c r="E294" s="44"/>
      <c r="F294" s="45"/>
      <c r="G294" s="45">
        <f t="shared" si="24"/>
        <v>25</v>
      </c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X294" s="30"/>
      <c r="Y294" s="1"/>
      <c r="AB294" s="39"/>
      <c r="AC294" s="83">
        <f t="shared" si="26"/>
        <v>25</v>
      </c>
      <c r="AD294" s="48">
        <f t="shared" si="25"/>
        <v>25</v>
      </c>
      <c r="AE294" s="48">
        <f t="shared" si="23"/>
        <v>0</v>
      </c>
    </row>
    <row r="295" spans="1:31" x14ac:dyDescent="0.35">
      <c r="A295" s="1">
        <v>45566</v>
      </c>
      <c r="B295" t="s">
        <v>411</v>
      </c>
      <c r="C295" t="s">
        <v>92</v>
      </c>
      <c r="D295">
        <v>25</v>
      </c>
      <c r="E295" s="44"/>
      <c r="F295" s="45"/>
      <c r="G295" s="45">
        <f t="shared" si="24"/>
        <v>25</v>
      </c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X295" s="30"/>
      <c r="Y295" s="1"/>
      <c r="AB295" s="39"/>
      <c r="AC295" s="83">
        <f t="shared" si="26"/>
        <v>25</v>
      </c>
      <c r="AD295" s="48">
        <f t="shared" si="25"/>
        <v>25</v>
      </c>
      <c r="AE295" s="48">
        <f t="shared" si="23"/>
        <v>0</v>
      </c>
    </row>
    <row r="296" spans="1:31" x14ac:dyDescent="0.35">
      <c r="A296" s="1">
        <v>45566</v>
      </c>
      <c r="B296" t="s">
        <v>412</v>
      </c>
      <c r="C296" t="s">
        <v>92</v>
      </c>
      <c r="D296">
        <v>30</v>
      </c>
      <c r="E296" s="44"/>
      <c r="F296" s="45"/>
      <c r="G296" s="45">
        <f t="shared" si="24"/>
        <v>30</v>
      </c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X296" s="30"/>
      <c r="Y296" s="1"/>
      <c r="AB296" s="39"/>
      <c r="AC296" s="83">
        <f t="shared" si="26"/>
        <v>30</v>
      </c>
      <c r="AD296" s="48">
        <f t="shared" si="25"/>
        <v>30</v>
      </c>
      <c r="AE296" s="48">
        <f t="shared" si="23"/>
        <v>0</v>
      </c>
    </row>
    <row r="297" spans="1:31" x14ac:dyDescent="0.35">
      <c r="A297" s="1">
        <v>45566</v>
      </c>
      <c r="B297" t="s">
        <v>413</v>
      </c>
      <c r="C297" t="s">
        <v>92</v>
      </c>
      <c r="D297">
        <v>25</v>
      </c>
      <c r="E297" s="44"/>
      <c r="F297" s="45"/>
      <c r="G297" s="45">
        <f t="shared" si="24"/>
        <v>25</v>
      </c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X297" s="30"/>
      <c r="Y297" s="1"/>
      <c r="AB297" s="39"/>
      <c r="AC297" s="83">
        <f t="shared" si="26"/>
        <v>25</v>
      </c>
      <c r="AD297" s="48">
        <f t="shared" si="25"/>
        <v>25</v>
      </c>
      <c r="AE297" s="48">
        <f t="shared" si="23"/>
        <v>0</v>
      </c>
    </row>
    <row r="298" spans="1:31" x14ac:dyDescent="0.35">
      <c r="A298" s="1">
        <v>45566</v>
      </c>
      <c r="B298" t="s">
        <v>414</v>
      </c>
      <c r="C298" t="s">
        <v>92</v>
      </c>
      <c r="D298">
        <v>25</v>
      </c>
      <c r="E298" s="44"/>
      <c r="F298" s="45"/>
      <c r="G298" s="45">
        <f t="shared" si="24"/>
        <v>25</v>
      </c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X298" s="30"/>
      <c r="Y298" s="1"/>
      <c r="AB298" s="39"/>
      <c r="AC298" s="83">
        <f t="shared" si="26"/>
        <v>25</v>
      </c>
      <c r="AD298" s="48">
        <f t="shared" si="25"/>
        <v>25</v>
      </c>
      <c r="AE298" s="48">
        <f t="shared" si="23"/>
        <v>0</v>
      </c>
    </row>
    <row r="299" spans="1:31" x14ac:dyDescent="0.35">
      <c r="A299" s="1">
        <v>45566</v>
      </c>
      <c r="B299" t="s">
        <v>415</v>
      </c>
      <c r="C299" t="s">
        <v>92</v>
      </c>
      <c r="D299">
        <v>25</v>
      </c>
      <c r="E299" s="44"/>
      <c r="F299" s="45"/>
      <c r="G299" s="45">
        <f t="shared" si="24"/>
        <v>25</v>
      </c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X299" s="30"/>
      <c r="Y299" s="1"/>
      <c r="AB299" s="39"/>
      <c r="AC299" s="83">
        <f t="shared" si="26"/>
        <v>25</v>
      </c>
      <c r="AD299" s="48">
        <f t="shared" si="25"/>
        <v>25</v>
      </c>
      <c r="AE299" s="48">
        <f t="shared" si="23"/>
        <v>0</v>
      </c>
    </row>
    <row r="300" spans="1:31" x14ac:dyDescent="0.35">
      <c r="A300" s="1">
        <v>45566</v>
      </c>
      <c r="B300" t="s">
        <v>416</v>
      </c>
      <c r="C300" t="s">
        <v>92</v>
      </c>
      <c r="D300">
        <v>25</v>
      </c>
      <c r="E300" s="44"/>
      <c r="F300" s="45"/>
      <c r="G300" s="45">
        <f t="shared" si="24"/>
        <v>25</v>
      </c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X300" s="30"/>
      <c r="Y300" s="1"/>
      <c r="AB300" s="39"/>
      <c r="AC300" s="83">
        <f t="shared" si="26"/>
        <v>25</v>
      </c>
      <c r="AD300" s="48">
        <f t="shared" si="25"/>
        <v>25</v>
      </c>
      <c r="AE300" s="48">
        <f t="shared" si="23"/>
        <v>0</v>
      </c>
    </row>
    <row r="301" spans="1:31" x14ac:dyDescent="0.35">
      <c r="A301" s="1">
        <v>45566</v>
      </c>
      <c r="B301" t="s">
        <v>417</v>
      </c>
      <c r="C301" t="s">
        <v>92</v>
      </c>
      <c r="D301">
        <v>25</v>
      </c>
      <c r="E301" s="44"/>
      <c r="F301" s="45"/>
      <c r="G301" s="45">
        <f t="shared" si="24"/>
        <v>25</v>
      </c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X301" s="30"/>
      <c r="Y301" s="1"/>
      <c r="AB301" s="39"/>
      <c r="AC301" s="83">
        <f t="shared" si="26"/>
        <v>25</v>
      </c>
      <c r="AD301" s="48">
        <f t="shared" si="25"/>
        <v>25</v>
      </c>
      <c r="AE301" s="48">
        <f t="shared" si="23"/>
        <v>0</v>
      </c>
    </row>
    <row r="302" spans="1:31" x14ac:dyDescent="0.35">
      <c r="A302" s="1">
        <v>45566</v>
      </c>
      <c r="B302" t="s">
        <v>418</v>
      </c>
      <c r="C302" t="s">
        <v>92</v>
      </c>
      <c r="D302">
        <v>25</v>
      </c>
      <c r="E302" s="44"/>
      <c r="F302" s="45"/>
      <c r="G302" s="45">
        <f t="shared" si="24"/>
        <v>25</v>
      </c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X302" s="30"/>
      <c r="Y302" s="1"/>
      <c r="AB302" s="39"/>
      <c r="AC302" s="83">
        <f t="shared" si="26"/>
        <v>25</v>
      </c>
      <c r="AD302" s="48">
        <f t="shared" si="25"/>
        <v>25</v>
      </c>
      <c r="AE302" s="48">
        <f t="shared" si="23"/>
        <v>0</v>
      </c>
    </row>
    <row r="303" spans="1:31" x14ac:dyDescent="0.35">
      <c r="A303" s="1">
        <v>45566</v>
      </c>
      <c r="B303" t="s">
        <v>419</v>
      </c>
      <c r="C303" t="s">
        <v>92</v>
      </c>
      <c r="D303">
        <v>25</v>
      </c>
      <c r="E303" s="44"/>
      <c r="F303" s="45"/>
      <c r="G303" s="45">
        <f t="shared" si="24"/>
        <v>25</v>
      </c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X303" s="30"/>
      <c r="Y303" s="1"/>
      <c r="AB303" s="39"/>
      <c r="AC303" s="83">
        <f t="shared" si="26"/>
        <v>25</v>
      </c>
      <c r="AD303" s="48">
        <f t="shared" si="25"/>
        <v>25</v>
      </c>
      <c r="AE303" s="48">
        <f t="shared" si="23"/>
        <v>0</v>
      </c>
    </row>
    <row r="304" spans="1:31" x14ac:dyDescent="0.35">
      <c r="A304" s="1">
        <v>45566</v>
      </c>
      <c r="B304" t="s">
        <v>420</v>
      </c>
      <c r="C304" t="s">
        <v>92</v>
      </c>
      <c r="D304">
        <v>25</v>
      </c>
      <c r="E304" s="44"/>
      <c r="F304" s="45"/>
      <c r="G304" s="45">
        <f t="shared" si="24"/>
        <v>25</v>
      </c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X304" s="30"/>
      <c r="Y304" s="1"/>
      <c r="AB304" s="39"/>
      <c r="AC304" s="83">
        <f t="shared" si="26"/>
        <v>25</v>
      </c>
      <c r="AD304" s="48">
        <f t="shared" si="25"/>
        <v>25</v>
      </c>
      <c r="AE304" s="48">
        <f t="shared" si="23"/>
        <v>0</v>
      </c>
    </row>
    <row r="305" spans="1:31" x14ac:dyDescent="0.35">
      <c r="A305" s="1">
        <v>45566</v>
      </c>
      <c r="B305" t="s">
        <v>421</v>
      </c>
      <c r="C305" t="s">
        <v>92</v>
      </c>
      <c r="D305">
        <v>25</v>
      </c>
      <c r="E305" s="44"/>
      <c r="F305" s="45"/>
      <c r="G305" s="45">
        <f t="shared" si="24"/>
        <v>25</v>
      </c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X305" s="30"/>
      <c r="Y305" s="1"/>
      <c r="AB305" s="39"/>
      <c r="AC305" s="83">
        <f t="shared" si="26"/>
        <v>25</v>
      </c>
      <c r="AD305" s="48">
        <f t="shared" si="25"/>
        <v>25</v>
      </c>
      <c r="AE305" s="48">
        <f t="shared" ref="AE305:AE365" si="27">AD305-AC305</f>
        <v>0</v>
      </c>
    </row>
    <row r="306" spans="1:31" x14ac:dyDescent="0.35">
      <c r="A306" s="1">
        <v>45566</v>
      </c>
      <c r="B306" t="s">
        <v>422</v>
      </c>
      <c r="C306" t="s">
        <v>92</v>
      </c>
      <c r="D306">
        <v>25</v>
      </c>
      <c r="E306" s="44"/>
      <c r="F306" s="45"/>
      <c r="G306" s="45">
        <f t="shared" si="24"/>
        <v>25</v>
      </c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X306" s="30"/>
      <c r="Y306" s="1"/>
      <c r="AB306" s="39"/>
      <c r="AC306" s="83">
        <f t="shared" si="26"/>
        <v>25</v>
      </c>
      <c r="AD306" s="48">
        <f t="shared" si="25"/>
        <v>25</v>
      </c>
      <c r="AE306" s="48">
        <f t="shared" si="27"/>
        <v>0</v>
      </c>
    </row>
    <row r="307" spans="1:31" x14ac:dyDescent="0.35">
      <c r="A307" s="1">
        <v>45566</v>
      </c>
      <c r="B307" t="s">
        <v>423</v>
      </c>
      <c r="C307" t="s">
        <v>92</v>
      </c>
      <c r="D307">
        <v>20</v>
      </c>
      <c r="E307" s="44"/>
      <c r="F307" s="45"/>
      <c r="G307" s="45">
        <f t="shared" si="24"/>
        <v>20</v>
      </c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X307" s="30"/>
      <c r="Y307" s="1"/>
      <c r="AB307" s="39"/>
      <c r="AC307" s="83">
        <f t="shared" si="26"/>
        <v>20</v>
      </c>
      <c r="AD307" s="48">
        <f t="shared" si="25"/>
        <v>20</v>
      </c>
      <c r="AE307" s="48">
        <f t="shared" si="27"/>
        <v>0</v>
      </c>
    </row>
    <row r="308" spans="1:31" x14ac:dyDescent="0.35">
      <c r="A308" s="1">
        <v>45567</v>
      </c>
      <c r="B308" t="s">
        <v>424</v>
      </c>
      <c r="C308" t="s">
        <v>92</v>
      </c>
      <c r="D308">
        <v>30</v>
      </c>
      <c r="E308" s="44"/>
      <c r="F308" s="45"/>
      <c r="G308" s="45">
        <f t="shared" si="24"/>
        <v>30</v>
      </c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X308" s="30"/>
      <c r="Y308" s="1"/>
      <c r="AB308" s="39"/>
      <c r="AC308" s="83">
        <f t="shared" si="26"/>
        <v>30</v>
      </c>
      <c r="AD308" s="48">
        <f t="shared" si="25"/>
        <v>30</v>
      </c>
      <c r="AE308" s="48">
        <f t="shared" si="27"/>
        <v>0</v>
      </c>
    </row>
    <row r="309" spans="1:31" x14ac:dyDescent="0.35">
      <c r="A309" s="1">
        <v>45567</v>
      </c>
      <c r="B309" t="s">
        <v>425</v>
      </c>
      <c r="C309" t="s">
        <v>92</v>
      </c>
      <c r="D309">
        <v>30</v>
      </c>
      <c r="E309" s="44"/>
      <c r="F309" s="45"/>
      <c r="G309" s="45">
        <f t="shared" si="24"/>
        <v>30</v>
      </c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X309" s="30"/>
      <c r="Y309" s="1"/>
      <c r="AB309" s="39"/>
      <c r="AC309" s="83">
        <f t="shared" si="26"/>
        <v>30</v>
      </c>
      <c r="AD309" s="48">
        <f t="shared" si="25"/>
        <v>30</v>
      </c>
      <c r="AE309" s="48">
        <f t="shared" si="27"/>
        <v>0</v>
      </c>
    </row>
    <row r="310" spans="1:31" x14ac:dyDescent="0.35">
      <c r="A310" s="1">
        <v>45567</v>
      </c>
      <c r="B310" t="s">
        <v>114</v>
      </c>
      <c r="C310" t="s">
        <v>92</v>
      </c>
      <c r="D310">
        <v>25</v>
      </c>
      <c r="E310" s="44"/>
      <c r="F310" s="45"/>
      <c r="G310" s="45">
        <f t="shared" si="24"/>
        <v>25</v>
      </c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X310" s="30"/>
      <c r="Y310" s="1"/>
      <c r="AB310" s="39"/>
      <c r="AC310" s="83">
        <f t="shared" si="26"/>
        <v>25</v>
      </c>
      <c r="AD310" s="48">
        <f t="shared" si="25"/>
        <v>25</v>
      </c>
      <c r="AE310" s="48">
        <f t="shared" si="27"/>
        <v>0</v>
      </c>
    </row>
    <row r="311" spans="1:31" x14ac:dyDescent="0.35">
      <c r="A311" s="1">
        <v>45567</v>
      </c>
      <c r="B311" t="s">
        <v>426</v>
      </c>
      <c r="C311" t="s">
        <v>92</v>
      </c>
      <c r="D311">
        <v>30</v>
      </c>
      <c r="E311" s="44"/>
      <c r="F311" s="45"/>
      <c r="G311" s="45">
        <f t="shared" si="24"/>
        <v>30</v>
      </c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X311" s="30"/>
      <c r="Y311" s="1"/>
      <c r="AB311" s="39"/>
      <c r="AC311" s="83">
        <f t="shared" si="26"/>
        <v>30</v>
      </c>
      <c r="AD311" s="48">
        <f t="shared" si="25"/>
        <v>30</v>
      </c>
      <c r="AE311" s="48">
        <f t="shared" si="27"/>
        <v>0</v>
      </c>
    </row>
    <row r="312" spans="1:31" x14ac:dyDescent="0.35">
      <c r="A312" s="1">
        <v>45568</v>
      </c>
      <c r="B312" t="s">
        <v>427</v>
      </c>
      <c r="C312" t="s">
        <v>92</v>
      </c>
      <c r="D312">
        <v>30</v>
      </c>
      <c r="E312" s="44"/>
      <c r="F312" s="45"/>
      <c r="G312" s="45">
        <f t="shared" si="24"/>
        <v>30</v>
      </c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X312" s="30"/>
      <c r="Y312" s="1"/>
      <c r="AB312" s="39"/>
      <c r="AC312" s="83">
        <f t="shared" si="26"/>
        <v>30</v>
      </c>
      <c r="AD312" s="48">
        <f t="shared" si="25"/>
        <v>30</v>
      </c>
      <c r="AE312" s="48">
        <f t="shared" si="27"/>
        <v>0</v>
      </c>
    </row>
    <row r="313" spans="1:31" x14ac:dyDescent="0.35">
      <c r="A313" s="1">
        <v>45569</v>
      </c>
      <c r="B313" t="s">
        <v>110</v>
      </c>
      <c r="C313" t="s">
        <v>92</v>
      </c>
      <c r="D313">
        <v>20</v>
      </c>
      <c r="E313" s="44"/>
      <c r="F313" s="45"/>
      <c r="G313" s="45">
        <f t="shared" si="24"/>
        <v>20</v>
      </c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X313" s="30"/>
      <c r="Y313" s="1"/>
      <c r="AB313" s="39"/>
      <c r="AC313" s="83">
        <f t="shared" si="26"/>
        <v>20</v>
      </c>
      <c r="AD313" s="48">
        <f t="shared" si="25"/>
        <v>20</v>
      </c>
      <c r="AE313" s="48">
        <f t="shared" si="27"/>
        <v>0</v>
      </c>
    </row>
    <row r="314" spans="1:31" x14ac:dyDescent="0.35">
      <c r="A314" s="1">
        <v>45569</v>
      </c>
      <c r="B314" t="s">
        <v>428</v>
      </c>
      <c r="C314" t="s">
        <v>92</v>
      </c>
      <c r="D314">
        <v>25</v>
      </c>
      <c r="E314" s="44"/>
      <c r="F314" s="45"/>
      <c r="G314" s="45">
        <f t="shared" si="24"/>
        <v>25</v>
      </c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X314" s="30"/>
      <c r="Y314" s="1"/>
      <c r="AB314" s="39"/>
      <c r="AC314" s="83">
        <f t="shared" si="26"/>
        <v>25</v>
      </c>
      <c r="AD314" s="48">
        <f t="shared" si="25"/>
        <v>25</v>
      </c>
      <c r="AE314" s="48">
        <f t="shared" si="27"/>
        <v>0</v>
      </c>
    </row>
    <row r="315" spans="1:31" x14ac:dyDescent="0.35">
      <c r="A315" s="1">
        <v>45569</v>
      </c>
      <c r="B315" t="s">
        <v>429</v>
      </c>
      <c r="C315" t="s">
        <v>92</v>
      </c>
      <c r="D315">
        <v>25</v>
      </c>
      <c r="E315" s="44"/>
      <c r="F315" s="45"/>
      <c r="G315" s="45">
        <f t="shared" si="24"/>
        <v>25</v>
      </c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X315" s="30"/>
      <c r="Y315" s="1"/>
      <c r="AB315" s="39"/>
      <c r="AC315" s="83">
        <f t="shared" si="26"/>
        <v>25</v>
      </c>
      <c r="AD315" s="48">
        <f t="shared" si="25"/>
        <v>25</v>
      </c>
      <c r="AE315" s="48">
        <f t="shared" si="27"/>
        <v>0</v>
      </c>
    </row>
    <row r="316" spans="1:31" x14ac:dyDescent="0.35">
      <c r="A316" s="1">
        <v>45572</v>
      </c>
      <c r="B316" t="s">
        <v>430</v>
      </c>
      <c r="C316" t="s">
        <v>92</v>
      </c>
      <c r="D316">
        <v>10</v>
      </c>
      <c r="E316" s="44"/>
      <c r="F316" s="45"/>
      <c r="G316" s="45">
        <f t="shared" si="24"/>
        <v>10</v>
      </c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X316" s="30"/>
      <c r="Y316" s="1"/>
      <c r="AB316" s="39"/>
      <c r="AC316" s="83">
        <f t="shared" si="26"/>
        <v>10</v>
      </c>
      <c r="AD316" s="48">
        <f t="shared" si="25"/>
        <v>10</v>
      </c>
      <c r="AE316" s="48">
        <f t="shared" si="27"/>
        <v>0</v>
      </c>
    </row>
    <row r="317" spans="1:31" x14ac:dyDescent="0.35">
      <c r="A317" s="1">
        <v>45572</v>
      </c>
      <c r="B317" t="s">
        <v>174</v>
      </c>
      <c r="C317" t="s">
        <v>92</v>
      </c>
      <c r="D317">
        <v>25</v>
      </c>
      <c r="E317" s="44"/>
      <c r="F317" s="45"/>
      <c r="G317" s="45">
        <f t="shared" si="24"/>
        <v>25</v>
      </c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X317" s="30"/>
      <c r="Y317" s="1"/>
      <c r="AB317" s="39"/>
      <c r="AC317" s="83">
        <f t="shared" si="26"/>
        <v>25</v>
      </c>
      <c r="AD317" s="48">
        <f t="shared" si="25"/>
        <v>25</v>
      </c>
      <c r="AE317" s="48">
        <f t="shared" si="27"/>
        <v>0</v>
      </c>
    </row>
    <row r="318" spans="1:31" x14ac:dyDescent="0.35">
      <c r="A318" s="1">
        <v>45572</v>
      </c>
      <c r="B318" t="s">
        <v>175</v>
      </c>
      <c r="C318" t="s">
        <v>92</v>
      </c>
      <c r="D318">
        <v>25</v>
      </c>
      <c r="E318" s="44"/>
      <c r="F318" s="45"/>
      <c r="G318" s="45">
        <f t="shared" si="24"/>
        <v>25</v>
      </c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X318" s="30"/>
      <c r="Y318" s="1"/>
      <c r="AB318" s="39"/>
      <c r="AC318" s="83">
        <f t="shared" si="26"/>
        <v>25</v>
      </c>
      <c r="AD318" s="48">
        <f t="shared" si="25"/>
        <v>25</v>
      </c>
      <c r="AE318" s="48">
        <f t="shared" si="27"/>
        <v>0</v>
      </c>
    </row>
    <row r="319" spans="1:31" x14ac:dyDescent="0.35">
      <c r="A319" s="1">
        <v>45572</v>
      </c>
      <c r="B319" t="s">
        <v>106</v>
      </c>
      <c r="C319" t="s">
        <v>92</v>
      </c>
      <c r="D319">
        <v>25</v>
      </c>
      <c r="E319" s="44"/>
      <c r="F319" s="45"/>
      <c r="G319" s="45">
        <f t="shared" si="24"/>
        <v>25</v>
      </c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X319" s="30"/>
      <c r="Y319" s="1"/>
      <c r="AB319" s="39"/>
      <c r="AC319" s="83">
        <f t="shared" si="26"/>
        <v>25</v>
      </c>
      <c r="AD319" s="48">
        <f t="shared" si="25"/>
        <v>25</v>
      </c>
      <c r="AE319" s="48">
        <f t="shared" si="27"/>
        <v>0</v>
      </c>
    </row>
    <row r="320" spans="1:31" x14ac:dyDescent="0.35">
      <c r="A320" s="1">
        <v>45572</v>
      </c>
      <c r="B320" t="s">
        <v>431</v>
      </c>
      <c r="C320" t="s">
        <v>92</v>
      </c>
      <c r="D320">
        <v>25</v>
      </c>
      <c r="E320" s="44"/>
      <c r="F320" s="45"/>
      <c r="G320" s="45">
        <f t="shared" si="24"/>
        <v>25</v>
      </c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X320" s="30"/>
      <c r="Y320" s="1"/>
      <c r="AB320" s="39"/>
      <c r="AC320" s="83">
        <f t="shared" si="26"/>
        <v>25</v>
      </c>
      <c r="AD320" s="48">
        <f t="shared" si="25"/>
        <v>25</v>
      </c>
      <c r="AE320" s="48">
        <f t="shared" si="27"/>
        <v>0</v>
      </c>
    </row>
    <row r="321" spans="1:31" x14ac:dyDescent="0.35">
      <c r="A321" s="1">
        <v>45572</v>
      </c>
      <c r="B321" t="s">
        <v>432</v>
      </c>
      <c r="C321" t="s">
        <v>92</v>
      </c>
      <c r="D321">
        <v>25</v>
      </c>
      <c r="E321" s="44"/>
      <c r="F321" s="45"/>
      <c r="G321" s="45">
        <f t="shared" si="24"/>
        <v>25</v>
      </c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X321" s="30"/>
      <c r="Y321" s="1"/>
      <c r="AB321" s="39"/>
      <c r="AC321" s="83">
        <f t="shared" si="26"/>
        <v>25</v>
      </c>
      <c r="AD321" s="48">
        <f t="shared" si="25"/>
        <v>25</v>
      </c>
      <c r="AE321" s="48">
        <f t="shared" si="27"/>
        <v>0</v>
      </c>
    </row>
    <row r="322" spans="1:31" x14ac:dyDescent="0.35">
      <c r="A322" s="1">
        <v>45572</v>
      </c>
      <c r="B322" t="s">
        <v>442</v>
      </c>
      <c r="C322" t="s">
        <v>92</v>
      </c>
      <c r="D322">
        <v>20</v>
      </c>
      <c r="E322" s="44"/>
      <c r="F322" s="45"/>
      <c r="G322" s="45">
        <f t="shared" si="24"/>
        <v>20</v>
      </c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X322" s="30"/>
      <c r="Y322" s="1"/>
      <c r="AB322" s="39"/>
      <c r="AC322" s="83">
        <f t="shared" si="26"/>
        <v>20</v>
      </c>
      <c r="AD322" s="48">
        <f t="shared" si="25"/>
        <v>20</v>
      </c>
      <c r="AE322" s="48">
        <f t="shared" si="27"/>
        <v>0</v>
      </c>
    </row>
    <row r="323" spans="1:31" x14ac:dyDescent="0.35">
      <c r="A323" s="1">
        <v>45572</v>
      </c>
      <c r="B323" t="s">
        <v>443</v>
      </c>
      <c r="C323" t="s">
        <v>92</v>
      </c>
      <c r="D323">
        <v>20</v>
      </c>
      <c r="E323" s="44"/>
      <c r="F323" s="45"/>
      <c r="G323" s="45">
        <f t="shared" ref="G323:G329" si="28">D323</f>
        <v>20</v>
      </c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X323" s="30"/>
      <c r="Y323" s="1"/>
      <c r="AB323" s="39"/>
      <c r="AC323" s="83">
        <f t="shared" si="26"/>
        <v>20</v>
      </c>
      <c r="AD323" s="48">
        <f t="shared" si="25"/>
        <v>20</v>
      </c>
      <c r="AE323" s="48">
        <f t="shared" si="27"/>
        <v>0</v>
      </c>
    </row>
    <row r="324" spans="1:31" x14ac:dyDescent="0.35">
      <c r="A324" s="1">
        <v>45572</v>
      </c>
      <c r="B324" t="s">
        <v>444</v>
      </c>
      <c r="C324" t="s">
        <v>92</v>
      </c>
      <c r="D324">
        <v>20</v>
      </c>
      <c r="E324" s="44"/>
      <c r="F324" s="45"/>
      <c r="G324" s="45">
        <f t="shared" si="28"/>
        <v>20</v>
      </c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X324" s="30"/>
      <c r="Y324" s="1"/>
      <c r="AB324" s="39"/>
      <c r="AC324" s="83">
        <f t="shared" si="26"/>
        <v>20</v>
      </c>
      <c r="AD324" s="48">
        <f t="shared" si="25"/>
        <v>20</v>
      </c>
      <c r="AE324" s="48">
        <f t="shared" si="27"/>
        <v>0</v>
      </c>
    </row>
    <row r="325" spans="1:31" x14ac:dyDescent="0.35">
      <c r="A325" s="1">
        <v>45572</v>
      </c>
      <c r="B325" t="s">
        <v>445</v>
      </c>
      <c r="C325" t="s">
        <v>92</v>
      </c>
      <c r="D325">
        <v>10</v>
      </c>
      <c r="E325" s="44"/>
      <c r="F325" s="45"/>
      <c r="G325" s="45">
        <f t="shared" si="28"/>
        <v>10</v>
      </c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X325" s="30"/>
      <c r="Y325" s="1"/>
      <c r="AB325" s="39"/>
      <c r="AC325" s="83">
        <f t="shared" si="26"/>
        <v>10</v>
      </c>
      <c r="AD325" s="48">
        <f t="shared" ref="AD325:AD388" si="29">SUM(F325:V325)</f>
        <v>10</v>
      </c>
      <c r="AE325" s="48">
        <f t="shared" si="27"/>
        <v>0</v>
      </c>
    </row>
    <row r="326" spans="1:31" x14ac:dyDescent="0.35">
      <c r="A326" s="1">
        <v>45572</v>
      </c>
      <c r="B326" t="s">
        <v>446</v>
      </c>
      <c r="C326" t="s">
        <v>92</v>
      </c>
      <c r="D326">
        <v>10</v>
      </c>
      <c r="E326" s="44"/>
      <c r="F326" s="45"/>
      <c r="G326" s="45">
        <f t="shared" si="28"/>
        <v>10</v>
      </c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X326" s="30"/>
      <c r="Y326" s="1"/>
      <c r="AB326" s="39"/>
      <c r="AC326" s="83">
        <f t="shared" si="26"/>
        <v>10</v>
      </c>
      <c r="AD326" s="48">
        <f t="shared" si="29"/>
        <v>10</v>
      </c>
      <c r="AE326" s="48">
        <f t="shared" si="27"/>
        <v>0</v>
      </c>
    </row>
    <row r="327" spans="1:31" x14ac:dyDescent="0.35">
      <c r="A327" s="1">
        <v>45572</v>
      </c>
      <c r="B327" t="s">
        <v>447</v>
      </c>
      <c r="C327" t="s">
        <v>92</v>
      </c>
      <c r="D327">
        <v>10</v>
      </c>
      <c r="E327" s="44"/>
      <c r="F327" s="45"/>
      <c r="G327" s="45">
        <f t="shared" si="28"/>
        <v>10</v>
      </c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X327" s="30"/>
      <c r="Y327" s="1"/>
      <c r="AB327" s="39"/>
      <c r="AC327" s="83">
        <f t="shared" si="26"/>
        <v>10</v>
      </c>
      <c r="AD327" s="48">
        <f t="shared" si="29"/>
        <v>10</v>
      </c>
      <c r="AE327" s="48">
        <f t="shared" si="27"/>
        <v>0</v>
      </c>
    </row>
    <row r="328" spans="1:31" x14ac:dyDescent="0.35">
      <c r="A328" s="1">
        <v>45572</v>
      </c>
      <c r="B328" t="s">
        <v>448</v>
      </c>
      <c r="C328" t="s">
        <v>92</v>
      </c>
      <c r="D328">
        <v>20</v>
      </c>
      <c r="E328" s="44"/>
      <c r="F328" s="45"/>
      <c r="G328" s="45">
        <f t="shared" si="28"/>
        <v>20</v>
      </c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X328" s="30"/>
      <c r="Y328" s="1"/>
      <c r="AB328" s="39"/>
      <c r="AC328" s="83">
        <f t="shared" si="26"/>
        <v>20</v>
      </c>
      <c r="AD328" s="48">
        <f t="shared" si="29"/>
        <v>20</v>
      </c>
      <c r="AE328" s="48">
        <f t="shared" si="27"/>
        <v>0</v>
      </c>
    </row>
    <row r="329" spans="1:31" x14ac:dyDescent="0.35">
      <c r="A329" s="1">
        <v>45572</v>
      </c>
      <c r="B329" t="s">
        <v>449</v>
      </c>
      <c r="C329" t="s">
        <v>92</v>
      </c>
      <c r="D329">
        <v>30</v>
      </c>
      <c r="E329" s="44"/>
      <c r="F329" s="45"/>
      <c r="G329" s="45">
        <f t="shared" si="28"/>
        <v>30</v>
      </c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X329" s="30"/>
      <c r="Y329" s="1"/>
      <c r="AB329" s="39"/>
      <c r="AC329" s="83">
        <f t="shared" ref="AC329:AC392" si="30">D329</f>
        <v>30</v>
      </c>
      <c r="AD329" s="48">
        <f t="shared" si="29"/>
        <v>30</v>
      </c>
      <c r="AE329" s="48">
        <f t="shared" si="27"/>
        <v>0</v>
      </c>
    </row>
    <row r="330" spans="1:31" x14ac:dyDescent="0.35">
      <c r="A330" s="1">
        <v>45572</v>
      </c>
      <c r="B330" t="s">
        <v>450</v>
      </c>
      <c r="C330" t="s">
        <v>963</v>
      </c>
      <c r="D330">
        <v>110</v>
      </c>
      <c r="E330" s="44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>
        <f>D330</f>
        <v>110</v>
      </c>
      <c r="S330" s="45"/>
      <c r="T330" s="45"/>
      <c r="U330" s="45"/>
      <c r="V330" s="45"/>
      <c r="X330" s="30"/>
      <c r="Y330" s="1"/>
      <c r="AB330" s="39"/>
      <c r="AC330" s="83">
        <f t="shared" si="30"/>
        <v>110</v>
      </c>
      <c r="AD330" s="48">
        <f t="shared" si="29"/>
        <v>110</v>
      </c>
      <c r="AE330" s="48">
        <f t="shared" si="27"/>
        <v>0</v>
      </c>
    </row>
    <row r="331" spans="1:31" x14ac:dyDescent="0.35">
      <c r="A331" s="1">
        <v>45572</v>
      </c>
      <c r="B331" t="s">
        <v>451</v>
      </c>
      <c r="C331" t="s">
        <v>92</v>
      </c>
      <c r="D331">
        <v>20</v>
      </c>
      <c r="E331" s="44"/>
      <c r="F331" s="45"/>
      <c r="G331" s="45">
        <f t="shared" ref="G331:G336" si="31">D331</f>
        <v>20</v>
      </c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X331" s="30"/>
      <c r="Y331" s="1"/>
      <c r="AB331" s="39"/>
      <c r="AC331" s="83">
        <f t="shared" si="30"/>
        <v>20</v>
      </c>
      <c r="AD331" s="48">
        <f t="shared" si="29"/>
        <v>20</v>
      </c>
      <c r="AE331" s="48">
        <f t="shared" si="27"/>
        <v>0</v>
      </c>
    </row>
    <row r="332" spans="1:31" x14ac:dyDescent="0.35">
      <c r="A332" s="1">
        <v>45572</v>
      </c>
      <c r="B332" t="s">
        <v>452</v>
      </c>
      <c r="C332" t="s">
        <v>92</v>
      </c>
      <c r="D332">
        <v>10</v>
      </c>
      <c r="E332" s="44"/>
      <c r="F332" s="45"/>
      <c r="G332" s="45">
        <f t="shared" si="31"/>
        <v>10</v>
      </c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X332" s="30"/>
      <c r="Y332" s="1"/>
      <c r="AB332" s="39"/>
      <c r="AC332" s="83">
        <f t="shared" si="30"/>
        <v>10</v>
      </c>
      <c r="AD332" s="48">
        <f t="shared" si="29"/>
        <v>10</v>
      </c>
      <c r="AE332" s="48">
        <f t="shared" si="27"/>
        <v>0</v>
      </c>
    </row>
    <row r="333" spans="1:31" x14ac:dyDescent="0.35">
      <c r="A333" s="1">
        <v>45573</v>
      </c>
      <c r="B333" t="s">
        <v>108</v>
      </c>
      <c r="C333" t="s">
        <v>92</v>
      </c>
      <c r="D333">
        <v>25</v>
      </c>
      <c r="E333" s="44"/>
      <c r="F333" s="45"/>
      <c r="G333" s="45">
        <f t="shared" si="31"/>
        <v>25</v>
      </c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X333" s="30"/>
      <c r="Y333" s="1"/>
      <c r="AB333" s="39"/>
      <c r="AC333" s="83">
        <f t="shared" si="30"/>
        <v>25</v>
      </c>
      <c r="AD333" s="48">
        <f t="shared" si="29"/>
        <v>25</v>
      </c>
      <c r="AE333" s="48">
        <f t="shared" si="27"/>
        <v>0</v>
      </c>
    </row>
    <row r="334" spans="1:31" x14ac:dyDescent="0.35">
      <c r="A334" s="1">
        <v>45573</v>
      </c>
      <c r="B334" t="s">
        <v>126</v>
      </c>
      <c r="C334" t="s">
        <v>92</v>
      </c>
      <c r="D334">
        <v>20</v>
      </c>
      <c r="E334" s="44"/>
      <c r="F334" s="45"/>
      <c r="G334" s="45">
        <f t="shared" si="31"/>
        <v>20</v>
      </c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X334" s="30"/>
      <c r="Y334" s="1"/>
      <c r="AB334" s="39"/>
      <c r="AC334" s="83">
        <f t="shared" si="30"/>
        <v>20</v>
      </c>
      <c r="AD334" s="48">
        <f t="shared" si="29"/>
        <v>20</v>
      </c>
      <c r="AE334" s="48">
        <f t="shared" si="27"/>
        <v>0</v>
      </c>
    </row>
    <row r="335" spans="1:31" x14ac:dyDescent="0.35">
      <c r="A335" s="1">
        <v>45573</v>
      </c>
      <c r="B335" t="s">
        <v>453</v>
      </c>
      <c r="C335" t="s">
        <v>92</v>
      </c>
      <c r="D335">
        <v>40</v>
      </c>
      <c r="E335" s="44"/>
      <c r="F335" s="45"/>
      <c r="G335" s="45">
        <f t="shared" si="31"/>
        <v>40</v>
      </c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X335" s="30"/>
      <c r="Y335" s="1"/>
      <c r="AB335" s="39"/>
      <c r="AC335" s="83">
        <f t="shared" si="30"/>
        <v>40</v>
      </c>
      <c r="AD335" s="48">
        <f t="shared" si="29"/>
        <v>40</v>
      </c>
      <c r="AE335" s="48">
        <f t="shared" si="27"/>
        <v>0</v>
      </c>
    </row>
    <row r="336" spans="1:31" x14ac:dyDescent="0.35">
      <c r="A336" s="1">
        <v>45573</v>
      </c>
      <c r="B336" t="s">
        <v>454</v>
      </c>
      <c r="C336" t="s">
        <v>92</v>
      </c>
      <c r="D336">
        <v>10</v>
      </c>
      <c r="E336" s="44"/>
      <c r="F336" s="45"/>
      <c r="G336" s="45">
        <f t="shared" si="31"/>
        <v>10</v>
      </c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X336" s="30"/>
      <c r="Y336" s="1"/>
      <c r="AB336" s="39"/>
      <c r="AC336" s="83">
        <f t="shared" si="30"/>
        <v>10</v>
      </c>
      <c r="AD336" s="48">
        <f t="shared" si="29"/>
        <v>10</v>
      </c>
      <c r="AE336" s="48">
        <f t="shared" si="27"/>
        <v>0</v>
      </c>
    </row>
    <row r="337" spans="1:31" x14ac:dyDescent="0.35">
      <c r="A337" s="1">
        <v>45573</v>
      </c>
      <c r="B337" t="s">
        <v>455</v>
      </c>
      <c r="C337" t="s">
        <v>963</v>
      </c>
      <c r="D337">
        <v>20</v>
      </c>
      <c r="E337" s="44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>
        <f>D337</f>
        <v>20</v>
      </c>
      <c r="S337" s="45"/>
      <c r="T337" s="45"/>
      <c r="U337" s="45"/>
      <c r="V337" s="45"/>
      <c r="X337" s="30"/>
      <c r="Y337" s="1"/>
      <c r="AB337" s="39"/>
      <c r="AC337" s="83">
        <f t="shared" si="30"/>
        <v>20</v>
      </c>
      <c r="AD337" s="48">
        <f t="shared" si="29"/>
        <v>20</v>
      </c>
      <c r="AE337" s="48">
        <f t="shared" si="27"/>
        <v>0</v>
      </c>
    </row>
    <row r="338" spans="1:31" x14ac:dyDescent="0.35">
      <c r="A338" s="1">
        <v>45573</v>
      </c>
      <c r="B338" t="s">
        <v>456</v>
      </c>
      <c r="C338" t="s">
        <v>133</v>
      </c>
      <c r="D338">
        <v>10</v>
      </c>
      <c r="E338" s="44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>
        <f>D338</f>
        <v>10</v>
      </c>
      <c r="S338" s="45"/>
      <c r="T338" s="45"/>
      <c r="U338" s="45"/>
      <c r="V338" s="45"/>
      <c r="X338" s="30"/>
      <c r="Y338" s="1"/>
      <c r="AB338" s="39"/>
      <c r="AC338" s="83">
        <f t="shared" si="30"/>
        <v>10</v>
      </c>
      <c r="AD338" s="48">
        <f t="shared" si="29"/>
        <v>10</v>
      </c>
      <c r="AE338" s="48">
        <f t="shared" si="27"/>
        <v>0</v>
      </c>
    </row>
    <row r="339" spans="1:31" x14ac:dyDescent="0.35">
      <c r="A339" s="1">
        <v>45574</v>
      </c>
      <c r="B339" t="s">
        <v>457</v>
      </c>
      <c r="C339" t="s">
        <v>92</v>
      </c>
      <c r="D339">
        <v>25</v>
      </c>
      <c r="E339" s="44"/>
      <c r="F339" s="45"/>
      <c r="G339" s="45">
        <f t="shared" ref="G339:G341" si="32">D339</f>
        <v>25</v>
      </c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X339" s="30"/>
      <c r="Y339" s="1"/>
      <c r="AB339" s="39"/>
      <c r="AC339" s="83">
        <f t="shared" si="30"/>
        <v>25</v>
      </c>
      <c r="AD339" s="48">
        <f t="shared" si="29"/>
        <v>25</v>
      </c>
      <c r="AE339" s="48">
        <f t="shared" si="27"/>
        <v>0</v>
      </c>
    </row>
    <row r="340" spans="1:31" x14ac:dyDescent="0.35">
      <c r="A340" s="1">
        <v>45574</v>
      </c>
      <c r="B340" t="s">
        <v>458</v>
      </c>
      <c r="C340" t="s">
        <v>92</v>
      </c>
      <c r="D340">
        <v>25</v>
      </c>
      <c r="E340" s="44"/>
      <c r="F340" s="45"/>
      <c r="G340" s="45">
        <f t="shared" si="32"/>
        <v>25</v>
      </c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X340" s="30"/>
      <c r="Y340" s="1"/>
      <c r="AB340" s="39"/>
      <c r="AC340" s="83">
        <f t="shared" si="30"/>
        <v>25</v>
      </c>
      <c r="AD340" s="48">
        <f t="shared" si="29"/>
        <v>25</v>
      </c>
      <c r="AE340" s="48">
        <f t="shared" si="27"/>
        <v>0</v>
      </c>
    </row>
    <row r="341" spans="1:31" x14ac:dyDescent="0.35">
      <c r="A341" s="1">
        <v>45574</v>
      </c>
      <c r="B341" t="s">
        <v>459</v>
      </c>
      <c r="C341" t="s">
        <v>92</v>
      </c>
      <c r="D341">
        <v>20</v>
      </c>
      <c r="E341" s="44"/>
      <c r="F341" s="45"/>
      <c r="G341" s="45">
        <f t="shared" si="32"/>
        <v>20</v>
      </c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X341" s="30"/>
      <c r="Y341" s="1"/>
      <c r="AB341" s="39"/>
      <c r="AC341" s="83">
        <f t="shared" si="30"/>
        <v>20</v>
      </c>
      <c r="AD341" s="48">
        <f t="shared" si="29"/>
        <v>20</v>
      </c>
      <c r="AE341" s="48">
        <f t="shared" si="27"/>
        <v>0</v>
      </c>
    </row>
    <row r="342" spans="1:31" x14ac:dyDescent="0.35">
      <c r="A342" s="1">
        <v>45574</v>
      </c>
      <c r="B342" t="s">
        <v>460</v>
      </c>
      <c r="C342" t="s">
        <v>133</v>
      </c>
      <c r="D342">
        <v>10</v>
      </c>
      <c r="E342" s="44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>
        <f>D342</f>
        <v>10</v>
      </c>
      <c r="S342" s="45"/>
      <c r="T342" s="45"/>
      <c r="U342" s="45"/>
      <c r="V342" s="45"/>
      <c r="X342" s="30"/>
      <c r="Y342" s="1"/>
      <c r="AB342" s="39"/>
      <c r="AC342" s="83">
        <f t="shared" si="30"/>
        <v>10</v>
      </c>
      <c r="AD342" s="48">
        <f t="shared" si="29"/>
        <v>10</v>
      </c>
      <c r="AE342" s="48">
        <f t="shared" si="27"/>
        <v>0</v>
      </c>
    </row>
    <row r="343" spans="1:31" x14ac:dyDescent="0.35">
      <c r="A343" s="1">
        <v>45574</v>
      </c>
      <c r="B343" t="s">
        <v>461</v>
      </c>
      <c r="C343" t="s">
        <v>92</v>
      </c>
      <c r="D343">
        <v>10</v>
      </c>
      <c r="E343" s="44"/>
      <c r="F343" s="45"/>
      <c r="G343" s="45">
        <f t="shared" ref="G343:G347" si="33">D343</f>
        <v>10</v>
      </c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X343" s="30"/>
      <c r="Y343" s="1"/>
      <c r="AB343" s="39"/>
      <c r="AC343" s="83">
        <f t="shared" si="30"/>
        <v>10</v>
      </c>
      <c r="AD343" s="48">
        <f t="shared" si="29"/>
        <v>10</v>
      </c>
      <c r="AE343" s="48">
        <f t="shared" si="27"/>
        <v>0</v>
      </c>
    </row>
    <row r="344" spans="1:31" x14ac:dyDescent="0.35">
      <c r="A344" s="1">
        <v>45574</v>
      </c>
      <c r="B344" t="s">
        <v>462</v>
      </c>
      <c r="C344" t="s">
        <v>92</v>
      </c>
      <c r="D344">
        <v>10</v>
      </c>
      <c r="E344" s="44"/>
      <c r="F344" s="45"/>
      <c r="G344" s="45">
        <f t="shared" si="33"/>
        <v>10</v>
      </c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X344" s="30"/>
      <c r="Y344" s="1"/>
      <c r="AB344" s="39"/>
      <c r="AC344" s="83">
        <f t="shared" si="30"/>
        <v>10</v>
      </c>
      <c r="AD344" s="48">
        <f t="shared" si="29"/>
        <v>10</v>
      </c>
      <c r="AE344" s="48">
        <f t="shared" si="27"/>
        <v>0</v>
      </c>
    </row>
    <row r="345" spans="1:31" x14ac:dyDescent="0.35">
      <c r="A345" s="1">
        <v>45575</v>
      </c>
      <c r="B345" t="s">
        <v>107</v>
      </c>
      <c r="C345" t="s">
        <v>92</v>
      </c>
      <c r="D345">
        <v>20</v>
      </c>
      <c r="E345" s="44"/>
      <c r="F345" s="45"/>
      <c r="G345" s="45">
        <f t="shared" si="33"/>
        <v>20</v>
      </c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X345" s="30"/>
      <c r="Y345" s="1"/>
      <c r="AB345" s="39"/>
      <c r="AC345" s="83">
        <f t="shared" si="30"/>
        <v>20</v>
      </c>
      <c r="AD345" s="48">
        <f t="shared" si="29"/>
        <v>20</v>
      </c>
      <c r="AE345" s="48">
        <f t="shared" si="27"/>
        <v>0</v>
      </c>
    </row>
    <row r="346" spans="1:31" x14ac:dyDescent="0.35">
      <c r="A346" s="1">
        <v>45575</v>
      </c>
      <c r="B346" t="s">
        <v>463</v>
      </c>
      <c r="C346" t="s">
        <v>92</v>
      </c>
      <c r="D346">
        <v>30</v>
      </c>
      <c r="E346" s="44"/>
      <c r="F346" s="45"/>
      <c r="G346" s="45">
        <f t="shared" si="33"/>
        <v>30</v>
      </c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X346" s="30"/>
      <c r="Y346" s="1"/>
      <c r="AB346" s="39"/>
      <c r="AC346" s="83">
        <f t="shared" si="30"/>
        <v>30</v>
      </c>
      <c r="AD346" s="48">
        <f t="shared" si="29"/>
        <v>30</v>
      </c>
      <c r="AE346" s="48">
        <f t="shared" si="27"/>
        <v>0</v>
      </c>
    </row>
    <row r="347" spans="1:31" x14ac:dyDescent="0.35">
      <c r="A347" s="1">
        <v>45575</v>
      </c>
      <c r="B347" t="s">
        <v>464</v>
      </c>
      <c r="C347" t="s">
        <v>92</v>
      </c>
      <c r="D347">
        <v>20</v>
      </c>
      <c r="E347" s="44"/>
      <c r="F347" s="45"/>
      <c r="G347" s="45">
        <f t="shared" si="33"/>
        <v>20</v>
      </c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X347" s="30"/>
      <c r="Y347" s="1"/>
      <c r="AB347" s="39"/>
      <c r="AC347" s="83">
        <f t="shared" si="30"/>
        <v>20</v>
      </c>
      <c r="AD347" s="48">
        <f t="shared" si="29"/>
        <v>20</v>
      </c>
      <c r="AE347" s="48">
        <f t="shared" si="27"/>
        <v>0</v>
      </c>
    </row>
    <row r="348" spans="1:31" x14ac:dyDescent="0.35">
      <c r="A348" s="1">
        <v>45575</v>
      </c>
      <c r="B348" t="s">
        <v>465</v>
      </c>
      <c r="C348" t="s">
        <v>133</v>
      </c>
      <c r="D348">
        <v>10</v>
      </c>
      <c r="E348" s="44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>
        <f>D348</f>
        <v>10</v>
      </c>
      <c r="S348" s="45"/>
      <c r="T348" s="45"/>
      <c r="U348" s="45"/>
      <c r="V348" s="45"/>
      <c r="X348" s="30"/>
      <c r="Y348" s="1"/>
      <c r="AB348" s="39"/>
      <c r="AC348" s="83">
        <f t="shared" si="30"/>
        <v>10</v>
      </c>
      <c r="AD348" s="48">
        <f t="shared" si="29"/>
        <v>10</v>
      </c>
      <c r="AE348" s="48">
        <f t="shared" si="27"/>
        <v>0</v>
      </c>
    </row>
    <row r="349" spans="1:31" x14ac:dyDescent="0.35">
      <c r="A349" s="1">
        <v>45575</v>
      </c>
      <c r="B349" t="s">
        <v>466</v>
      </c>
      <c r="C349" t="s">
        <v>92</v>
      </c>
      <c r="D349">
        <v>10</v>
      </c>
      <c r="E349" s="44"/>
      <c r="F349" s="45"/>
      <c r="G349" s="45">
        <f t="shared" ref="G349:G350" si="34">D349</f>
        <v>10</v>
      </c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X349" s="30"/>
      <c r="Y349" s="1"/>
      <c r="AB349" s="39"/>
      <c r="AC349" s="83">
        <f t="shared" si="30"/>
        <v>10</v>
      </c>
      <c r="AD349" s="48">
        <f t="shared" si="29"/>
        <v>10</v>
      </c>
      <c r="AE349" s="48">
        <f t="shared" si="27"/>
        <v>0</v>
      </c>
    </row>
    <row r="350" spans="1:31" x14ac:dyDescent="0.35">
      <c r="A350" s="1">
        <v>45575</v>
      </c>
      <c r="B350" t="s">
        <v>467</v>
      </c>
      <c r="C350" t="s">
        <v>92</v>
      </c>
      <c r="D350">
        <v>10</v>
      </c>
      <c r="E350" s="44"/>
      <c r="F350" s="45"/>
      <c r="G350" s="45">
        <f t="shared" si="34"/>
        <v>10</v>
      </c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X350" s="30"/>
      <c r="Y350" s="1"/>
      <c r="AB350" s="39"/>
      <c r="AC350" s="83">
        <f t="shared" si="30"/>
        <v>10</v>
      </c>
      <c r="AD350" s="48">
        <f t="shared" si="29"/>
        <v>10</v>
      </c>
      <c r="AE350" s="48">
        <f t="shared" si="27"/>
        <v>0</v>
      </c>
    </row>
    <row r="351" spans="1:31" x14ac:dyDescent="0.35">
      <c r="A351" s="1">
        <v>45579</v>
      </c>
      <c r="B351" t="s">
        <v>468</v>
      </c>
      <c r="C351" t="s">
        <v>963</v>
      </c>
      <c r="D351">
        <v>10</v>
      </c>
      <c r="E351" s="44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>
        <f>D351</f>
        <v>10</v>
      </c>
      <c r="S351" s="45"/>
      <c r="T351" s="45"/>
      <c r="U351" s="45"/>
      <c r="V351" s="45"/>
      <c r="X351" s="30"/>
      <c r="Y351" s="1"/>
      <c r="AB351" s="39"/>
      <c r="AC351" s="83">
        <f t="shared" si="30"/>
        <v>10</v>
      </c>
      <c r="AD351" s="48">
        <f t="shared" si="29"/>
        <v>10</v>
      </c>
      <c r="AE351" s="48">
        <f t="shared" si="27"/>
        <v>0</v>
      </c>
    </row>
    <row r="352" spans="1:31" x14ac:dyDescent="0.35">
      <c r="A352" s="1">
        <v>45579</v>
      </c>
      <c r="B352" t="s">
        <v>469</v>
      </c>
      <c r="C352" t="s">
        <v>92</v>
      </c>
      <c r="D352">
        <v>20</v>
      </c>
      <c r="E352" s="44"/>
      <c r="F352" s="45"/>
      <c r="G352" s="45">
        <f>D352</f>
        <v>20</v>
      </c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X352" s="30"/>
      <c r="Y352" s="1"/>
      <c r="AB352" s="39"/>
      <c r="AC352" s="83">
        <f t="shared" si="30"/>
        <v>20</v>
      </c>
      <c r="AD352" s="48">
        <f t="shared" si="29"/>
        <v>20</v>
      </c>
      <c r="AE352" s="48">
        <f t="shared" si="27"/>
        <v>0</v>
      </c>
    </row>
    <row r="353" spans="1:31" x14ac:dyDescent="0.35">
      <c r="A353" s="1">
        <v>45579</v>
      </c>
      <c r="B353" t="s">
        <v>470</v>
      </c>
      <c r="C353" t="s">
        <v>963</v>
      </c>
      <c r="D353">
        <v>10</v>
      </c>
      <c r="E353" s="44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>
        <f>D353</f>
        <v>10</v>
      </c>
      <c r="S353" s="45"/>
      <c r="T353" s="45"/>
      <c r="U353" s="45"/>
      <c r="V353" s="45"/>
      <c r="X353" s="30"/>
      <c r="Y353" s="1"/>
      <c r="AB353" s="39"/>
      <c r="AC353" s="83">
        <f t="shared" si="30"/>
        <v>10</v>
      </c>
      <c r="AD353" s="48">
        <f t="shared" si="29"/>
        <v>10</v>
      </c>
      <c r="AE353" s="48">
        <f t="shared" si="27"/>
        <v>0</v>
      </c>
    </row>
    <row r="354" spans="1:31" x14ac:dyDescent="0.35">
      <c r="A354" s="1">
        <v>45579</v>
      </c>
      <c r="B354" t="s">
        <v>173</v>
      </c>
      <c r="C354" t="s">
        <v>92</v>
      </c>
      <c r="D354">
        <v>25</v>
      </c>
      <c r="E354" s="44"/>
      <c r="F354" s="45"/>
      <c r="G354" s="45">
        <f t="shared" ref="G354:G360" si="35">D354</f>
        <v>25</v>
      </c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X354" s="30"/>
      <c r="Y354" s="1"/>
      <c r="AB354" s="39"/>
      <c r="AC354" s="83">
        <f t="shared" si="30"/>
        <v>25</v>
      </c>
      <c r="AD354" s="48">
        <f t="shared" si="29"/>
        <v>25</v>
      </c>
      <c r="AE354" s="48">
        <f t="shared" si="27"/>
        <v>0</v>
      </c>
    </row>
    <row r="355" spans="1:31" x14ac:dyDescent="0.35">
      <c r="A355" s="1">
        <v>45579</v>
      </c>
      <c r="B355" t="s">
        <v>471</v>
      </c>
      <c r="C355" t="s">
        <v>92</v>
      </c>
      <c r="D355">
        <v>25</v>
      </c>
      <c r="E355" s="44"/>
      <c r="F355" s="45"/>
      <c r="G355" s="45">
        <f t="shared" si="35"/>
        <v>25</v>
      </c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X355" s="30"/>
      <c r="Y355" s="1"/>
      <c r="AB355" s="39"/>
      <c r="AC355" s="83">
        <f t="shared" si="30"/>
        <v>25</v>
      </c>
      <c r="AD355" s="48">
        <f t="shared" si="29"/>
        <v>25</v>
      </c>
      <c r="AE355" s="48">
        <f t="shared" si="27"/>
        <v>0</v>
      </c>
    </row>
    <row r="356" spans="1:31" x14ac:dyDescent="0.35">
      <c r="A356" s="1">
        <v>45579</v>
      </c>
      <c r="B356" t="s">
        <v>472</v>
      </c>
      <c r="C356" t="s">
        <v>92</v>
      </c>
      <c r="D356">
        <v>20</v>
      </c>
      <c r="E356" s="44"/>
      <c r="F356" s="45"/>
      <c r="G356" s="45">
        <f t="shared" si="35"/>
        <v>20</v>
      </c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X356" s="30"/>
      <c r="Y356" s="1"/>
      <c r="AB356" s="39"/>
      <c r="AC356" s="83">
        <f t="shared" si="30"/>
        <v>20</v>
      </c>
      <c r="AD356" s="48">
        <f t="shared" si="29"/>
        <v>20</v>
      </c>
      <c r="AE356" s="48">
        <f t="shared" si="27"/>
        <v>0</v>
      </c>
    </row>
    <row r="357" spans="1:31" x14ac:dyDescent="0.35">
      <c r="A357" s="1">
        <v>45579</v>
      </c>
      <c r="B357" t="s">
        <v>473</v>
      </c>
      <c r="C357" t="s">
        <v>92</v>
      </c>
      <c r="D357">
        <v>25</v>
      </c>
      <c r="E357" s="44"/>
      <c r="F357" s="45"/>
      <c r="G357" s="45">
        <f t="shared" si="35"/>
        <v>25</v>
      </c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X357" s="30"/>
      <c r="Y357" s="1"/>
      <c r="AB357" s="39"/>
      <c r="AC357" s="83">
        <f t="shared" si="30"/>
        <v>25</v>
      </c>
      <c r="AD357" s="48">
        <f t="shared" si="29"/>
        <v>25</v>
      </c>
      <c r="AE357" s="48">
        <f t="shared" si="27"/>
        <v>0</v>
      </c>
    </row>
    <row r="358" spans="1:31" x14ac:dyDescent="0.35">
      <c r="A358" s="1">
        <v>45583</v>
      </c>
      <c r="B358" t="s">
        <v>146</v>
      </c>
      <c r="C358" t="s">
        <v>92</v>
      </c>
      <c r="D358">
        <v>25</v>
      </c>
      <c r="E358" s="44"/>
      <c r="F358" s="45"/>
      <c r="G358" s="45">
        <f t="shared" si="35"/>
        <v>25</v>
      </c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X358" s="30"/>
      <c r="Y358" s="1"/>
      <c r="AB358" s="39"/>
      <c r="AC358" s="83">
        <f t="shared" si="30"/>
        <v>25</v>
      </c>
      <c r="AD358" s="48">
        <f t="shared" si="29"/>
        <v>25</v>
      </c>
      <c r="AE358" s="48">
        <f t="shared" si="27"/>
        <v>0</v>
      </c>
    </row>
    <row r="359" spans="1:31" x14ac:dyDescent="0.35">
      <c r="A359" s="1">
        <v>45586</v>
      </c>
      <c r="B359" t="s">
        <v>477</v>
      </c>
      <c r="C359" t="s">
        <v>92</v>
      </c>
      <c r="D359">
        <v>25</v>
      </c>
      <c r="E359" s="44"/>
      <c r="F359" s="45"/>
      <c r="G359" s="45">
        <f t="shared" si="35"/>
        <v>25</v>
      </c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X359" s="30"/>
      <c r="Y359" s="1"/>
      <c r="AB359" s="39"/>
      <c r="AC359" s="83">
        <f t="shared" si="30"/>
        <v>25</v>
      </c>
      <c r="AD359" s="48">
        <f t="shared" si="29"/>
        <v>25</v>
      </c>
      <c r="AE359" s="48">
        <f t="shared" si="27"/>
        <v>0</v>
      </c>
    </row>
    <row r="360" spans="1:31" x14ac:dyDescent="0.35">
      <c r="A360" s="1">
        <v>45586</v>
      </c>
      <c r="B360" t="s">
        <v>478</v>
      </c>
      <c r="C360" t="s">
        <v>92</v>
      </c>
      <c r="D360">
        <v>540</v>
      </c>
      <c r="E360" s="44"/>
      <c r="F360" s="45"/>
      <c r="G360" s="45">
        <f t="shared" si="35"/>
        <v>540</v>
      </c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X360" s="30"/>
      <c r="Y360" s="1"/>
      <c r="AB360" s="39"/>
      <c r="AC360" s="83">
        <f t="shared" si="30"/>
        <v>540</v>
      </c>
      <c r="AD360" s="48">
        <f t="shared" si="29"/>
        <v>540</v>
      </c>
      <c r="AE360" s="48">
        <f t="shared" si="27"/>
        <v>0</v>
      </c>
    </row>
    <row r="361" spans="1:31" x14ac:dyDescent="0.35">
      <c r="A361" s="1">
        <v>45586</v>
      </c>
      <c r="B361" t="s">
        <v>479</v>
      </c>
      <c r="C361" t="s">
        <v>966</v>
      </c>
      <c r="D361">
        <v>170</v>
      </c>
      <c r="E361" s="44"/>
      <c r="F361" s="45"/>
      <c r="G361" s="45"/>
      <c r="H361" s="45"/>
      <c r="I361" s="45"/>
      <c r="J361" s="45"/>
      <c r="K361" s="45"/>
      <c r="L361" s="45"/>
      <c r="M361" s="45">
        <f>D361</f>
        <v>170</v>
      </c>
      <c r="N361" s="45"/>
      <c r="O361" s="45"/>
      <c r="P361" s="45"/>
      <c r="Q361" s="45"/>
      <c r="R361" s="45"/>
      <c r="S361" s="45"/>
      <c r="T361" s="45"/>
      <c r="U361" s="45"/>
      <c r="V361" s="45"/>
      <c r="X361" s="30"/>
      <c r="Y361" s="1"/>
      <c r="AB361" s="39"/>
      <c r="AC361" s="83">
        <f t="shared" si="30"/>
        <v>170</v>
      </c>
      <c r="AD361" s="48">
        <f t="shared" si="29"/>
        <v>170</v>
      </c>
      <c r="AE361" s="48">
        <f t="shared" si="27"/>
        <v>0</v>
      </c>
    </row>
    <row r="362" spans="1:31" x14ac:dyDescent="0.35">
      <c r="A362" s="1">
        <v>45586</v>
      </c>
      <c r="B362" t="s">
        <v>171</v>
      </c>
      <c r="C362" t="s">
        <v>92</v>
      </c>
      <c r="D362">
        <v>30</v>
      </c>
      <c r="E362" s="44"/>
      <c r="F362" s="45"/>
      <c r="G362" s="45">
        <f t="shared" ref="G362:G425" si="36">D362</f>
        <v>30</v>
      </c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X362" s="30"/>
      <c r="Y362" s="1"/>
      <c r="AB362" s="39"/>
      <c r="AC362" s="83">
        <f t="shared" si="30"/>
        <v>30</v>
      </c>
      <c r="AD362" s="48">
        <f t="shared" si="29"/>
        <v>30</v>
      </c>
      <c r="AE362" s="48">
        <f t="shared" si="27"/>
        <v>0</v>
      </c>
    </row>
    <row r="363" spans="1:31" x14ac:dyDescent="0.35">
      <c r="A363" s="1">
        <v>45586</v>
      </c>
      <c r="B363" t="s">
        <v>480</v>
      </c>
      <c r="C363" t="s">
        <v>92</v>
      </c>
      <c r="D363">
        <v>25</v>
      </c>
      <c r="E363" s="44"/>
      <c r="F363" s="45"/>
      <c r="G363" s="45">
        <f t="shared" si="36"/>
        <v>25</v>
      </c>
      <c r="H363" s="45"/>
      <c r="I363" s="84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X363" s="30"/>
      <c r="Y363" s="1"/>
      <c r="AB363" s="39"/>
      <c r="AC363" s="83">
        <f t="shared" si="30"/>
        <v>25</v>
      </c>
      <c r="AD363" s="48">
        <f t="shared" si="29"/>
        <v>25</v>
      </c>
      <c r="AE363" s="48">
        <f t="shared" si="27"/>
        <v>0</v>
      </c>
    </row>
    <row r="364" spans="1:31" x14ac:dyDescent="0.35">
      <c r="A364" s="1">
        <v>45586</v>
      </c>
      <c r="B364" t="s">
        <v>481</v>
      </c>
      <c r="C364" t="s">
        <v>92</v>
      </c>
      <c r="D364">
        <v>100</v>
      </c>
      <c r="E364" s="44"/>
      <c r="F364" s="45"/>
      <c r="G364" s="45">
        <f t="shared" si="36"/>
        <v>100</v>
      </c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X364" s="30"/>
      <c r="Y364" s="1"/>
      <c r="AB364" s="39"/>
      <c r="AC364" s="83">
        <f t="shared" si="30"/>
        <v>100</v>
      </c>
      <c r="AD364" s="48">
        <f t="shared" si="29"/>
        <v>100</v>
      </c>
      <c r="AE364" s="48">
        <f t="shared" si="27"/>
        <v>0</v>
      </c>
    </row>
    <row r="365" spans="1:31" x14ac:dyDescent="0.35">
      <c r="A365" s="1">
        <v>45586</v>
      </c>
      <c r="B365" t="s">
        <v>482</v>
      </c>
      <c r="C365" t="s">
        <v>92</v>
      </c>
      <c r="D365">
        <v>25</v>
      </c>
      <c r="E365" s="44"/>
      <c r="F365" s="45"/>
      <c r="G365" s="45">
        <f t="shared" si="36"/>
        <v>25</v>
      </c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X365" s="30"/>
      <c r="Y365" s="1"/>
      <c r="AB365" s="39"/>
      <c r="AC365" s="83">
        <f t="shared" si="30"/>
        <v>25</v>
      </c>
      <c r="AD365" s="48">
        <f t="shared" si="29"/>
        <v>25</v>
      </c>
      <c r="AE365" s="48">
        <f t="shared" si="27"/>
        <v>0</v>
      </c>
    </row>
    <row r="366" spans="1:31" x14ac:dyDescent="0.35">
      <c r="A366" s="1">
        <v>45590</v>
      </c>
      <c r="B366" t="s">
        <v>160</v>
      </c>
      <c r="C366" t="s">
        <v>92</v>
      </c>
      <c r="D366">
        <v>30</v>
      </c>
      <c r="E366" s="44"/>
      <c r="F366" s="45"/>
      <c r="G366" s="45">
        <f t="shared" si="36"/>
        <v>30</v>
      </c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X366" s="30"/>
      <c r="Y366" s="1"/>
      <c r="AB366" s="39"/>
      <c r="AC366" s="83">
        <f t="shared" si="30"/>
        <v>30</v>
      </c>
      <c r="AD366" s="48">
        <f t="shared" si="29"/>
        <v>30</v>
      </c>
      <c r="AE366" s="48">
        <f t="shared" ref="AE366:AE421" si="37">AD366-AC366</f>
        <v>0</v>
      </c>
    </row>
    <row r="367" spans="1:31" x14ac:dyDescent="0.35">
      <c r="A367" s="1">
        <v>45590</v>
      </c>
      <c r="B367" t="s">
        <v>483</v>
      </c>
      <c r="C367" t="s">
        <v>92</v>
      </c>
      <c r="D367">
        <v>30</v>
      </c>
      <c r="E367" s="44"/>
      <c r="F367" s="45"/>
      <c r="G367" s="45">
        <f t="shared" si="36"/>
        <v>30</v>
      </c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X367" s="30"/>
      <c r="Y367" s="1"/>
      <c r="AB367" s="39"/>
      <c r="AC367" s="83">
        <f t="shared" si="30"/>
        <v>30</v>
      </c>
      <c r="AD367" s="48">
        <f t="shared" si="29"/>
        <v>30</v>
      </c>
      <c r="AE367" s="48">
        <f t="shared" si="37"/>
        <v>0</v>
      </c>
    </row>
    <row r="368" spans="1:31" x14ac:dyDescent="0.35">
      <c r="A368" s="1">
        <v>45590</v>
      </c>
      <c r="B368" t="s">
        <v>484</v>
      </c>
      <c r="C368" t="s">
        <v>92</v>
      </c>
      <c r="D368">
        <v>30</v>
      </c>
      <c r="E368" s="44"/>
      <c r="F368" s="45"/>
      <c r="G368" s="45">
        <f t="shared" si="36"/>
        <v>30</v>
      </c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X368" s="30"/>
      <c r="Y368" s="1"/>
      <c r="AB368" s="39"/>
      <c r="AC368" s="83">
        <f t="shared" si="30"/>
        <v>30</v>
      </c>
      <c r="AD368" s="48">
        <f t="shared" si="29"/>
        <v>30</v>
      </c>
      <c r="AE368" s="48">
        <f t="shared" si="37"/>
        <v>0</v>
      </c>
    </row>
    <row r="369" spans="1:31" x14ac:dyDescent="0.35">
      <c r="A369" s="1">
        <v>45590</v>
      </c>
      <c r="B369" t="s">
        <v>485</v>
      </c>
      <c r="C369" t="s">
        <v>92</v>
      </c>
      <c r="D369">
        <v>30</v>
      </c>
      <c r="E369" s="44"/>
      <c r="F369" s="45"/>
      <c r="G369" s="45">
        <f t="shared" si="36"/>
        <v>30</v>
      </c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X369" s="30"/>
      <c r="Y369" s="1"/>
      <c r="AB369" s="39"/>
      <c r="AC369" s="83">
        <f t="shared" si="30"/>
        <v>30</v>
      </c>
      <c r="AD369" s="48">
        <f t="shared" si="29"/>
        <v>30</v>
      </c>
      <c r="AE369" s="48">
        <f t="shared" si="37"/>
        <v>0</v>
      </c>
    </row>
    <row r="370" spans="1:31" x14ac:dyDescent="0.35">
      <c r="A370" s="1">
        <v>45593</v>
      </c>
      <c r="B370" t="s">
        <v>153</v>
      </c>
      <c r="C370" t="s">
        <v>92</v>
      </c>
      <c r="D370">
        <v>30</v>
      </c>
      <c r="E370" s="44"/>
      <c r="F370" s="45"/>
      <c r="G370" s="45">
        <f t="shared" si="36"/>
        <v>30</v>
      </c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X370" s="30"/>
      <c r="Y370" s="1"/>
      <c r="AB370" s="39"/>
      <c r="AC370" s="83">
        <f t="shared" si="30"/>
        <v>30</v>
      </c>
      <c r="AD370" s="48">
        <f t="shared" si="29"/>
        <v>30</v>
      </c>
      <c r="AE370" s="48">
        <f t="shared" si="37"/>
        <v>0</v>
      </c>
    </row>
    <row r="371" spans="1:31" x14ac:dyDescent="0.35">
      <c r="A371" s="1">
        <v>45595</v>
      </c>
      <c r="B371" t="s">
        <v>486</v>
      </c>
      <c r="C371" t="s">
        <v>92</v>
      </c>
      <c r="D371">
        <v>30</v>
      </c>
      <c r="E371" s="44"/>
      <c r="F371" s="45"/>
      <c r="G371" s="45">
        <f t="shared" si="36"/>
        <v>30</v>
      </c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X371" s="30"/>
      <c r="Y371" s="1"/>
      <c r="AB371" s="39"/>
      <c r="AC371" s="83">
        <f t="shared" si="30"/>
        <v>30</v>
      </c>
      <c r="AD371" s="48">
        <f t="shared" si="29"/>
        <v>30</v>
      </c>
      <c r="AE371" s="48">
        <f t="shared" si="37"/>
        <v>0</v>
      </c>
    </row>
    <row r="372" spans="1:31" x14ac:dyDescent="0.35">
      <c r="A372" s="1">
        <v>45595</v>
      </c>
      <c r="B372" t="s">
        <v>487</v>
      </c>
      <c r="C372" t="s">
        <v>92</v>
      </c>
      <c r="D372">
        <v>30</v>
      </c>
      <c r="E372" s="44"/>
      <c r="F372" s="45"/>
      <c r="G372" s="45">
        <f t="shared" si="36"/>
        <v>30</v>
      </c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X372" s="30"/>
      <c r="Y372" s="1"/>
      <c r="AB372" s="39"/>
      <c r="AC372" s="83">
        <f t="shared" si="30"/>
        <v>30</v>
      </c>
      <c r="AD372" s="48">
        <f t="shared" si="29"/>
        <v>30</v>
      </c>
      <c r="AE372" s="48">
        <f t="shared" si="37"/>
        <v>0</v>
      </c>
    </row>
    <row r="373" spans="1:31" x14ac:dyDescent="0.35">
      <c r="A373" s="1">
        <v>45596</v>
      </c>
      <c r="B373" t="s">
        <v>488</v>
      </c>
      <c r="C373" t="s">
        <v>92</v>
      </c>
      <c r="D373">
        <v>10</v>
      </c>
      <c r="E373" s="44"/>
      <c r="F373" s="45"/>
      <c r="G373" s="45">
        <f t="shared" si="36"/>
        <v>10</v>
      </c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X373" s="30"/>
      <c r="Y373" s="1"/>
      <c r="AB373" s="39"/>
      <c r="AC373" s="83">
        <f t="shared" si="30"/>
        <v>10</v>
      </c>
      <c r="AD373" s="48">
        <f t="shared" si="29"/>
        <v>10</v>
      </c>
      <c r="AE373" s="48">
        <f t="shared" si="37"/>
        <v>0</v>
      </c>
    </row>
    <row r="374" spans="1:31" x14ac:dyDescent="0.35">
      <c r="A374" s="1">
        <v>45597</v>
      </c>
      <c r="B374" t="s">
        <v>489</v>
      </c>
      <c r="C374" t="s">
        <v>92</v>
      </c>
      <c r="D374">
        <v>25</v>
      </c>
      <c r="E374" s="44"/>
      <c r="F374" s="45"/>
      <c r="G374" s="45">
        <f t="shared" si="36"/>
        <v>25</v>
      </c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X374" s="30"/>
      <c r="Y374" s="1"/>
      <c r="AB374" s="39"/>
      <c r="AC374" s="83">
        <f t="shared" si="30"/>
        <v>25</v>
      </c>
      <c r="AD374" s="48">
        <f t="shared" si="29"/>
        <v>25</v>
      </c>
      <c r="AE374" s="48">
        <f t="shared" si="37"/>
        <v>0</v>
      </c>
    </row>
    <row r="375" spans="1:31" x14ac:dyDescent="0.35">
      <c r="A375" s="1">
        <v>45597</v>
      </c>
      <c r="B375" t="s">
        <v>490</v>
      </c>
      <c r="C375" t="s">
        <v>92</v>
      </c>
      <c r="D375">
        <v>25</v>
      </c>
      <c r="E375" s="44"/>
      <c r="F375" s="45"/>
      <c r="G375" s="45">
        <f t="shared" si="36"/>
        <v>25</v>
      </c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X375" s="30"/>
      <c r="Y375" s="1"/>
      <c r="AB375" s="39"/>
      <c r="AC375" s="83">
        <f t="shared" si="30"/>
        <v>25</v>
      </c>
      <c r="AD375" s="48">
        <f t="shared" si="29"/>
        <v>25</v>
      </c>
      <c r="AE375" s="48">
        <f t="shared" si="37"/>
        <v>0</v>
      </c>
    </row>
    <row r="376" spans="1:31" x14ac:dyDescent="0.35">
      <c r="A376" s="1">
        <v>45597</v>
      </c>
      <c r="B376" t="s">
        <v>148</v>
      </c>
      <c r="C376" t="s">
        <v>92</v>
      </c>
      <c r="D376">
        <v>30</v>
      </c>
      <c r="E376" s="44"/>
      <c r="F376" s="45"/>
      <c r="G376" s="45">
        <f t="shared" si="36"/>
        <v>30</v>
      </c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X376" s="30"/>
      <c r="Y376" s="1"/>
      <c r="AB376" s="39"/>
      <c r="AC376" s="83">
        <f t="shared" si="30"/>
        <v>30</v>
      </c>
      <c r="AD376" s="48">
        <f t="shared" si="29"/>
        <v>30</v>
      </c>
      <c r="AE376" s="48">
        <f t="shared" si="37"/>
        <v>0</v>
      </c>
    </row>
    <row r="377" spans="1:31" x14ac:dyDescent="0.35">
      <c r="A377" s="1">
        <v>45597</v>
      </c>
      <c r="B377" t="s">
        <v>491</v>
      </c>
      <c r="C377" t="s">
        <v>92</v>
      </c>
      <c r="D377">
        <v>20</v>
      </c>
      <c r="E377" s="44"/>
      <c r="F377" s="45"/>
      <c r="G377" s="45">
        <f t="shared" si="36"/>
        <v>20</v>
      </c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X377" s="30"/>
      <c r="Y377" s="1"/>
      <c r="AB377" s="39"/>
      <c r="AC377" s="83">
        <f t="shared" si="30"/>
        <v>20</v>
      </c>
      <c r="AD377" s="48">
        <f t="shared" si="29"/>
        <v>20</v>
      </c>
      <c r="AE377" s="48">
        <f t="shared" si="37"/>
        <v>0</v>
      </c>
    </row>
    <row r="378" spans="1:31" x14ac:dyDescent="0.35">
      <c r="A378" s="1">
        <v>45597</v>
      </c>
      <c r="B378" t="s">
        <v>149</v>
      </c>
      <c r="C378" t="s">
        <v>92</v>
      </c>
      <c r="D378">
        <v>25</v>
      </c>
      <c r="E378" s="44"/>
      <c r="F378" s="45"/>
      <c r="G378" s="45">
        <f t="shared" si="36"/>
        <v>25</v>
      </c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84"/>
      <c r="X378" s="30"/>
      <c r="Y378" s="1"/>
      <c r="AB378" s="39"/>
      <c r="AC378" s="83">
        <f t="shared" si="30"/>
        <v>25</v>
      </c>
      <c r="AD378" s="48">
        <f t="shared" si="29"/>
        <v>25</v>
      </c>
      <c r="AE378" s="48">
        <f t="shared" si="37"/>
        <v>0</v>
      </c>
    </row>
    <row r="379" spans="1:31" x14ac:dyDescent="0.35">
      <c r="A379" s="1">
        <v>45597</v>
      </c>
      <c r="B379" t="s">
        <v>182</v>
      </c>
      <c r="C379" t="s">
        <v>92</v>
      </c>
      <c r="D379">
        <v>25</v>
      </c>
      <c r="E379" s="44"/>
      <c r="F379" s="45"/>
      <c r="G379" s="45">
        <f t="shared" si="36"/>
        <v>25</v>
      </c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X379" s="30"/>
      <c r="Y379" s="1"/>
      <c r="AB379" s="39"/>
      <c r="AC379" s="83">
        <f t="shared" si="30"/>
        <v>25</v>
      </c>
      <c r="AD379" s="48">
        <f t="shared" si="29"/>
        <v>25</v>
      </c>
      <c r="AE379" s="48">
        <f t="shared" si="37"/>
        <v>0</v>
      </c>
    </row>
    <row r="380" spans="1:31" x14ac:dyDescent="0.35">
      <c r="A380" s="1">
        <v>45597</v>
      </c>
      <c r="B380" t="s">
        <v>156</v>
      </c>
      <c r="C380" t="s">
        <v>92</v>
      </c>
      <c r="D380">
        <v>30</v>
      </c>
      <c r="E380" s="44"/>
      <c r="F380" s="45"/>
      <c r="G380" s="45">
        <f t="shared" si="36"/>
        <v>30</v>
      </c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X380" s="30"/>
      <c r="Y380" s="1"/>
      <c r="AB380" s="39"/>
      <c r="AC380" s="83">
        <f t="shared" si="30"/>
        <v>30</v>
      </c>
      <c r="AD380" s="48">
        <f t="shared" si="29"/>
        <v>30</v>
      </c>
      <c r="AE380" s="48">
        <f t="shared" si="37"/>
        <v>0</v>
      </c>
    </row>
    <row r="381" spans="1:31" x14ac:dyDescent="0.35">
      <c r="A381" s="1">
        <v>45597</v>
      </c>
      <c r="B381" t="s">
        <v>181</v>
      </c>
      <c r="C381" t="s">
        <v>92</v>
      </c>
      <c r="D381">
        <v>25</v>
      </c>
      <c r="E381" s="44"/>
      <c r="F381" s="45"/>
      <c r="G381" s="45">
        <f t="shared" si="36"/>
        <v>25</v>
      </c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X381" s="30"/>
      <c r="Y381" s="1"/>
      <c r="AB381" s="39"/>
      <c r="AC381" s="83">
        <f t="shared" si="30"/>
        <v>25</v>
      </c>
      <c r="AD381" s="48">
        <f t="shared" si="29"/>
        <v>25</v>
      </c>
      <c r="AE381" s="48">
        <f t="shared" si="37"/>
        <v>0</v>
      </c>
    </row>
    <row r="382" spans="1:31" x14ac:dyDescent="0.35">
      <c r="A382" s="1">
        <v>45597</v>
      </c>
      <c r="B382" t="s">
        <v>492</v>
      </c>
      <c r="C382" t="s">
        <v>92</v>
      </c>
      <c r="D382">
        <v>25</v>
      </c>
      <c r="E382" s="44"/>
      <c r="F382" s="45"/>
      <c r="G382" s="45">
        <f t="shared" si="36"/>
        <v>25</v>
      </c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X382" s="30"/>
      <c r="Y382" s="1"/>
      <c r="AB382" s="39"/>
      <c r="AC382" s="83">
        <f t="shared" si="30"/>
        <v>25</v>
      </c>
      <c r="AD382" s="48">
        <f t="shared" si="29"/>
        <v>25</v>
      </c>
      <c r="AE382" s="48">
        <f t="shared" si="37"/>
        <v>0</v>
      </c>
    </row>
    <row r="383" spans="1:31" x14ac:dyDescent="0.35">
      <c r="A383" s="1">
        <v>45597</v>
      </c>
      <c r="B383" t="s">
        <v>157</v>
      </c>
      <c r="C383" t="s">
        <v>92</v>
      </c>
      <c r="D383">
        <v>25</v>
      </c>
      <c r="E383" s="44"/>
      <c r="F383" s="45"/>
      <c r="G383" s="45">
        <f t="shared" si="36"/>
        <v>25</v>
      </c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X383" s="30"/>
      <c r="Y383" s="1"/>
      <c r="AB383" s="39"/>
      <c r="AC383" s="83">
        <f t="shared" si="30"/>
        <v>25</v>
      </c>
      <c r="AD383" s="48">
        <f t="shared" si="29"/>
        <v>25</v>
      </c>
      <c r="AE383" s="48">
        <f t="shared" si="37"/>
        <v>0</v>
      </c>
    </row>
    <row r="384" spans="1:31" x14ac:dyDescent="0.35">
      <c r="A384" s="1">
        <v>45597</v>
      </c>
      <c r="B384" t="s">
        <v>493</v>
      </c>
      <c r="C384" t="s">
        <v>92</v>
      </c>
      <c r="D384">
        <v>25</v>
      </c>
      <c r="E384" s="44"/>
      <c r="F384" s="45"/>
      <c r="G384" s="45">
        <f t="shared" si="36"/>
        <v>25</v>
      </c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X384" s="30"/>
      <c r="Y384" s="1"/>
      <c r="AB384" s="39"/>
      <c r="AC384" s="83">
        <f t="shared" si="30"/>
        <v>25</v>
      </c>
      <c r="AD384" s="48">
        <f t="shared" si="29"/>
        <v>25</v>
      </c>
      <c r="AE384" s="48">
        <f t="shared" si="37"/>
        <v>0</v>
      </c>
    </row>
    <row r="385" spans="1:31" x14ac:dyDescent="0.35">
      <c r="A385" s="1">
        <v>45597</v>
      </c>
      <c r="B385" t="s">
        <v>494</v>
      </c>
      <c r="C385" t="s">
        <v>92</v>
      </c>
      <c r="D385">
        <v>25</v>
      </c>
      <c r="E385" s="44"/>
      <c r="F385" s="45"/>
      <c r="G385" s="45">
        <f t="shared" si="36"/>
        <v>25</v>
      </c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X385" s="30"/>
      <c r="Y385" s="1"/>
      <c r="AB385" s="39"/>
      <c r="AC385" s="83">
        <f t="shared" si="30"/>
        <v>25</v>
      </c>
      <c r="AD385" s="48">
        <f t="shared" si="29"/>
        <v>25</v>
      </c>
      <c r="AE385" s="48">
        <f t="shared" si="37"/>
        <v>0</v>
      </c>
    </row>
    <row r="386" spans="1:31" x14ac:dyDescent="0.35">
      <c r="A386" s="1">
        <v>45597</v>
      </c>
      <c r="B386" t="s">
        <v>115</v>
      </c>
      <c r="C386" t="s">
        <v>92</v>
      </c>
      <c r="D386">
        <v>30</v>
      </c>
      <c r="E386" s="44"/>
      <c r="F386" s="45"/>
      <c r="G386" s="45">
        <f t="shared" si="36"/>
        <v>30</v>
      </c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X386" s="30"/>
      <c r="Y386" s="1"/>
      <c r="AB386" s="39"/>
      <c r="AC386" s="83">
        <f t="shared" si="30"/>
        <v>30</v>
      </c>
      <c r="AD386" s="48">
        <f t="shared" si="29"/>
        <v>30</v>
      </c>
      <c r="AE386" s="48">
        <f t="shared" si="37"/>
        <v>0</v>
      </c>
    </row>
    <row r="387" spans="1:31" x14ac:dyDescent="0.35">
      <c r="A387" s="1">
        <v>45597</v>
      </c>
      <c r="B387" t="s">
        <v>127</v>
      </c>
      <c r="C387" t="s">
        <v>92</v>
      </c>
      <c r="D387">
        <v>30</v>
      </c>
      <c r="E387" s="44"/>
      <c r="F387" s="45"/>
      <c r="G387" s="45">
        <f t="shared" si="36"/>
        <v>30</v>
      </c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X387" s="30"/>
      <c r="Y387" s="1"/>
      <c r="AB387" s="39"/>
      <c r="AC387" s="83">
        <f t="shared" si="30"/>
        <v>30</v>
      </c>
      <c r="AD387" s="48">
        <f t="shared" si="29"/>
        <v>30</v>
      </c>
      <c r="AE387" s="48">
        <f t="shared" si="37"/>
        <v>0</v>
      </c>
    </row>
    <row r="388" spans="1:31" x14ac:dyDescent="0.35">
      <c r="A388" s="1">
        <v>45597</v>
      </c>
      <c r="B388" t="s">
        <v>349</v>
      </c>
      <c r="C388" t="s">
        <v>92</v>
      </c>
      <c r="D388">
        <v>30</v>
      </c>
      <c r="E388" s="44"/>
      <c r="F388" s="45"/>
      <c r="G388" s="45">
        <f t="shared" si="36"/>
        <v>30</v>
      </c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X388" s="30"/>
      <c r="Y388" s="1"/>
      <c r="AB388" s="39"/>
      <c r="AC388" s="83">
        <f t="shared" si="30"/>
        <v>30</v>
      </c>
      <c r="AD388" s="48">
        <f t="shared" si="29"/>
        <v>30</v>
      </c>
      <c r="AE388" s="48">
        <f t="shared" si="37"/>
        <v>0</v>
      </c>
    </row>
    <row r="389" spans="1:31" x14ac:dyDescent="0.35">
      <c r="A389" s="1">
        <v>45597</v>
      </c>
      <c r="B389" t="s">
        <v>184</v>
      </c>
      <c r="C389" t="s">
        <v>92</v>
      </c>
      <c r="D389">
        <v>25</v>
      </c>
      <c r="E389" s="44"/>
      <c r="F389" s="45"/>
      <c r="G389" s="45">
        <f t="shared" si="36"/>
        <v>25</v>
      </c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X389" s="30"/>
      <c r="Y389" s="1"/>
      <c r="AB389" s="39"/>
      <c r="AC389" s="83">
        <f t="shared" si="30"/>
        <v>25</v>
      </c>
      <c r="AD389" s="48">
        <f t="shared" ref="AD389:AD452" si="38">SUM(F389:V389)</f>
        <v>25</v>
      </c>
      <c r="AE389" s="48">
        <f t="shared" si="37"/>
        <v>0</v>
      </c>
    </row>
    <row r="390" spans="1:31" x14ac:dyDescent="0.35">
      <c r="A390" s="1">
        <v>45597</v>
      </c>
      <c r="B390" t="s">
        <v>111</v>
      </c>
      <c r="C390" t="s">
        <v>92</v>
      </c>
      <c r="D390">
        <v>30</v>
      </c>
      <c r="E390" s="44"/>
      <c r="F390" s="45"/>
      <c r="G390" s="45">
        <f t="shared" si="36"/>
        <v>30</v>
      </c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X390" s="30"/>
      <c r="Y390" s="1"/>
      <c r="AB390" s="39"/>
      <c r="AC390" s="83">
        <f t="shared" si="30"/>
        <v>30</v>
      </c>
      <c r="AD390" s="48">
        <f t="shared" si="38"/>
        <v>30</v>
      </c>
      <c r="AE390" s="48">
        <f t="shared" si="37"/>
        <v>0</v>
      </c>
    </row>
    <row r="391" spans="1:31" x14ac:dyDescent="0.35">
      <c r="A391" s="1">
        <v>45597</v>
      </c>
      <c r="B391" t="s">
        <v>180</v>
      </c>
      <c r="C391" t="s">
        <v>92</v>
      </c>
      <c r="D391">
        <v>30</v>
      </c>
      <c r="E391" s="44"/>
      <c r="F391" s="45"/>
      <c r="G391" s="45">
        <f t="shared" si="36"/>
        <v>30</v>
      </c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X391" s="30"/>
      <c r="Y391" s="1"/>
      <c r="AB391" s="39"/>
      <c r="AC391" s="83">
        <f t="shared" si="30"/>
        <v>30</v>
      </c>
      <c r="AD391" s="48">
        <f t="shared" si="38"/>
        <v>30</v>
      </c>
      <c r="AE391" s="48">
        <f t="shared" si="37"/>
        <v>0</v>
      </c>
    </row>
    <row r="392" spans="1:31" x14ac:dyDescent="0.35">
      <c r="A392" s="1">
        <v>45597</v>
      </c>
      <c r="B392" t="s">
        <v>179</v>
      </c>
      <c r="C392" t="s">
        <v>92</v>
      </c>
      <c r="D392">
        <v>25</v>
      </c>
      <c r="E392" s="44"/>
      <c r="F392" s="45"/>
      <c r="G392" s="45">
        <f t="shared" si="36"/>
        <v>25</v>
      </c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X392" s="30"/>
      <c r="Y392" s="1"/>
      <c r="AB392" s="39"/>
      <c r="AC392" s="83">
        <f t="shared" si="30"/>
        <v>25</v>
      </c>
      <c r="AD392" s="48">
        <f t="shared" si="38"/>
        <v>25</v>
      </c>
      <c r="AE392" s="48">
        <f t="shared" si="37"/>
        <v>0</v>
      </c>
    </row>
    <row r="393" spans="1:31" x14ac:dyDescent="0.35">
      <c r="A393" s="1">
        <v>45597</v>
      </c>
      <c r="B393" t="s">
        <v>495</v>
      </c>
      <c r="C393" t="s">
        <v>92</v>
      </c>
      <c r="D393">
        <v>30</v>
      </c>
      <c r="E393" s="44"/>
      <c r="F393" s="45"/>
      <c r="G393" s="45">
        <f t="shared" si="36"/>
        <v>30</v>
      </c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X393" s="30"/>
      <c r="Y393" s="1"/>
      <c r="AB393" s="39"/>
      <c r="AC393" s="83">
        <f t="shared" ref="AC393:AC456" si="39">D393</f>
        <v>30</v>
      </c>
      <c r="AD393" s="48">
        <f t="shared" si="38"/>
        <v>30</v>
      </c>
      <c r="AE393" s="48">
        <f t="shared" si="37"/>
        <v>0</v>
      </c>
    </row>
    <row r="394" spans="1:31" x14ac:dyDescent="0.35">
      <c r="A394" s="1">
        <v>45597</v>
      </c>
      <c r="B394" t="s">
        <v>154</v>
      </c>
      <c r="C394" t="s">
        <v>92</v>
      </c>
      <c r="D394">
        <v>30</v>
      </c>
      <c r="E394" s="44"/>
      <c r="F394" s="45"/>
      <c r="G394" s="45">
        <f t="shared" si="36"/>
        <v>30</v>
      </c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X394" s="30"/>
      <c r="Y394" s="1"/>
      <c r="AB394" s="39"/>
      <c r="AC394" s="83">
        <f t="shared" si="39"/>
        <v>30</v>
      </c>
      <c r="AD394" s="48">
        <f t="shared" si="38"/>
        <v>30</v>
      </c>
      <c r="AE394" s="48">
        <f t="shared" si="37"/>
        <v>0</v>
      </c>
    </row>
    <row r="395" spans="1:31" x14ac:dyDescent="0.35">
      <c r="A395" s="1">
        <v>45597</v>
      </c>
      <c r="B395" t="s">
        <v>178</v>
      </c>
      <c r="C395" t="s">
        <v>92</v>
      </c>
      <c r="D395">
        <v>25</v>
      </c>
      <c r="E395" s="44"/>
      <c r="F395" s="45"/>
      <c r="G395" s="45">
        <f t="shared" si="36"/>
        <v>25</v>
      </c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X395" s="30"/>
      <c r="Y395" s="1"/>
      <c r="AB395" s="39"/>
      <c r="AC395" s="83">
        <f t="shared" si="39"/>
        <v>25</v>
      </c>
      <c r="AD395" s="48">
        <f t="shared" si="38"/>
        <v>25</v>
      </c>
      <c r="AE395" s="48">
        <f t="shared" si="37"/>
        <v>0</v>
      </c>
    </row>
    <row r="396" spans="1:31" x14ac:dyDescent="0.35">
      <c r="A396" s="1">
        <v>45597</v>
      </c>
      <c r="B396" t="s">
        <v>113</v>
      </c>
      <c r="C396" t="s">
        <v>92</v>
      </c>
      <c r="D396">
        <v>25</v>
      </c>
      <c r="E396" s="44"/>
      <c r="F396" s="45"/>
      <c r="G396" s="45">
        <f t="shared" si="36"/>
        <v>25</v>
      </c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X396" s="30"/>
      <c r="Y396" s="1"/>
      <c r="AB396" s="39"/>
      <c r="AC396" s="83">
        <f t="shared" si="39"/>
        <v>25</v>
      </c>
      <c r="AD396" s="48">
        <f t="shared" si="38"/>
        <v>25</v>
      </c>
      <c r="AE396" s="48">
        <f t="shared" si="37"/>
        <v>0</v>
      </c>
    </row>
    <row r="397" spans="1:31" x14ac:dyDescent="0.35">
      <c r="A397" s="1">
        <v>45597</v>
      </c>
      <c r="B397" t="s">
        <v>140</v>
      </c>
      <c r="C397" t="s">
        <v>92</v>
      </c>
      <c r="D397">
        <v>25</v>
      </c>
      <c r="E397" s="44"/>
      <c r="F397" s="45"/>
      <c r="G397" s="45">
        <f t="shared" si="36"/>
        <v>25</v>
      </c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X397" s="30"/>
      <c r="Y397" s="1"/>
      <c r="AB397" s="39"/>
      <c r="AC397" s="83">
        <f t="shared" si="39"/>
        <v>25</v>
      </c>
      <c r="AD397" s="48">
        <f t="shared" si="38"/>
        <v>25</v>
      </c>
      <c r="AE397" s="48">
        <f t="shared" si="37"/>
        <v>0</v>
      </c>
    </row>
    <row r="398" spans="1:31" x14ac:dyDescent="0.35">
      <c r="A398" s="1">
        <v>45597</v>
      </c>
      <c r="B398" t="s">
        <v>112</v>
      </c>
      <c r="C398" t="s">
        <v>92</v>
      </c>
      <c r="D398">
        <v>25</v>
      </c>
      <c r="E398" s="44"/>
      <c r="F398" s="45"/>
      <c r="G398" s="45">
        <f t="shared" si="36"/>
        <v>25</v>
      </c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X398" s="30"/>
      <c r="Y398" s="1"/>
      <c r="AB398" s="39"/>
      <c r="AC398" s="83">
        <f t="shared" si="39"/>
        <v>25</v>
      </c>
      <c r="AD398" s="48">
        <f t="shared" si="38"/>
        <v>25</v>
      </c>
      <c r="AE398" s="48">
        <f t="shared" si="37"/>
        <v>0</v>
      </c>
    </row>
    <row r="399" spans="1:31" x14ac:dyDescent="0.35">
      <c r="A399" s="1">
        <v>45597</v>
      </c>
      <c r="B399" t="s">
        <v>496</v>
      </c>
      <c r="C399" t="s">
        <v>92</v>
      </c>
      <c r="D399">
        <v>25</v>
      </c>
      <c r="E399" s="44"/>
      <c r="F399" s="45"/>
      <c r="G399" s="45">
        <f t="shared" si="36"/>
        <v>25</v>
      </c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X399" s="30"/>
      <c r="Y399" s="1"/>
      <c r="AB399" s="39"/>
      <c r="AC399" s="83">
        <f t="shared" si="39"/>
        <v>25</v>
      </c>
      <c r="AD399" s="48">
        <f t="shared" si="38"/>
        <v>25</v>
      </c>
      <c r="AE399" s="48">
        <f t="shared" si="37"/>
        <v>0</v>
      </c>
    </row>
    <row r="400" spans="1:31" x14ac:dyDescent="0.35">
      <c r="A400" s="1">
        <v>45597</v>
      </c>
      <c r="B400" t="s">
        <v>155</v>
      </c>
      <c r="C400" t="s">
        <v>92</v>
      </c>
      <c r="D400">
        <v>25</v>
      </c>
      <c r="E400" s="44"/>
      <c r="F400" s="45"/>
      <c r="G400" s="45">
        <f t="shared" si="36"/>
        <v>25</v>
      </c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X400" s="30"/>
      <c r="Y400" s="1"/>
      <c r="AB400" s="39"/>
      <c r="AC400" s="83">
        <f t="shared" si="39"/>
        <v>25</v>
      </c>
      <c r="AD400" s="48">
        <f t="shared" si="38"/>
        <v>25</v>
      </c>
      <c r="AE400" s="48">
        <f t="shared" si="37"/>
        <v>0</v>
      </c>
    </row>
    <row r="401" spans="1:31" x14ac:dyDescent="0.35">
      <c r="A401" s="1">
        <v>45597</v>
      </c>
      <c r="B401" t="s">
        <v>497</v>
      </c>
      <c r="C401" t="s">
        <v>92</v>
      </c>
      <c r="D401">
        <v>45</v>
      </c>
      <c r="E401" s="44"/>
      <c r="F401" s="45"/>
      <c r="G401" s="45">
        <f t="shared" si="36"/>
        <v>45</v>
      </c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X401" s="30"/>
      <c r="Y401" s="1"/>
      <c r="AB401" s="39"/>
      <c r="AC401" s="83">
        <f t="shared" si="39"/>
        <v>45</v>
      </c>
      <c r="AD401" s="48">
        <f t="shared" si="38"/>
        <v>45</v>
      </c>
      <c r="AE401" s="48">
        <f t="shared" si="37"/>
        <v>0</v>
      </c>
    </row>
    <row r="402" spans="1:31" x14ac:dyDescent="0.35">
      <c r="A402" s="1">
        <v>45597</v>
      </c>
      <c r="B402" t="s">
        <v>498</v>
      </c>
      <c r="C402" t="s">
        <v>92</v>
      </c>
      <c r="D402">
        <v>30</v>
      </c>
      <c r="E402" s="44"/>
      <c r="F402" s="45"/>
      <c r="G402" s="45">
        <f t="shared" si="36"/>
        <v>30</v>
      </c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X402" s="30"/>
      <c r="Y402" s="1"/>
      <c r="AB402" s="39"/>
      <c r="AC402" s="83">
        <f t="shared" si="39"/>
        <v>30</v>
      </c>
      <c r="AD402" s="48">
        <f t="shared" si="38"/>
        <v>30</v>
      </c>
      <c r="AE402" s="48">
        <f t="shared" si="37"/>
        <v>0</v>
      </c>
    </row>
    <row r="403" spans="1:31" x14ac:dyDescent="0.35">
      <c r="A403" s="1">
        <v>45597</v>
      </c>
      <c r="B403" t="s">
        <v>499</v>
      </c>
      <c r="C403" t="s">
        <v>92</v>
      </c>
      <c r="D403">
        <v>25</v>
      </c>
      <c r="E403" s="44"/>
      <c r="F403" s="45"/>
      <c r="G403" s="45">
        <f t="shared" si="36"/>
        <v>25</v>
      </c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X403" s="30"/>
      <c r="Y403" s="1"/>
      <c r="AB403" s="39"/>
      <c r="AC403" s="83">
        <f t="shared" si="39"/>
        <v>25</v>
      </c>
      <c r="AD403" s="48">
        <f t="shared" si="38"/>
        <v>25</v>
      </c>
      <c r="AE403" s="48">
        <f t="shared" si="37"/>
        <v>0</v>
      </c>
    </row>
    <row r="404" spans="1:31" x14ac:dyDescent="0.35">
      <c r="A404" s="1">
        <v>45597</v>
      </c>
      <c r="B404" t="s">
        <v>500</v>
      </c>
      <c r="C404" t="s">
        <v>92</v>
      </c>
      <c r="D404">
        <v>25</v>
      </c>
      <c r="E404" s="44"/>
      <c r="F404" s="45"/>
      <c r="G404" s="45">
        <f t="shared" si="36"/>
        <v>25</v>
      </c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X404" s="30"/>
      <c r="Y404" s="1"/>
      <c r="AB404" s="39"/>
      <c r="AC404" s="83">
        <f t="shared" si="39"/>
        <v>25</v>
      </c>
      <c r="AD404" s="48">
        <f t="shared" si="38"/>
        <v>25</v>
      </c>
      <c r="AE404" s="48">
        <f t="shared" si="37"/>
        <v>0</v>
      </c>
    </row>
    <row r="405" spans="1:31" x14ac:dyDescent="0.35">
      <c r="A405" s="1">
        <v>45597</v>
      </c>
      <c r="B405" t="s">
        <v>501</v>
      </c>
      <c r="C405" t="s">
        <v>92</v>
      </c>
      <c r="D405">
        <v>25</v>
      </c>
      <c r="E405" s="44"/>
      <c r="F405" s="45"/>
      <c r="G405" s="45">
        <f t="shared" si="36"/>
        <v>25</v>
      </c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X405" s="30"/>
      <c r="Y405" s="1"/>
      <c r="AB405" s="39"/>
      <c r="AC405" s="83">
        <f t="shared" si="39"/>
        <v>25</v>
      </c>
      <c r="AD405" s="48">
        <f t="shared" si="38"/>
        <v>25</v>
      </c>
      <c r="AE405" s="48">
        <f t="shared" si="37"/>
        <v>0</v>
      </c>
    </row>
    <row r="406" spans="1:31" x14ac:dyDescent="0.35">
      <c r="A406" s="1">
        <v>45597</v>
      </c>
      <c r="B406" t="s">
        <v>502</v>
      </c>
      <c r="C406" t="s">
        <v>92</v>
      </c>
      <c r="D406">
        <v>30</v>
      </c>
      <c r="E406" s="44"/>
      <c r="F406" s="45"/>
      <c r="G406" s="45">
        <f t="shared" si="36"/>
        <v>30</v>
      </c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X406" s="30"/>
      <c r="Y406" s="1"/>
      <c r="AB406" s="39"/>
      <c r="AC406" s="83">
        <f t="shared" si="39"/>
        <v>30</v>
      </c>
      <c r="AD406" s="48">
        <f t="shared" si="38"/>
        <v>30</v>
      </c>
      <c r="AE406" s="48">
        <f t="shared" si="37"/>
        <v>0</v>
      </c>
    </row>
    <row r="407" spans="1:31" x14ac:dyDescent="0.35">
      <c r="A407" s="1">
        <v>45597</v>
      </c>
      <c r="B407" t="s">
        <v>503</v>
      </c>
      <c r="C407" t="s">
        <v>92</v>
      </c>
      <c r="D407">
        <v>30</v>
      </c>
      <c r="E407" s="44"/>
      <c r="F407" s="45"/>
      <c r="G407" s="45">
        <f t="shared" si="36"/>
        <v>30</v>
      </c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X407" s="30"/>
      <c r="Y407" s="1"/>
      <c r="AB407" s="39"/>
      <c r="AC407" s="83">
        <f t="shared" si="39"/>
        <v>30</v>
      </c>
      <c r="AD407" s="48">
        <f t="shared" si="38"/>
        <v>30</v>
      </c>
      <c r="AE407" s="48">
        <f t="shared" si="37"/>
        <v>0</v>
      </c>
    </row>
    <row r="408" spans="1:31" x14ac:dyDescent="0.35">
      <c r="A408" s="1">
        <v>45597</v>
      </c>
      <c r="B408" t="s">
        <v>504</v>
      </c>
      <c r="C408" t="s">
        <v>92</v>
      </c>
      <c r="D408">
        <v>25</v>
      </c>
      <c r="E408" s="44"/>
      <c r="F408" s="45"/>
      <c r="G408" s="45">
        <f t="shared" si="36"/>
        <v>25</v>
      </c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X408" s="30"/>
      <c r="Y408" s="1"/>
      <c r="AB408" s="39"/>
      <c r="AC408" s="83">
        <f t="shared" si="39"/>
        <v>25</v>
      </c>
      <c r="AD408" s="48">
        <f t="shared" si="38"/>
        <v>25</v>
      </c>
      <c r="AE408" s="48">
        <f t="shared" si="37"/>
        <v>0</v>
      </c>
    </row>
    <row r="409" spans="1:31" x14ac:dyDescent="0.35">
      <c r="A409" s="1">
        <v>45597</v>
      </c>
      <c r="B409" t="s">
        <v>505</v>
      </c>
      <c r="C409" t="s">
        <v>92</v>
      </c>
      <c r="D409">
        <v>30</v>
      </c>
      <c r="E409" s="44"/>
      <c r="F409" s="45"/>
      <c r="G409" s="45">
        <f t="shared" si="36"/>
        <v>30</v>
      </c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X409" s="30"/>
      <c r="Y409" s="1"/>
      <c r="AB409" s="39"/>
      <c r="AC409" s="83">
        <f t="shared" si="39"/>
        <v>30</v>
      </c>
      <c r="AD409" s="48">
        <f t="shared" si="38"/>
        <v>30</v>
      </c>
      <c r="AE409" s="48">
        <f t="shared" si="37"/>
        <v>0</v>
      </c>
    </row>
    <row r="410" spans="1:31" x14ac:dyDescent="0.35">
      <c r="A410" s="1">
        <v>45597</v>
      </c>
      <c r="B410" t="s">
        <v>506</v>
      </c>
      <c r="C410" t="s">
        <v>92</v>
      </c>
      <c r="D410">
        <v>25</v>
      </c>
      <c r="E410" s="44"/>
      <c r="F410" s="45"/>
      <c r="G410" s="45">
        <f t="shared" si="36"/>
        <v>25</v>
      </c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X410" s="30"/>
      <c r="Y410" s="1"/>
      <c r="AB410" s="39"/>
      <c r="AC410" s="83">
        <f t="shared" si="39"/>
        <v>25</v>
      </c>
      <c r="AD410" s="48">
        <f t="shared" si="38"/>
        <v>25</v>
      </c>
      <c r="AE410" s="48">
        <f t="shared" si="37"/>
        <v>0</v>
      </c>
    </row>
    <row r="411" spans="1:31" x14ac:dyDescent="0.35">
      <c r="A411" s="1">
        <v>45597</v>
      </c>
      <c r="B411" t="s">
        <v>507</v>
      </c>
      <c r="C411" t="s">
        <v>92</v>
      </c>
      <c r="D411">
        <v>25</v>
      </c>
      <c r="E411" s="44"/>
      <c r="F411" s="45"/>
      <c r="G411" s="45">
        <f t="shared" si="36"/>
        <v>25</v>
      </c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X411" s="30"/>
      <c r="Y411" s="1"/>
      <c r="AB411" s="39"/>
      <c r="AC411" s="83">
        <f t="shared" si="39"/>
        <v>25</v>
      </c>
      <c r="AD411" s="48">
        <f t="shared" si="38"/>
        <v>25</v>
      </c>
      <c r="AE411" s="48">
        <f t="shared" si="37"/>
        <v>0</v>
      </c>
    </row>
    <row r="412" spans="1:31" x14ac:dyDescent="0.35">
      <c r="A412" s="1">
        <v>45597</v>
      </c>
      <c r="B412" t="s">
        <v>508</v>
      </c>
      <c r="C412" t="s">
        <v>92</v>
      </c>
      <c r="D412">
        <v>25</v>
      </c>
      <c r="E412" s="44"/>
      <c r="F412" s="45"/>
      <c r="G412" s="45">
        <f t="shared" si="36"/>
        <v>25</v>
      </c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X412" s="30"/>
      <c r="Y412" s="1"/>
      <c r="AB412" s="39"/>
      <c r="AC412" s="83">
        <f t="shared" si="39"/>
        <v>25</v>
      </c>
      <c r="AD412" s="48">
        <f t="shared" si="38"/>
        <v>25</v>
      </c>
      <c r="AE412" s="48">
        <f t="shared" si="37"/>
        <v>0</v>
      </c>
    </row>
    <row r="413" spans="1:31" x14ac:dyDescent="0.35">
      <c r="A413" s="1">
        <v>45597</v>
      </c>
      <c r="B413" t="s">
        <v>509</v>
      </c>
      <c r="C413" t="s">
        <v>92</v>
      </c>
      <c r="D413">
        <v>25</v>
      </c>
      <c r="E413" s="44"/>
      <c r="F413" s="45"/>
      <c r="G413" s="45">
        <f t="shared" si="36"/>
        <v>25</v>
      </c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X413" s="30"/>
      <c r="Y413" s="1"/>
      <c r="AB413" s="39"/>
      <c r="AC413" s="83">
        <f t="shared" si="39"/>
        <v>25</v>
      </c>
      <c r="AD413" s="48">
        <f t="shared" si="38"/>
        <v>25</v>
      </c>
      <c r="AE413" s="48">
        <f t="shared" si="37"/>
        <v>0</v>
      </c>
    </row>
    <row r="414" spans="1:31" x14ac:dyDescent="0.35">
      <c r="A414" s="1">
        <v>45597</v>
      </c>
      <c r="B414" t="s">
        <v>510</v>
      </c>
      <c r="C414" t="s">
        <v>92</v>
      </c>
      <c r="D414">
        <v>30</v>
      </c>
      <c r="E414" s="44"/>
      <c r="F414" s="45"/>
      <c r="G414" s="45">
        <f t="shared" si="36"/>
        <v>30</v>
      </c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X414" s="30"/>
      <c r="Y414" s="1"/>
      <c r="AB414" s="39"/>
      <c r="AC414" s="83">
        <f t="shared" si="39"/>
        <v>30</v>
      </c>
      <c r="AD414" s="48">
        <f t="shared" si="38"/>
        <v>30</v>
      </c>
      <c r="AE414" s="48">
        <f t="shared" si="37"/>
        <v>0</v>
      </c>
    </row>
    <row r="415" spans="1:31" x14ac:dyDescent="0.35">
      <c r="A415" s="1">
        <v>45597</v>
      </c>
      <c r="B415" t="s">
        <v>511</v>
      </c>
      <c r="C415" t="s">
        <v>92</v>
      </c>
      <c r="D415">
        <v>25</v>
      </c>
      <c r="E415" s="44"/>
      <c r="F415" s="45"/>
      <c r="G415" s="45">
        <f t="shared" si="36"/>
        <v>25</v>
      </c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X415" s="30"/>
      <c r="Y415" s="1"/>
      <c r="AB415" s="39"/>
      <c r="AC415" s="83">
        <f t="shared" si="39"/>
        <v>25</v>
      </c>
      <c r="AD415" s="48">
        <f t="shared" si="38"/>
        <v>25</v>
      </c>
      <c r="AE415" s="48">
        <f t="shared" si="37"/>
        <v>0</v>
      </c>
    </row>
    <row r="416" spans="1:31" x14ac:dyDescent="0.35">
      <c r="A416" s="1">
        <v>45597</v>
      </c>
      <c r="B416" t="s">
        <v>512</v>
      </c>
      <c r="C416" t="s">
        <v>92</v>
      </c>
      <c r="D416">
        <v>25</v>
      </c>
      <c r="E416" s="44"/>
      <c r="F416" s="45"/>
      <c r="G416" s="45">
        <f t="shared" si="36"/>
        <v>25</v>
      </c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X416" s="30"/>
      <c r="Y416" s="1"/>
      <c r="AB416" s="39"/>
      <c r="AC416" s="83">
        <f t="shared" si="39"/>
        <v>25</v>
      </c>
      <c r="AD416" s="48">
        <f t="shared" si="38"/>
        <v>25</v>
      </c>
      <c r="AE416" s="48">
        <f t="shared" si="37"/>
        <v>0</v>
      </c>
    </row>
    <row r="417" spans="1:31" x14ac:dyDescent="0.35">
      <c r="A417" s="1">
        <v>45597</v>
      </c>
      <c r="B417" t="s">
        <v>513</v>
      </c>
      <c r="C417" t="s">
        <v>92</v>
      </c>
      <c r="D417">
        <v>25</v>
      </c>
      <c r="E417" s="44"/>
      <c r="F417" s="45"/>
      <c r="G417" s="45">
        <f t="shared" si="36"/>
        <v>25</v>
      </c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X417" s="30"/>
      <c r="Y417" s="1"/>
      <c r="AB417" s="39"/>
      <c r="AC417" s="83">
        <f t="shared" si="39"/>
        <v>25</v>
      </c>
      <c r="AD417" s="48">
        <f t="shared" si="38"/>
        <v>25</v>
      </c>
      <c r="AE417" s="48">
        <f t="shared" si="37"/>
        <v>0</v>
      </c>
    </row>
    <row r="418" spans="1:31" x14ac:dyDescent="0.35">
      <c r="A418" s="1">
        <v>45597</v>
      </c>
      <c r="B418" t="s">
        <v>514</v>
      </c>
      <c r="C418" t="s">
        <v>92</v>
      </c>
      <c r="D418">
        <v>30</v>
      </c>
      <c r="E418" s="44"/>
      <c r="F418" s="45"/>
      <c r="G418" s="45">
        <f t="shared" si="36"/>
        <v>30</v>
      </c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X418" s="30"/>
      <c r="Y418" s="1"/>
      <c r="AB418" s="39"/>
      <c r="AC418" s="83">
        <f t="shared" si="39"/>
        <v>30</v>
      </c>
      <c r="AD418" s="48">
        <f t="shared" si="38"/>
        <v>30</v>
      </c>
      <c r="AE418" s="48">
        <f t="shared" si="37"/>
        <v>0</v>
      </c>
    </row>
    <row r="419" spans="1:31" x14ac:dyDescent="0.35">
      <c r="A419" s="1">
        <v>45600</v>
      </c>
      <c r="B419" t="s">
        <v>515</v>
      </c>
      <c r="C419" t="s">
        <v>92</v>
      </c>
      <c r="D419">
        <v>25</v>
      </c>
      <c r="E419" s="44"/>
      <c r="F419" s="45"/>
      <c r="G419" s="45">
        <f t="shared" si="36"/>
        <v>25</v>
      </c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X419" s="30"/>
      <c r="Y419" s="1"/>
      <c r="AB419" s="39"/>
      <c r="AC419" s="83">
        <f t="shared" si="39"/>
        <v>25</v>
      </c>
      <c r="AD419" s="48">
        <f t="shared" si="38"/>
        <v>25</v>
      </c>
      <c r="AE419" s="48">
        <f t="shared" si="37"/>
        <v>0</v>
      </c>
    </row>
    <row r="420" spans="1:31" x14ac:dyDescent="0.35">
      <c r="A420" s="1">
        <v>45600</v>
      </c>
      <c r="B420" t="s">
        <v>516</v>
      </c>
      <c r="C420" t="s">
        <v>92</v>
      </c>
      <c r="D420">
        <v>30</v>
      </c>
      <c r="E420" s="44"/>
      <c r="F420" s="45"/>
      <c r="G420" s="45">
        <f t="shared" si="36"/>
        <v>30</v>
      </c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X420" s="30"/>
      <c r="Y420" s="1"/>
      <c r="AB420" s="39"/>
      <c r="AC420" s="83">
        <f t="shared" si="39"/>
        <v>30</v>
      </c>
      <c r="AD420" s="48">
        <f t="shared" si="38"/>
        <v>30</v>
      </c>
      <c r="AE420" s="48">
        <f t="shared" si="37"/>
        <v>0</v>
      </c>
    </row>
    <row r="421" spans="1:31" x14ac:dyDescent="0.35">
      <c r="A421" s="1">
        <v>45600</v>
      </c>
      <c r="B421" t="s">
        <v>106</v>
      </c>
      <c r="C421" t="s">
        <v>92</v>
      </c>
      <c r="D421">
        <v>30</v>
      </c>
      <c r="E421" s="44"/>
      <c r="F421" s="45"/>
      <c r="G421" s="45">
        <f t="shared" si="36"/>
        <v>30</v>
      </c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X421" s="30"/>
      <c r="Y421" s="1"/>
      <c r="AB421" s="39"/>
      <c r="AC421" s="83">
        <f t="shared" si="39"/>
        <v>30</v>
      </c>
      <c r="AD421" s="48">
        <f t="shared" si="38"/>
        <v>30</v>
      </c>
      <c r="AE421" s="48">
        <f t="shared" si="37"/>
        <v>0</v>
      </c>
    </row>
    <row r="422" spans="1:31" x14ac:dyDescent="0.35">
      <c r="A422" s="1">
        <v>45600</v>
      </c>
      <c r="B422" t="s">
        <v>110</v>
      </c>
      <c r="C422" t="s">
        <v>92</v>
      </c>
      <c r="D422">
        <v>30</v>
      </c>
      <c r="E422" s="44"/>
      <c r="F422" s="45"/>
      <c r="G422" s="45">
        <f t="shared" si="36"/>
        <v>30</v>
      </c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X422" s="30"/>
      <c r="Y422" s="1"/>
      <c r="AB422" s="39"/>
      <c r="AC422" s="83">
        <f t="shared" si="39"/>
        <v>30</v>
      </c>
      <c r="AD422" s="48">
        <f t="shared" si="38"/>
        <v>30</v>
      </c>
      <c r="AE422" s="48">
        <f t="shared" ref="AE422:AE480" si="40">AD422-AC422</f>
        <v>0</v>
      </c>
    </row>
    <row r="423" spans="1:31" x14ac:dyDescent="0.35">
      <c r="A423" s="1">
        <v>45600</v>
      </c>
      <c r="B423" t="s">
        <v>114</v>
      </c>
      <c r="C423" t="s">
        <v>92</v>
      </c>
      <c r="D423">
        <v>25</v>
      </c>
      <c r="E423" s="44"/>
      <c r="F423" s="45"/>
      <c r="G423" s="45">
        <f t="shared" si="36"/>
        <v>25</v>
      </c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X423" s="30"/>
      <c r="Y423" s="1"/>
      <c r="AB423" s="39"/>
      <c r="AC423" s="83">
        <f t="shared" si="39"/>
        <v>25</v>
      </c>
      <c r="AD423" s="48">
        <f t="shared" si="38"/>
        <v>25</v>
      </c>
      <c r="AE423" s="48">
        <f t="shared" si="40"/>
        <v>0</v>
      </c>
    </row>
    <row r="424" spans="1:31" x14ac:dyDescent="0.35">
      <c r="A424" s="1">
        <v>45600</v>
      </c>
      <c r="B424" t="s">
        <v>517</v>
      </c>
      <c r="C424" t="s">
        <v>92</v>
      </c>
      <c r="D424">
        <v>30</v>
      </c>
      <c r="E424" s="44"/>
      <c r="F424" s="45"/>
      <c r="G424" s="45">
        <f t="shared" si="36"/>
        <v>30</v>
      </c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X424" s="30"/>
      <c r="Y424" s="1"/>
      <c r="AB424" s="39"/>
      <c r="AC424" s="83">
        <f t="shared" si="39"/>
        <v>30</v>
      </c>
      <c r="AD424" s="48">
        <f t="shared" si="38"/>
        <v>30</v>
      </c>
      <c r="AE424" s="48">
        <f t="shared" si="40"/>
        <v>0</v>
      </c>
    </row>
    <row r="425" spans="1:31" x14ac:dyDescent="0.35">
      <c r="A425" s="1">
        <v>45600</v>
      </c>
      <c r="B425" t="s">
        <v>518</v>
      </c>
      <c r="C425" t="s">
        <v>92</v>
      </c>
      <c r="D425">
        <v>30</v>
      </c>
      <c r="E425" s="44"/>
      <c r="F425" s="45"/>
      <c r="G425" s="45">
        <f t="shared" si="36"/>
        <v>30</v>
      </c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X425" s="30"/>
      <c r="Y425" s="1"/>
      <c r="AB425" s="39"/>
      <c r="AC425" s="83">
        <f t="shared" si="39"/>
        <v>30</v>
      </c>
      <c r="AD425" s="48">
        <f t="shared" si="38"/>
        <v>30</v>
      </c>
      <c r="AE425" s="48">
        <f t="shared" si="40"/>
        <v>0</v>
      </c>
    </row>
    <row r="426" spans="1:31" x14ac:dyDescent="0.35">
      <c r="A426" s="1">
        <v>45600</v>
      </c>
      <c r="B426" t="s">
        <v>519</v>
      </c>
      <c r="C426" t="s">
        <v>92</v>
      </c>
      <c r="D426">
        <v>30</v>
      </c>
      <c r="E426" s="44"/>
      <c r="F426" s="45"/>
      <c r="G426" s="45">
        <f t="shared" ref="G426:G489" si="41">D426</f>
        <v>30</v>
      </c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X426" s="30"/>
      <c r="Y426" s="1"/>
      <c r="AB426" s="39"/>
      <c r="AC426" s="83">
        <f t="shared" si="39"/>
        <v>30</v>
      </c>
      <c r="AD426" s="48">
        <f t="shared" si="38"/>
        <v>30</v>
      </c>
      <c r="AE426" s="48">
        <f t="shared" si="40"/>
        <v>0</v>
      </c>
    </row>
    <row r="427" spans="1:31" x14ac:dyDescent="0.35">
      <c r="A427" s="1">
        <v>45600</v>
      </c>
      <c r="B427" t="s">
        <v>520</v>
      </c>
      <c r="C427" t="s">
        <v>92</v>
      </c>
      <c r="D427">
        <v>30</v>
      </c>
      <c r="E427" s="44"/>
      <c r="F427" s="45"/>
      <c r="G427" s="45">
        <f t="shared" si="41"/>
        <v>30</v>
      </c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X427" s="30"/>
      <c r="Y427" s="1"/>
      <c r="AB427" s="39"/>
      <c r="AC427" s="83">
        <f t="shared" si="39"/>
        <v>30</v>
      </c>
      <c r="AD427" s="48">
        <f t="shared" si="38"/>
        <v>30</v>
      </c>
      <c r="AE427" s="48">
        <f t="shared" si="40"/>
        <v>0</v>
      </c>
    </row>
    <row r="428" spans="1:31" x14ac:dyDescent="0.35">
      <c r="A428" s="1">
        <v>45601</v>
      </c>
      <c r="B428" t="s">
        <v>175</v>
      </c>
      <c r="C428" t="s">
        <v>92</v>
      </c>
      <c r="D428">
        <v>25</v>
      </c>
      <c r="E428" s="44"/>
      <c r="F428" s="45"/>
      <c r="G428" s="45">
        <f t="shared" si="41"/>
        <v>25</v>
      </c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X428" s="30"/>
      <c r="Y428" s="1"/>
      <c r="AB428" s="39"/>
      <c r="AC428" s="83">
        <f t="shared" si="39"/>
        <v>25</v>
      </c>
      <c r="AD428" s="48">
        <f t="shared" si="38"/>
        <v>25</v>
      </c>
      <c r="AE428" s="48">
        <f t="shared" si="40"/>
        <v>0</v>
      </c>
    </row>
    <row r="429" spans="1:31" x14ac:dyDescent="0.35">
      <c r="A429" s="1">
        <v>45601</v>
      </c>
      <c r="B429" t="s">
        <v>521</v>
      </c>
      <c r="C429" t="s">
        <v>92</v>
      </c>
      <c r="D429">
        <v>25</v>
      </c>
      <c r="E429" s="44"/>
      <c r="F429" s="45"/>
      <c r="G429" s="45">
        <f t="shared" si="41"/>
        <v>25</v>
      </c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X429" s="30"/>
      <c r="Y429" s="1"/>
      <c r="AB429" s="39"/>
      <c r="AC429" s="83">
        <f t="shared" si="39"/>
        <v>25</v>
      </c>
      <c r="AD429" s="48">
        <f t="shared" si="38"/>
        <v>25</v>
      </c>
      <c r="AE429" s="48">
        <f t="shared" si="40"/>
        <v>0</v>
      </c>
    </row>
    <row r="430" spans="1:31" x14ac:dyDescent="0.35">
      <c r="A430" s="1">
        <v>45602</v>
      </c>
      <c r="B430" t="s">
        <v>522</v>
      </c>
      <c r="C430" t="s">
        <v>92</v>
      </c>
      <c r="D430">
        <v>20</v>
      </c>
      <c r="E430" s="44"/>
      <c r="F430" s="45"/>
      <c r="G430" s="45">
        <f t="shared" si="41"/>
        <v>20</v>
      </c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X430" s="30"/>
      <c r="Y430" s="1"/>
      <c r="AB430" s="39"/>
      <c r="AC430" s="83">
        <f t="shared" si="39"/>
        <v>20</v>
      </c>
      <c r="AD430" s="48">
        <f t="shared" si="38"/>
        <v>20</v>
      </c>
      <c r="AE430" s="48">
        <f t="shared" si="40"/>
        <v>0</v>
      </c>
    </row>
    <row r="431" spans="1:31" x14ac:dyDescent="0.35">
      <c r="A431" s="1">
        <v>45603</v>
      </c>
      <c r="B431" t="s">
        <v>174</v>
      </c>
      <c r="C431" t="s">
        <v>92</v>
      </c>
      <c r="D431">
        <v>30</v>
      </c>
      <c r="E431" s="44"/>
      <c r="F431" s="45"/>
      <c r="G431" s="45">
        <f t="shared" si="41"/>
        <v>30</v>
      </c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X431" s="30"/>
      <c r="Y431" s="1"/>
      <c r="AB431" s="39"/>
      <c r="AC431" s="83">
        <f t="shared" si="39"/>
        <v>30</v>
      </c>
      <c r="AD431" s="48">
        <f t="shared" si="38"/>
        <v>30</v>
      </c>
      <c r="AE431" s="48">
        <f t="shared" si="40"/>
        <v>0</v>
      </c>
    </row>
    <row r="432" spans="1:31" x14ac:dyDescent="0.35">
      <c r="A432" s="1">
        <v>45603</v>
      </c>
      <c r="B432" t="s">
        <v>523</v>
      </c>
      <c r="C432" t="s">
        <v>92</v>
      </c>
      <c r="D432">
        <v>20</v>
      </c>
      <c r="E432" s="44"/>
      <c r="F432" s="45"/>
      <c r="G432" s="45">
        <f t="shared" si="41"/>
        <v>20</v>
      </c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X432" s="30"/>
      <c r="Y432" s="1"/>
      <c r="AB432" s="39"/>
      <c r="AC432" s="83">
        <f t="shared" si="39"/>
        <v>20</v>
      </c>
      <c r="AD432" s="48">
        <f t="shared" si="38"/>
        <v>20</v>
      </c>
      <c r="AE432" s="48">
        <f t="shared" si="40"/>
        <v>0</v>
      </c>
    </row>
    <row r="433" spans="1:31" x14ac:dyDescent="0.35">
      <c r="A433" s="1">
        <v>45603</v>
      </c>
      <c r="B433" t="s">
        <v>524</v>
      </c>
      <c r="C433" t="s">
        <v>92</v>
      </c>
      <c r="D433">
        <v>30</v>
      </c>
      <c r="E433" s="44"/>
      <c r="F433" s="45"/>
      <c r="G433" s="45">
        <f t="shared" si="41"/>
        <v>30</v>
      </c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X433" s="30"/>
      <c r="Y433" s="1"/>
      <c r="AB433" s="39"/>
      <c r="AC433" s="83">
        <f t="shared" si="39"/>
        <v>30</v>
      </c>
      <c r="AD433" s="48">
        <f t="shared" si="38"/>
        <v>30</v>
      </c>
      <c r="AE433" s="48">
        <f t="shared" si="40"/>
        <v>0</v>
      </c>
    </row>
    <row r="434" spans="1:31" x14ac:dyDescent="0.35">
      <c r="A434" s="1">
        <v>45604</v>
      </c>
      <c r="B434" t="s">
        <v>108</v>
      </c>
      <c r="C434" t="s">
        <v>92</v>
      </c>
      <c r="D434">
        <v>25</v>
      </c>
      <c r="E434" s="44"/>
      <c r="F434" s="45"/>
      <c r="G434" s="45">
        <f t="shared" si="41"/>
        <v>25</v>
      </c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X434" s="30"/>
      <c r="Y434" s="1"/>
      <c r="AB434" s="39"/>
      <c r="AC434" s="83">
        <f t="shared" si="39"/>
        <v>25</v>
      </c>
      <c r="AD434" s="48">
        <f t="shared" si="38"/>
        <v>25</v>
      </c>
      <c r="AE434" s="48">
        <f t="shared" si="40"/>
        <v>0</v>
      </c>
    </row>
    <row r="435" spans="1:31" x14ac:dyDescent="0.35">
      <c r="A435" s="1">
        <v>45604</v>
      </c>
      <c r="B435" t="s">
        <v>126</v>
      </c>
      <c r="C435" t="s">
        <v>92</v>
      </c>
      <c r="D435">
        <v>20</v>
      </c>
      <c r="E435" s="44"/>
      <c r="F435" s="45"/>
      <c r="G435" s="45">
        <f t="shared" si="41"/>
        <v>20</v>
      </c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X435" s="30"/>
      <c r="Y435" s="1"/>
      <c r="AB435" s="39"/>
      <c r="AC435" s="83">
        <f t="shared" si="39"/>
        <v>20</v>
      </c>
      <c r="AD435" s="48">
        <f t="shared" si="38"/>
        <v>20</v>
      </c>
      <c r="AE435" s="48">
        <f t="shared" si="40"/>
        <v>0</v>
      </c>
    </row>
    <row r="436" spans="1:31" x14ac:dyDescent="0.35">
      <c r="A436" s="1">
        <v>45604</v>
      </c>
      <c r="B436" t="s">
        <v>525</v>
      </c>
      <c r="C436" t="s">
        <v>92</v>
      </c>
      <c r="D436">
        <v>25</v>
      </c>
      <c r="E436" s="44"/>
      <c r="F436" s="45"/>
      <c r="G436" s="45">
        <f t="shared" si="41"/>
        <v>25</v>
      </c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X436" s="30"/>
      <c r="Y436" s="1"/>
      <c r="AB436" s="39"/>
      <c r="AC436" s="83">
        <f t="shared" si="39"/>
        <v>25</v>
      </c>
      <c r="AD436" s="48">
        <f t="shared" si="38"/>
        <v>25</v>
      </c>
      <c r="AE436" s="48">
        <f t="shared" si="40"/>
        <v>0</v>
      </c>
    </row>
    <row r="437" spans="1:31" x14ac:dyDescent="0.35">
      <c r="A437" s="1">
        <v>45604</v>
      </c>
      <c r="B437" t="s">
        <v>526</v>
      </c>
      <c r="C437" t="s">
        <v>92</v>
      </c>
      <c r="D437">
        <v>40</v>
      </c>
      <c r="E437" s="44"/>
      <c r="F437" s="45"/>
      <c r="G437" s="45">
        <f t="shared" si="41"/>
        <v>40</v>
      </c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X437" s="30"/>
      <c r="Y437" s="1"/>
      <c r="AB437" s="39"/>
      <c r="AC437" s="83">
        <f t="shared" si="39"/>
        <v>40</v>
      </c>
      <c r="AD437" s="48">
        <f t="shared" si="38"/>
        <v>40</v>
      </c>
      <c r="AE437" s="48">
        <f t="shared" si="40"/>
        <v>0</v>
      </c>
    </row>
    <row r="438" spans="1:31" x14ac:dyDescent="0.35">
      <c r="A438" s="1">
        <v>45604</v>
      </c>
      <c r="B438" t="s">
        <v>527</v>
      </c>
      <c r="C438" t="s">
        <v>92</v>
      </c>
      <c r="D438">
        <v>60</v>
      </c>
      <c r="E438" s="44"/>
      <c r="F438" s="45"/>
      <c r="G438" s="45">
        <f t="shared" si="41"/>
        <v>60</v>
      </c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X438" s="30"/>
      <c r="Y438" s="1"/>
      <c r="AB438" s="39"/>
      <c r="AC438" s="83">
        <f t="shared" si="39"/>
        <v>60</v>
      </c>
      <c r="AD438" s="48">
        <f t="shared" si="38"/>
        <v>60</v>
      </c>
      <c r="AE438" s="48">
        <f t="shared" si="40"/>
        <v>0</v>
      </c>
    </row>
    <row r="439" spans="1:31" x14ac:dyDescent="0.35">
      <c r="A439" s="1">
        <v>45607</v>
      </c>
      <c r="B439" t="s">
        <v>107</v>
      </c>
      <c r="C439" t="s">
        <v>92</v>
      </c>
      <c r="D439">
        <v>20</v>
      </c>
      <c r="E439" s="44"/>
      <c r="F439" s="45"/>
      <c r="G439" s="45">
        <f t="shared" si="41"/>
        <v>20</v>
      </c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X439" s="30"/>
      <c r="Y439" s="1"/>
      <c r="AB439" s="39"/>
      <c r="AC439" s="83">
        <f t="shared" si="39"/>
        <v>20</v>
      </c>
      <c r="AD439" s="48">
        <f t="shared" si="38"/>
        <v>20</v>
      </c>
      <c r="AE439" s="48">
        <f t="shared" si="40"/>
        <v>0</v>
      </c>
    </row>
    <row r="440" spans="1:31" x14ac:dyDescent="0.35">
      <c r="A440" s="1">
        <v>45607</v>
      </c>
      <c r="B440" t="s">
        <v>528</v>
      </c>
      <c r="C440" t="s">
        <v>92</v>
      </c>
      <c r="D440">
        <v>25</v>
      </c>
      <c r="E440" s="44"/>
      <c r="F440" s="45"/>
      <c r="G440" s="45">
        <f t="shared" si="41"/>
        <v>25</v>
      </c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X440" s="30"/>
      <c r="Y440" s="1"/>
      <c r="AB440" s="39"/>
      <c r="AC440" s="83">
        <f t="shared" si="39"/>
        <v>25</v>
      </c>
      <c r="AD440" s="48">
        <f t="shared" si="38"/>
        <v>25</v>
      </c>
      <c r="AE440" s="48">
        <f t="shared" si="40"/>
        <v>0</v>
      </c>
    </row>
    <row r="441" spans="1:31" x14ac:dyDescent="0.35">
      <c r="A441" s="1">
        <v>45607</v>
      </c>
      <c r="B441" t="s">
        <v>529</v>
      </c>
      <c r="C441" t="s">
        <v>92</v>
      </c>
      <c r="D441">
        <v>30</v>
      </c>
      <c r="E441" s="44"/>
      <c r="F441" s="45"/>
      <c r="G441" s="45">
        <f t="shared" si="41"/>
        <v>30</v>
      </c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X441" s="30"/>
      <c r="Y441" s="1"/>
      <c r="AB441" s="39"/>
      <c r="AC441" s="83">
        <f t="shared" si="39"/>
        <v>30</v>
      </c>
      <c r="AD441" s="48">
        <f t="shared" si="38"/>
        <v>30</v>
      </c>
      <c r="AE441" s="48">
        <f t="shared" si="40"/>
        <v>0</v>
      </c>
    </row>
    <row r="442" spans="1:31" x14ac:dyDescent="0.35">
      <c r="A442" s="1">
        <v>45607</v>
      </c>
      <c r="B442" t="s">
        <v>530</v>
      </c>
      <c r="C442" t="s">
        <v>92</v>
      </c>
      <c r="D442">
        <v>30</v>
      </c>
      <c r="E442" s="44"/>
      <c r="F442" s="45"/>
      <c r="G442" s="45">
        <f t="shared" si="41"/>
        <v>30</v>
      </c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X442" s="30"/>
      <c r="Y442" s="1"/>
      <c r="AB442" s="39"/>
      <c r="AC442" s="83">
        <f t="shared" si="39"/>
        <v>30</v>
      </c>
      <c r="AD442" s="48">
        <f t="shared" si="38"/>
        <v>30</v>
      </c>
      <c r="AE442" s="48">
        <f t="shared" si="40"/>
        <v>0</v>
      </c>
    </row>
    <row r="443" spans="1:31" x14ac:dyDescent="0.35">
      <c r="A443" s="1">
        <v>45608</v>
      </c>
      <c r="B443" t="s">
        <v>531</v>
      </c>
      <c r="C443" t="s">
        <v>92</v>
      </c>
      <c r="D443">
        <v>30</v>
      </c>
      <c r="E443" s="44"/>
      <c r="F443" s="45"/>
      <c r="G443" s="45">
        <f t="shared" si="41"/>
        <v>30</v>
      </c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X443" s="30"/>
      <c r="Y443" s="1"/>
      <c r="AB443" s="39"/>
      <c r="AC443" s="83">
        <f t="shared" si="39"/>
        <v>30</v>
      </c>
      <c r="AD443" s="48">
        <f t="shared" si="38"/>
        <v>30</v>
      </c>
      <c r="AE443" s="48">
        <f t="shared" si="40"/>
        <v>0</v>
      </c>
    </row>
    <row r="444" spans="1:31" x14ac:dyDescent="0.35">
      <c r="A444" s="1">
        <v>45608</v>
      </c>
      <c r="B444" t="s">
        <v>173</v>
      </c>
      <c r="C444" t="s">
        <v>92</v>
      </c>
      <c r="D444">
        <v>30</v>
      </c>
      <c r="E444" s="44"/>
      <c r="F444" s="45"/>
      <c r="G444" s="45">
        <f t="shared" si="41"/>
        <v>30</v>
      </c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X444" s="30"/>
      <c r="Y444" s="1"/>
      <c r="AB444" s="39"/>
      <c r="AC444" s="83">
        <f t="shared" si="39"/>
        <v>30</v>
      </c>
      <c r="AD444" s="48">
        <f t="shared" si="38"/>
        <v>30</v>
      </c>
      <c r="AE444" s="48">
        <f t="shared" si="40"/>
        <v>0</v>
      </c>
    </row>
    <row r="445" spans="1:31" x14ac:dyDescent="0.35">
      <c r="A445" s="1">
        <v>45608</v>
      </c>
      <c r="B445" t="s">
        <v>532</v>
      </c>
      <c r="C445" t="s">
        <v>92</v>
      </c>
      <c r="D445">
        <v>30</v>
      </c>
      <c r="E445" s="44"/>
      <c r="F445" s="45"/>
      <c r="G445" s="45">
        <f t="shared" si="41"/>
        <v>30</v>
      </c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X445" s="30"/>
      <c r="Y445" s="1"/>
      <c r="AB445" s="39"/>
      <c r="AC445" s="83">
        <f t="shared" si="39"/>
        <v>30</v>
      </c>
      <c r="AD445" s="48">
        <f t="shared" si="38"/>
        <v>30</v>
      </c>
      <c r="AE445" s="48">
        <f t="shared" si="40"/>
        <v>0</v>
      </c>
    </row>
    <row r="446" spans="1:31" x14ac:dyDescent="0.35">
      <c r="A446" s="1">
        <v>45608</v>
      </c>
      <c r="B446" t="s">
        <v>533</v>
      </c>
      <c r="C446" t="s">
        <v>92</v>
      </c>
      <c r="D446">
        <v>30</v>
      </c>
      <c r="E446" s="44"/>
      <c r="F446" s="45"/>
      <c r="G446" s="45">
        <f t="shared" si="41"/>
        <v>30</v>
      </c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X446" s="30"/>
      <c r="Y446" s="1"/>
      <c r="AB446" s="39"/>
      <c r="AC446" s="83">
        <f t="shared" si="39"/>
        <v>30</v>
      </c>
      <c r="AD446" s="48">
        <f t="shared" si="38"/>
        <v>30</v>
      </c>
      <c r="AE446" s="48">
        <f t="shared" si="40"/>
        <v>0</v>
      </c>
    </row>
    <row r="447" spans="1:31" x14ac:dyDescent="0.35">
      <c r="A447" s="1">
        <v>45609</v>
      </c>
      <c r="B447" t="s">
        <v>534</v>
      </c>
      <c r="C447" t="s">
        <v>92</v>
      </c>
      <c r="D447">
        <v>30</v>
      </c>
      <c r="E447" s="44"/>
      <c r="F447" s="45"/>
      <c r="G447" s="45">
        <f t="shared" si="41"/>
        <v>30</v>
      </c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X447" s="30"/>
      <c r="Y447" s="1"/>
      <c r="AB447" s="39"/>
      <c r="AC447" s="83">
        <f t="shared" si="39"/>
        <v>30</v>
      </c>
      <c r="AD447" s="48">
        <f t="shared" si="38"/>
        <v>30</v>
      </c>
      <c r="AE447" s="48">
        <f t="shared" si="40"/>
        <v>0</v>
      </c>
    </row>
    <row r="448" spans="1:31" x14ac:dyDescent="0.35">
      <c r="A448" s="1">
        <v>45610</v>
      </c>
      <c r="B448" t="s">
        <v>535</v>
      </c>
      <c r="C448" t="s">
        <v>92</v>
      </c>
      <c r="D448">
        <v>20</v>
      </c>
      <c r="E448" s="44"/>
      <c r="F448" s="45"/>
      <c r="G448" s="45">
        <f t="shared" si="41"/>
        <v>20</v>
      </c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X448" s="30"/>
      <c r="Y448" s="1"/>
      <c r="AB448" s="39"/>
      <c r="AC448" s="83">
        <f t="shared" si="39"/>
        <v>20</v>
      </c>
      <c r="AD448" s="48">
        <f t="shared" si="38"/>
        <v>20</v>
      </c>
      <c r="AE448" s="48">
        <f t="shared" si="40"/>
        <v>0</v>
      </c>
    </row>
    <row r="449" spans="1:31" x14ac:dyDescent="0.35">
      <c r="A449" s="1">
        <v>45610</v>
      </c>
      <c r="B449" t="s">
        <v>543</v>
      </c>
      <c r="C449" t="s">
        <v>92</v>
      </c>
      <c r="D449">
        <v>25</v>
      </c>
      <c r="E449" s="44"/>
      <c r="F449" s="45"/>
      <c r="G449" s="45">
        <f t="shared" si="41"/>
        <v>25</v>
      </c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X449" s="30"/>
      <c r="Y449" s="1"/>
      <c r="AB449" s="39"/>
      <c r="AC449" s="83">
        <f t="shared" si="39"/>
        <v>25</v>
      </c>
      <c r="AD449" s="48">
        <f t="shared" si="38"/>
        <v>25</v>
      </c>
      <c r="AE449" s="48">
        <f t="shared" si="40"/>
        <v>0</v>
      </c>
    </row>
    <row r="450" spans="1:31" x14ac:dyDescent="0.35">
      <c r="A450" s="1">
        <v>45610</v>
      </c>
      <c r="B450" t="s">
        <v>544</v>
      </c>
      <c r="C450" t="s">
        <v>92</v>
      </c>
      <c r="D450">
        <v>30</v>
      </c>
      <c r="E450" s="44"/>
      <c r="F450" s="45"/>
      <c r="G450" s="45">
        <f t="shared" si="41"/>
        <v>30</v>
      </c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X450" s="30"/>
      <c r="Y450" s="1"/>
      <c r="AB450" s="39"/>
      <c r="AC450" s="83">
        <f t="shared" si="39"/>
        <v>30</v>
      </c>
      <c r="AD450" s="48">
        <f t="shared" si="38"/>
        <v>30</v>
      </c>
      <c r="AE450" s="48">
        <f t="shared" si="40"/>
        <v>0</v>
      </c>
    </row>
    <row r="451" spans="1:31" x14ac:dyDescent="0.35">
      <c r="A451" s="1">
        <v>45610</v>
      </c>
      <c r="B451" t="s">
        <v>545</v>
      </c>
      <c r="C451" t="s">
        <v>92</v>
      </c>
      <c r="D451">
        <v>30</v>
      </c>
      <c r="E451" s="44"/>
      <c r="F451" s="45"/>
      <c r="G451" s="45">
        <f t="shared" si="41"/>
        <v>30</v>
      </c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X451" s="30"/>
      <c r="Y451" s="1"/>
      <c r="AB451" s="39"/>
      <c r="AC451" s="83">
        <f t="shared" si="39"/>
        <v>30</v>
      </c>
      <c r="AD451" s="48">
        <f t="shared" si="38"/>
        <v>30</v>
      </c>
      <c r="AE451" s="48">
        <f t="shared" si="40"/>
        <v>0</v>
      </c>
    </row>
    <row r="452" spans="1:31" x14ac:dyDescent="0.35">
      <c r="A452" s="1">
        <v>45611</v>
      </c>
      <c r="B452" t="s">
        <v>546</v>
      </c>
      <c r="C452" t="s">
        <v>92</v>
      </c>
      <c r="D452">
        <v>30</v>
      </c>
      <c r="E452" s="44"/>
      <c r="F452" s="45"/>
      <c r="G452" s="45">
        <f t="shared" si="41"/>
        <v>30</v>
      </c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X452" s="30"/>
      <c r="Y452" s="1"/>
      <c r="AB452" s="39"/>
      <c r="AC452" s="83">
        <f t="shared" si="39"/>
        <v>30</v>
      </c>
      <c r="AD452" s="48">
        <f t="shared" si="38"/>
        <v>30</v>
      </c>
      <c r="AE452" s="48">
        <f t="shared" si="40"/>
        <v>0</v>
      </c>
    </row>
    <row r="453" spans="1:31" x14ac:dyDescent="0.35">
      <c r="A453" s="1">
        <v>45611</v>
      </c>
      <c r="B453" t="s">
        <v>547</v>
      </c>
      <c r="C453" t="s">
        <v>92</v>
      </c>
      <c r="D453">
        <v>30</v>
      </c>
      <c r="E453" s="44"/>
      <c r="F453" s="45"/>
      <c r="G453" s="45">
        <f t="shared" si="41"/>
        <v>30</v>
      </c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X453" s="30"/>
      <c r="Y453" s="1"/>
      <c r="AB453" s="39"/>
      <c r="AC453" s="83">
        <f t="shared" si="39"/>
        <v>30</v>
      </c>
      <c r="AD453" s="48">
        <f t="shared" ref="AD453:AD516" si="42">SUM(F453:V453)</f>
        <v>30</v>
      </c>
      <c r="AE453" s="48">
        <f t="shared" si="40"/>
        <v>0</v>
      </c>
    </row>
    <row r="454" spans="1:31" x14ac:dyDescent="0.35">
      <c r="A454" s="1">
        <v>45614</v>
      </c>
      <c r="B454" t="s">
        <v>146</v>
      </c>
      <c r="C454" t="s">
        <v>92</v>
      </c>
      <c r="D454">
        <v>30</v>
      </c>
      <c r="E454" s="44"/>
      <c r="F454" s="45"/>
      <c r="G454" s="45">
        <f t="shared" si="41"/>
        <v>30</v>
      </c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X454" s="30"/>
      <c r="Y454" s="1"/>
      <c r="AB454" s="39"/>
      <c r="AC454" s="83">
        <f t="shared" si="39"/>
        <v>30</v>
      </c>
      <c r="AD454" s="48">
        <f t="shared" si="42"/>
        <v>30</v>
      </c>
      <c r="AE454" s="48">
        <f t="shared" si="40"/>
        <v>0</v>
      </c>
    </row>
    <row r="455" spans="1:31" x14ac:dyDescent="0.35">
      <c r="A455" s="1">
        <v>45615</v>
      </c>
      <c r="B455" t="s">
        <v>548</v>
      </c>
      <c r="C455" t="s">
        <v>92</v>
      </c>
      <c r="D455">
        <v>30</v>
      </c>
      <c r="E455" s="44"/>
      <c r="F455" s="45"/>
      <c r="G455" s="45">
        <f t="shared" si="41"/>
        <v>30</v>
      </c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X455" s="30"/>
      <c r="Y455" s="1"/>
      <c r="AB455" s="39"/>
      <c r="AC455" s="83">
        <f t="shared" si="39"/>
        <v>30</v>
      </c>
      <c r="AD455" s="48">
        <f t="shared" si="42"/>
        <v>30</v>
      </c>
      <c r="AE455" s="48">
        <f t="shared" si="40"/>
        <v>0</v>
      </c>
    </row>
    <row r="456" spans="1:31" x14ac:dyDescent="0.35">
      <c r="A456" s="1">
        <v>45616</v>
      </c>
      <c r="B456" t="s">
        <v>171</v>
      </c>
      <c r="C456" t="s">
        <v>92</v>
      </c>
      <c r="D456">
        <v>30</v>
      </c>
      <c r="E456" s="44"/>
      <c r="F456" s="45"/>
      <c r="G456" s="45">
        <f t="shared" si="41"/>
        <v>30</v>
      </c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X456" s="30"/>
      <c r="Y456" s="1"/>
      <c r="AB456" s="39"/>
      <c r="AC456" s="83">
        <f t="shared" si="39"/>
        <v>30</v>
      </c>
      <c r="AD456" s="48">
        <f t="shared" si="42"/>
        <v>30</v>
      </c>
      <c r="AE456" s="48">
        <f t="shared" si="40"/>
        <v>0</v>
      </c>
    </row>
    <row r="457" spans="1:31" x14ac:dyDescent="0.35">
      <c r="A457" s="1">
        <v>45621</v>
      </c>
      <c r="B457" t="s">
        <v>160</v>
      </c>
      <c r="C457" t="s">
        <v>92</v>
      </c>
      <c r="D457">
        <v>30</v>
      </c>
      <c r="E457" s="44"/>
      <c r="F457" s="45"/>
      <c r="G457" s="45">
        <f t="shared" si="41"/>
        <v>30</v>
      </c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X457" s="30"/>
      <c r="Y457" s="1"/>
      <c r="AB457" s="39"/>
      <c r="AC457" s="83">
        <f t="shared" ref="AC457:AC520" si="43">D457</f>
        <v>30</v>
      </c>
      <c r="AD457" s="48">
        <f t="shared" si="42"/>
        <v>30</v>
      </c>
      <c r="AE457" s="48">
        <f t="shared" si="40"/>
        <v>0</v>
      </c>
    </row>
    <row r="458" spans="1:31" x14ac:dyDescent="0.35">
      <c r="A458" s="1">
        <v>45624</v>
      </c>
      <c r="B458" t="s">
        <v>549</v>
      </c>
      <c r="C458" t="s">
        <v>92</v>
      </c>
      <c r="D458">
        <v>25</v>
      </c>
      <c r="E458" s="44"/>
      <c r="F458" s="45"/>
      <c r="G458" s="45">
        <f t="shared" si="41"/>
        <v>25</v>
      </c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X458" s="30"/>
      <c r="Y458" s="1"/>
      <c r="AB458" s="39"/>
      <c r="AC458" s="83">
        <f t="shared" si="43"/>
        <v>25</v>
      </c>
      <c r="AD458" s="48">
        <f t="shared" si="42"/>
        <v>25</v>
      </c>
      <c r="AE458" s="48">
        <f t="shared" si="40"/>
        <v>0</v>
      </c>
    </row>
    <row r="459" spans="1:31" x14ac:dyDescent="0.35">
      <c r="A459" s="1">
        <v>45624</v>
      </c>
      <c r="B459" t="s">
        <v>550</v>
      </c>
      <c r="C459" t="s">
        <v>92</v>
      </c>
      <c r="D459">
        <v>30</v>
      </c>
      <c r="E459" s="44"/>
      <c r="F459" s="45"/>
      <c r="G459" s="45">
        <f t="shared" si="41"/>
        <v>30</v>
      </c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X459" s="30"/>
      <c r="Y459" s="1"/>
      <c r="AB459" s="39"/>
      <c r="AC459" s="83">
        <f t="shared" si="43"/>
        <v>30</v>
      </c>
      <c r="AD459" s="48">
        <f t="shared" si="42"/>
        <v>30</v>
      </c>
      <c r="AE459" s="48">
        <f t="shared" si="40"/>
        <v>0</v>
      </c>
    </row>
    <row r="460" spans="1:31" x14ac:dyDescent="0.35">
      <c r="A460" s="1">
        <v>45625</v>
      </c>
      <c r="B460" t="s">
        <v>139</v>
      </c>
      <c r="C460" t="s">
        <v>92</v>
      </c>
      <c r="D460">
        <v>20</v>
      </c>
      <c r="E460" s="44"/>
      <c r="F460" s="45"/>
      <c r="G460" s="45">
        <f t="shared" si="41"/>
        <v>20</v>
      </c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X460" s="30"/>
      <c r="Y460" s="1"/>
      <c r="AB460" s="39"/>
      <c r="AC460" s="83">
        <f t="shared" si="43"/>
        <v>20</v>
      </c>
      <c r="AD460" s="48">
        <f t="shared" si="42"/>
        <v>20</v>
      </c>
      <c r="AE460" s="48">
        <f t="shared" si="40"/>
        <v>0</v>
      </c>
    </row>
    <row r="461" spans="1:31" x14ac:dyDescent="0.35">
      <c r="A461" s="1">
        <v>45628</v>
      </c>
      <c r="B461" t="s">
        <v>551</v>
      </c>
      <c r="C461" t="s">
        <v>92</v>
      </c>
      <c r="D461">
        <v>30</v>
      </c>
      <c r="E461" s="44"/>
      <c r="F461" s="45"/>
      <c r="G461" s="45">
        <f t="shared" si="41"/>
        <v>30</v>
      </c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X461" s="30"/>
      <c r="Y461" s="1"/>
      <c r="AB461" s="39"/>
      <c r="AC461" s="83">
        <f t="shared" si="43"/>
        <v>30</v>
      </c>
      <c r="AD461" s="48">
        <f t="shared" si="42"/>
        <v>30</v>
      </c>
      <c r="AE461" s="48">
        <f t="shared" si="40"/>
        <v>0</v>
      </c>
    </row>
    <row r="462" spans="1:31" x14ac:dyDescent="0.35">
      <c r="A462" s="1">
        <v>45628</v>
      </c>
      <c r="B462" t="s">
        <v>552</v>
      </c>
      <c r="C462" t="s">
        <v>92</v>
      </c>
      <c r="D462">
        <v>25</v>
      </c>
      <c r="E462" s="44"/>
      <c r="F462" s="45"/>
      <c r="G462" s="45">
        <f t="shared" si="41"/>
        <v>25</v>
      </c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X462" s="30"/>
      <c r="Y462" s="1"/>
      <c r="AB462" s="39"/>
      <c r="AC462" s="83">
        <f t="shared" si="43"/>
        <v>25</v>
      </c>
      <c r="AD462" s="48">
        <f t="shared" si="42"/>
        <v>25</v>
      </c>
      <c r="AE462" s="48">
        <f t="shared" si="40"/>
        <v>0</v>
      </c>
    </row>
    <row r="463" spans="1:31" x14ac:dyDescent="0.35">
      <c r="A463" s="1">
        <v>45628</v>
      </c>
      <c r="B463" t="s">
        <v>553</v>
      </c>
      <c r="C463" t="s">
        <v>92</v>
      </c>
      <c r="D463">
        <v>30</v>
      </c>
      <c r="E463" s="44"/>
      <c r="F463" s="45"/>
      <c r="G463" s="45">
        <f t="shared" si="41"/>
        <v>30</v>
      </c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X463" s="30"/>
      <c r="Y463" s="1"/>
      <c r="AB463" s="39"/>
      <c r="AC463" s="83">
        <f t="shared" si="43"/>
        <v>30</v>
      </c>
      <c r="AD463" s="48">
        <f t="shared" si="42"/>
        <v>30</v>
      </c>
      <c r="AE463" s="48">
        <f t="shared" si="40"/>
        <v>0</v>
      </c>
    </row>
    <row r="464" spans="1:31" x14ac:dyDescent="0.35">
      <c r="A464" s="1">
        <v>45628</v>
      </c>
      <c r="B464" t="s">
        <v>554</v>
      </c>
      <c r="C464" t="s">
        <v>92</v>
      </c>
      <c r="D464">
        <v>90</v>
      </c>
      <c r="E464" s="44"/>
      <c r="F464" s="45"/>
      <c r="G464" s="45">
        <f t="shared" si="41"/>
        <v>90</v>
      </c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X464" s="30"/>
      <c r="Y464" s="1"/>
      <c r="AB464" s="39"/>
      <c r="AC464" s="83">
        <f t="shared" si="43"/>
        <v>90</v>
      </c>
      <c r="AD464" s="48">
        <f t="shared" si="42"/>
        <v>90</v>
      </c>
      <c r="AE464" s="48">
        <f t="shared" si="40"/>
        <v>0</v>
      </c>
    </row>
    <row r="465" spans="1:31" x14ac:dyDescent="0.35">
      <c r="A465" s="1">
        <v>45628</v>
      </c>
      <c r="B465" t="s">
        <v>148</v>
      </c>
      <c r="C465" t="s">
        <v>92</v>
      </c>
      <c r="D465">
        <v>30</v>
      </c>
      <c r="E465" s="44"/>
      <c r="F465" s="45"/>
      <c r="G465" s="45">
        <f t="shared" si="41"/>
        <v>30</v>
      </c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X465" s="30"/>
      <c r="Y465" s="1"/>
      <c r="AB465" s="39"/>
      <c r="AC465" s="83">
        <f t="shared" si="43"/>
        <v>30</v>
      </c>
      <c r="AD465" s="48">
        <f t="shared" si="42"/>
        <v>30</v>
      </c>
      <c r="AE465" s="48">
        <f t="shared" si="40"/>
        <v>0</v>
      </c>
    </row>
    <row r="466" spans="1:31" x14ac:dyDescent="0.35">
      <c r="A466" s="1">
        <v>45628</v>
      </c>
      <c r="B466" t="s">
        <v>149</v>
      </c>
      <c r="C466" t="s">
        <v>92</v>
      </c>
      <c r="D466">
        <v>25</v>
      </c>
      <c r="E466" s="44"/>
      <c r="F466" s="45"/>
      <c r="G466" s="45">
        <f t="shared" si="41"/>
        <v>25</v>
      </c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X466" s="30"/>
      <c r="Y466" s="1"/>
      <c r="AB466" s="39"/>
      <c r="AC466" s="83">
        <f t="shared" si="43"/>
        <v>25</v>
      </c>
      <c r="AD466" s="48">
        <f t="shared" si="42"/>
        <v>25</v>
      </c>
      <c r="AE466" s="48">
        <f t="shared" si="40"/>
        <v>0</v>
      </c>
    </row>
    <row r="467" spans="1:31" x14ac:dyDescent="0.35">
      <c r="A467" s="1">
        <v>45628</v>
      </c>
      <c r="B467" t="s">
        <v>182</v>
      </c>
      <c r="C467" t="s">
        <v>92</v>
      </c>
      <c r="D467">
        <v>25</v>
      </c>
      <c r="E467" s="44"/>
      <c r="F467" s="45"/>
      <c r="G467" s="45">
        <f t="shared" si="41"/>
        <v>25</v>
      </c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X467" s="30"/>
      <c r="Y467" s="1"/>
      <c r="AB467" s="39"/>
      <c r="AC467" s="83">
        <f t="shared" si="43"/>
        <v>25</v>
      </c>
      <c r="AD467" s="48">
        <f t="shared" si="42"/>
        <v>25</v>
      </c>
      <c r="AE467" s="48">
        <f t="shared" si="40"/>
        <v>0</v>
      </c>
    </row>
    <row r="468" spans="1:31" x14ac:dyDescent="0.35">
      <c r="A468" s="1">
        <v>45628</v>
      </c>
      <c r="B468" t="s">
        <v>156</v>
      </c>
      <c r="C468" t="s">
        <v>92</v>
      </c>
      <c r="D468">
        <v>30</v>
      </c>
      <c r="E468" s="44"/>
      <c r="F468" s="45"/>
      <c r="G468" s="45">
        <f t="shared" si="41"/>
        <v>30</v>
      </c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X468" s="30"/>
      <c r="Y468" s="1"/>
      <c r="AB468" s="39"/>
      <c r="AC468" s="83">
        <f t="shared" si="43"/>
        <v>30</v>
      </c>
      <c r="AD468" s="48">
        <f t="shared" si="42"/>
        <v>30</v>
      </c>
      <c r="AE468" s="48">
        <f t="shared" si="40"/>
        <v>0</v>
      </c>
    </row>
    <row r="469" spans="1:31" x14ac:dyDescent="0.35">
      <c r="A469" s="1">
        <v>45628</v>
      </c>
      <c r="B469" t="s">
        <v>181</v>
      </c>
      <c r="C469" t="s">
        <v>92</v>
      </c>
      <c r="D469">
        <v>25</v>
      </c>
      <c r="E469" s="44"/>
      <c r="F469" s="45"/>
      <c r="G469" s="45">
        <f t="shared" si="41"/>
        <v>25</v>
      </c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X469" s="30"/>
      <c r="Y469" s="1"/>
      <c r="AB469" s="39"/>
      <c r="AC469" s="83">
        <f t="shared" si="43"/>
        <v>25</v>
      </c>
      <c r="AD469" s="48">
        <f t="shared" si="42"/>
        <v>25</v>
      </c>
      <c r="AE469" s="48">
        <f t="shared" si="40"/>
        <v>0</v>
      </c>
    </row>
    <row r="470" spans="1:31" x14ac:dyDescent="0.35">
      <c r="A470" s="1">
        <v>45628</v>
      </c>
      <c r="B470" t="s">
        <v>157</v>
      </c>
      <c r="C470" t="s">
        <v>92</v>
      </c>
      <c r="D470">
        <v>25</v>
      </c>
      <c r="E470" s="44"/>
      <c r="F470" s="45"/>
      <c r="G470" s="45">
        <f t="shared" si="41"/>
        <v>25</v>
      </c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X470" s="30"/>
      <c r="Y470" s="1"/>
      <c r="AB470" s="39"/>
      <c r="AC470" s="83">
        <f t="shared" si="43"/>
        <v>25</v>
      </c>
      <c r="AD470" s="48">
        <f t="shared" si="42"/>
        <v>25</v>
      </c>
      <c r="AE470" s="48">
        <f t="shared" si="40"/>
        <v>0</v>
      </c>
    </row>
    <row r="471" spans="1:31" x14ac:dyDescent="0.35">
      <c r="A471" s="1">
        <v>45628</v>
      </c>
      <c r="B471" t="s">
        <v>555</v>
      </c>
      <c r="C471" t="s">
        <v>92</v>
      </c>
      <c r="D471">
        <v>25</v>
      </c>
      <c r="E471" s="44"/>
      <c r="F471" s="45"/>
      <c r="G471" s="45">
        <f t="shared" si="41"/>
        <v>25</v>
      </c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X471" s="30"/>
      <c r="Y471" s="1"/>
      <c r="AB471" s="39"/>
      <c r="AC471" s="83">
        <f t="shared" si="43"/>
        <v>25</v>
      </c>
      <c r="AD471" s="48">
        <f t="shared" si="42"/>
        <v>25</v>
      </c>
      <c r="AE471" s="48">
        <f t="shared" si="40"/>
        <v>0</v>
      </c>
    </row>
    <row r="472" spans="1:31" x14ac:dyDescent="0.35">
      <c r="A472" s="1">
        <v>45628</v>
      </c>
      <c r="B472" t="s">
        <v>106</v>
      </c>
      <c r="C472" t="s">
        <v>92</v>
      </c>
      <c r="D472">
        <v>30</v>
      </c>
      <c r="E472" s="44"/>
      <c r="F472" s="45"/>
      <c r="G472" s="45">
        <f t="shared" si="41"/>
        <v>30</v>
      </c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X472" s="30"/>
      <c r="Y472" s="1"/>
      <c r="AB472" s="39"/>
      <c r="AC472" s="83">
        <f t="shared" si="43"/>
        <v>30</v>
      </c>
      <c r="AD472" s="48">
        <f t="shared" si="42"/>
        <v>30</v>
      </c>
      <c r="AE472" s="48">
        <f t="shared" si="40"/>
        <v>0</v>
      </c>
    </row>
    <row r="473" spans="1:31" x14ac:dyDescent="0.35">
      <c r="A473" s="1">
        <v>45628</v>
      </c>
      <c r="B473" t="s">
        <v>115</v>
      </c>
      <c r="C473" t="s">
        <v>92</v>
      </c>
      <c r="D473">
        <v>30</v>
      </c>
      <c r="E473" s="44"/>
      <c r="F473" s="45"/>
      <c r="G473" s="45">
        <f t="shared" si="41"/>
        <v>30</v>
      </c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X473" s="30"/>
      <c r="Y473" s="1"/>
      <c r="AB473" s="39"/>
      <c r="AC473" s="83">
        <f t="shared" si="43"/>
        <v>30</v>
      </c>
      <c r="AD473" s="48">
        <f t="shared" si="42"/>
        <v>30</v>
      </c>
      <c r="AE473" s="48">
        <f t="shared" si="40"/>
        <v>0</v>
      </c>
    </row>
    <row r="474" spans="1:31" x14ac:dyDescent="0.35">
      <c r="A474" s="1">
        <v>45628</v>
      </c>
      <c r="B474" t="s">
        <v>127</v>
      </c>
      <c r="C474" t="s">
        <v>92</v>
      </c>
      <c r="D474">
        <v>30</v>
      </c>
      <c r="E474" s="44"/>
      <c r="F474" s="45"/>
      <c r="G474" s="45">
        <f t="shared" si="41"/>
        <v>30</v>
      </c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X474" s="30"/>
      <c r="Y474" s="1"/>
      <c r="AB474" s="39"/>
      <c r="AC474" s="83">
        <f t="shared" si="43"/>
        <v>30</v>
      </c>
      <c r="AD474" s="48">
        <f t="shared" si="42"/>
        <v>30</v>
      </c>
      <c r="AE474" s="48">
        <f t="shared" si="40"/>
        <v>0</v>
      </c>
    </row>
    <row r="475" spans="1:31" x14ac:dyDescent="0.35">
      <c r="A475" s="1">
        <v>45628</v>
      </c>
      <c r="B475" t="s">
        <v>349</v>
      </c>
      <c r="C475" t="s">
        <v>92</v>
      </c>
      <c r="D475">
        <v>30</v>
      </c>
      <c r="E475" s="44"/>
      <c r="F475" s="45"/>
      <c r="G475" s="45">
        <f t="shared" si="41"/>
        <v>30</v>
      </c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X475" s="30"/>
      <c r="Y475" s="1"/>
      <c r="AB475" s="39"/>
      <c r="AC475" s="83">
        <f t="shared" si="43"/>
        <v>30</v>
      </c>
      <c r="AD475" s="48">
        <f t="shared" si="42"/>
        <v>30</v>
      </c>
      <c r="AE475" s="48">
        <f t="shared" si="40"/>
        <v>0</v>
      </c>
    </row>
    <row r="476" spans="1:31" x14ac:dyDescent="0.35">
      <c r="A476" s="1">
        <v>45628</v>
      </c>
      <c r="B476" t="s">
        <v>184</v>
      </c>
      <c r="C476" t="s">
        <v>92</v>
      </c>
      <c r="D476">
        <v>25</v>
      </c>
      <c r="E476" s="44"/>
      <c r="F476" s="45"/>
      <c r="G476" s="45">
        <f t="shared" si="41"/>
        <v>25</v>
      </c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X476" s="30"/>
      <c r="Y476" s="1"/>
      <c r="AB476" s="39"/>
      <c r="AC476" s="83">
        <f t="shared" si="43"/>
        <v>25</v>
      </c>
      <c r="AD476" s="48">
        <f t="shared" si="42"/>
        <v>25</v>
      </c>
      <c r="AE476" s="48">
        <f t="shared" si="40"/>
        <v>0</v>
      </c>
    </row>
    <row r="477" spans="1:31" x14ac:dyDescent="0.35">
      <c r="A477" s="1">
        <v>45628</v>
      </c>
      <c r="B477" t="s">
        <v>111</v>
      </c>
      <c r="C477" t="s">
        <v>92</v>
      </c>
      <c r="D477">
        <v>30</v>
      </c>
      <c r="E477" s="44"/>
      <c r="F477" s="45"/>
      <c r="G477" s="45">
        <f t="shared" si="41"/>
        <v>30</v>
      </c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X477" s="30"/>
      <c r="Y477" s="1"/>
      <c r="AB477" s="39"/>
      <c r="AC477" s="83">
        <f t="shared" si="43"/>
        <v>30</v>
      </c>
      <c r="AD477" s="48">
        <f t="shared" si="42"/>
        <v>30</v>
      </c>
      <c r="AE477" s="48">
        <f t="shared" si="40"/>
        <v>0</v>
      </c>
    </row>
    <row r="478" spans="1:31" x14ac:dyDescent="0.35">
      <c r="A478" s="1">
        <v>45628</v>
      </c>
      <c r="B478" t="s">
        <v>140</v>
      </c>
      <c r="C478" t="s">
        <v>92</v>
      </c>
      <c r="D478">
        <v>25</v>
      </c>
      <c r="E478" s="44"/>
      <c r="F478" s="45"/>
      <c r="G478" s="45">
        <f t="shared" si="41"/>
        <v>25</v>
      </c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X478" s="30"/>
      <c r="Y478" s="1"/>
      <c r="AB478" s="39"/>
      <c r="AC478" s="83">
        <f t="shared" si="43"/>
        <v>25</v>
      </c>
      <c r="AD478" s="48">
        <f t="shared" si="42"/>
        <v>25</v>
      </c>
      <c r="AE478" s="48">
        <f t="shared" si="40"/>
        <v>0</v>
      </c>
    </row>
    <row r="479" spans="1:31" x14ac:dyDescent="0.35">
      <c r="A479" s="1">
        <v>45628</v>
      </c>
      <c r="B479" t="s">
        <v>180</v>
      </c>
      <c r="C479" t="s">
        <v>92</v>
      </c>
      <c r="D479">
        <v>30</v>
      </c>
      <c r="E479" s="44"/>
      <c r="F479" s="45"/>
      <c r="G479" s="45">
        <f t="shared" si="41"/>
        <v>30</v>
      </c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X479" s="30"/>
      <c r="Y479" s="1"/>
      <c r="AB479" s="39"/>
      <c r="AC479" s="83">
        <f t="shared" si="43"/>
        <v>30</v>
      </c>
      <c r="AD479" s="48">
        <f t="shared" si="42"/>
        <v>30</v>
      </c>
      <c r="AE479" s="48">
        <f t="shared" si="40"/>
        <v>0</v>
      </c>
    </row>
    <row r="480" spans="1:31" x14ac:dyDescent="0.35">
      <c r="A480" s="1">
        <v>45628</v>
      </c>
      <c r="B480" t="s">
        <v>179</v>
      </c>
      <c r="C480" t="s">
        <v>92</v>
      </c>
      <c r="D480">
        <v>25</v>
      </c>
      <c r="E480" s="44"/>
      <c r="F480" s="45"/>
      <c r="G480" s="45">
        <f t="shared" si="41"/>
        <v>25</v>
      </c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X480" s="30"/>
      <c r="Y480" s="1"/>
      <c r="AB480" s="39"/>
      <c r="AC480" s="83">
        <f t="shared" si="43"/>
        <v>25</v>
      </c>
      <c r="AD480" s="48">
        <f t="shared" si="42"/>
        <v>25</v>
      </c>
      <c r="AE480" s="48">
        <f t="shared" si="40"/>
        <v>0</v>
      </c>
    </row>
    <row r="481" spans="1:31" x14ac:dyDescent="0.35">
      <c r="A481" s="1">
        <v>45628</v>
      </c>
      <c r="B481" t="s">
        <v>154</v>
      </c>
      <c r="C481" t="s">
        <v>92</v>
      </c>
      <c r="D481">
        <v>30</v>
      </c>
      <c r="E481" s="44"/>
      <c r="F481" s="45"/>
      <c r="G481" s="45">
        <f t="shared" si="41"/>
        <v>30</v>
      </c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X481" s="30"/>
      <c r="Y481" s="1"/>
      <c r="AB481" s="39"/>
      <c r="AC481" s="83">
        <f t="shared" si="43"/>
        <v>30</v>
      </c>
      <c r="AD481" s="48">
        <f t="shared" si="42"/>
        <v>30</v>
      </c>
      <c r="AE481" s="48">
        <f t="shared" ref="AE481:AE541" si="44">AD481-AC481</f>
        <v>0</v>
      </c>
    </row>
    <row r="482" spans="1:31" x14ac:dyDescent="0.35">
      <c r="A482" s="1">
        <v>45628</v>
      </c>
      <c r="B482" t="s">
        <v>114</v>
      </c>
      <c r="C482" t="s">
        <v>92</v>
      </c>
      <c r="D482">
        <v>25</v>
      </c>
      <c r="E482" s="44"/>
      <c r="F482" s="45"/>
      <c r="G482" s="45">
        <f t="shared" si="41"/>
        <v>25</v>
      </c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X482" s="30"/>
      <c r="Y482" s="1"/>
      <c r="AB482" s="39"/>
      <c r="AC482" s="83">
        <f t="shared" si="43"/>
        <v>25</v>
      </c>
      <c r="AD482" s="48">
        <f t="shared" si="42"/>
        <v>25</v>
      </c>
      <c r="AE482" s="48">
        <f t="shared" si="44"/>
        <v>0</v>
      </c>
    </row>
    <row r="483" spans="1:31" x14ac:dyDescent="0.35">
      <c r="A483" s="1">
        <v>45628</v>
      </c>
      <c r="B483" t="s">
        <v>178</v>
      </c>
      <c r="C483" t="s">
        <v>92</v>
      </c>
      <c r="D483">
        <v>25</v>
      </c>
      <c r="E483" s="44"/>
      <c r="F483" s="45"/>
      <c r="G483" s="45">
        <f t="shared" si="41"/>
        <v>25</v>
      </c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X483" s="30"/>
      <c r="Y483" s="1"/>
      <c r="AB483" s="39"/>
      <c r="AC483" s="83">
        <f t="shared" si="43"/>
        <v>25</v>
      </c>
      <c r="AD483" s="48">
        <f t="shared" si="42"/>
        <v>25</v>
      </c>
      <c r="AE483" s="48">
        <f t="shared" si="44"/>
        <v>0</v>
      </c>
    </row>
    <row r="484" spans="1:31" x14ac:dyDescent="0.35">
      <c r="A484" s="1">
        <v>45628</v>
      </c>
      <c r="B484" t="s">
        <v>113</v>
      </c>
      <c r="C484" t="s">
        <v>92</v>
      </c>
      <c r="D484">
        <v>25</v>
      </c>
      <c r="E484" s="44"/>
      <c r="F484" s="45"/>
      <c r="G484" s="45">
        <f t="shared" si="41"/>
        <v>25</v>
      </c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X484" s="30"/>
      <c r="Y484" s="1"/>
      <c r="AB484" s="39"/>
      <c r="AC484" s="83">
        <f t="shared" si="43"/>
        <v>25</v>
      </c>
      <c r="AD484" s="48">
        <f t="shared" si="42"/>
        <v>25</v>
      </c>
      <c r="AE484" s="48">
        <f t="shared" si="44"/>
        <v>0</v>
      </c>
    </row>
    <row r="485" spans="1:31" x14ac:dyDescent="0.35">
      <c r="A485" s="1">
        <v>45628</v>
      </c>
      <c r="B485" t="s">
        <v>112</v>
      </c>
      <c r="C485" t="s">
        <v>92</v>
      </c>
      <c r="D485">
        <v>25</v>
      </c>
      <c r="E485" s="44"/>
      <c r="F485" s="45"/>
      <c r="G485" s="45">
        <f t="shared" si="41"/>
        <v>25</v>
      </c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X485" s="30"/>
      <c r="Y485" s="1"/>
      <c r="AB485" s="39"/>
      <c r="AC485" s="83">
        <f t="shared" si="43"/>
        <v>25</v>
      </c>
      <c r="AD485" s="48">
        <f t="shared" si="42"/>
        <v>25</v>
      </c>
      <c r="AE485" s="48">
        <f t="shared" si="44"/>
        <v>0</v>
      </c>
    </row>
    <row r="486" spans="1:31" x14ac:dyDescent="0.35">
      <c r="A486" s="1">
        <v>45628</v>
      </c>
      <c r="B486" t="s">
        <v>556</v>
      </c>
      <c r="C486" t="s">
        <v>92</v>
      </c>
      <c r="D486">
        <v>25</v>
      </c>
      <c r="E486" s="44"/>
      <c r="F486" s="45"/>
      <c r="G486" s="45">
        <f t="shared" si="41"/>
        <v>25</v>
      </c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X486" s="30"/>
      <c r="Y486" s="1"/>
      <c r="AB486" s="39"/>
      <c r="AC486" s="83">
        <f t="shared" si="43"/>
        <v>25</v>
      </c>
      <c r="AD486" s="48">
        <f t="shared" si="42"/>
        <v>25</v>
      </c>
      <c r="AE486" s="48">
        <f t="shared" si="44"/>
        <v>0</v>
      </c>
    </row>
    <row r="487" spans="1:31" x14ac:dyDescent="0.35">
      <c r="A487" s="1">
        <v>45628</v>
      </c>
      <c r="B487" t="s">
        <v>155</v>
      </c>
      <c r="C487" t="s">
        <v>92</v>
      </c>
      <c r="D487">
        <v>25</v>
      </c>
      <c r="E487" s="44"/>
      <c r="F487" s="45"/>
      <c r="G487" s="45">
        <f t="shared" si="41"/>
        <v>25</v>
      </c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X487" s="30"/>
      <c r="Y487" s="1"/>
      <c r="AB487" s="39"/>
      <c r="AC487" s="83">
        <f t="shared" si="43"/>
        <v>25</v>
      </c>
      <c r="AD487" s="48">
        <f t="shared" si="42"/>
        <v>25</v>
      </c>
      <c r="AE487" s="48">
        <f t="shared" si="44"/>
        <v>0</v>
      </c>
    </row>
    <row r="488" spans="1:31" x14ac:dyDescent="0.35">
      <c r="A488" s="1">
        <v>45628</v>
      </c>
      <c r="B488" t="s">
        <v>557</v>
      </c>
      <c r="C488" t="s">
        <v>92</v>
      </c>
      <c r="D488">
        <v>20</v>
      </c>
      <c r="E488" s="44"/>
      <c r="F488" s="45"/>
      <c r="G488" s="45">
        <f t="shared" si="41"/>
        <v>20</v>
      </c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X488" s="30"/>
      <c r="Y488" s="1"/>
      <c r="AB488" s="39"/>
      <c r="AC488" s="83">
        <f t="shared" si="43"/>
        <v>20</v>
      </c>
      <c r="AD488" s="48">
        <f t="shared" si="42"/>
        <v>20</v>
      </c>
      <c r="AE488" s="48">
        <f t="shared" si="44"/>
        <v>0</v>
      </c>
    </row>
    <row r="489" spans="1:31" x14ac:dyDescent="0.35">
      <c r="A489" s="1">
        <v>45628</v>
      </c>
      <c r="B489" t="s">
        <v>558</v>
      </c>
      <c r="C489" t="s">
        <v>92</v>
      </c>
      <c r="D489">
        <v>30</v>
      </c>
      <c r="E489" s="44"/>
      <c r="F489" s="45"/>
      <c r="G489" s="45">
        <f t="shared" si="41"/>
        <v>30</v>
      </c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X489" s="30"/>
      <c r="Y489" s="1"/>
      <c r="AB489" s="39"/>
      <c r="AC489" s="83">
        <f t="shared" si="43"/>
        <v>30</v>
      </c>
      <c r="AD489" s="48">
        <f t="shared" si="42"/>
        <v>30</v>
      </c>
      <c r="AE489" s="48">
        <f t="shared" si="44"/>
        <v>0</v>
      </c>
    </row>
    <row r="490" spans="1:31" x14ac:dyDescent="0.35">
      <c r="A490" s="1">
        <v>45628</v>
      </c>
      <c r="B490" t="s">
        <v>559</v>
      </c>
      <c r="C490" t="s">
        <v>92</v>
      </c>
      <c r="D490">
        <v>25</v>
      </c>
      <c r="E490" s="44"/>
      <c r="F490" s="45"/>
      <c r="G490" s="45">
        <f t="shared" ref="G490:G538" si="45">D490</f>
        <v>25</v>
      </c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X490" s="30"/>
      <c r="Y490" s="1"/>
      <c r="AB490" s="39"/>
      <c r="AC490" s="83">
        <f t="shared" si="43"/>
        <v>25</v>
      </c>
      <c r="AD490" s="48">
        <f t="shared" si="42"/>
        <v>25</v>
      </c>
      <c r="AE490" s="48">
        <f t="shared" si="44"/>
        <v>0</v>
      </c>
    </row>
    <row r="491" spans="1:31" x14ac:dyDescent="0.35">
      <c r="A491" s="1">
        <v>45628</v>
      </c>
      <c r="B491" t="s">
        <v>560</v>
      </c>
      <c r="C491" t="s">
        <v>92</v>
      </c>
      <c r="D491">
        <v>25</v>
      </c>
      <c r="E491" s="44"/>
      <c r="F491" s="45"/>
      <c r="G491" s="45">
        <f t="shared" si="45"/>
        <v>25</v>
      </c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X491" s="30"/>
      <c r="Y491" s="1"/>
      <c r="AB491" s="39"/>
      <c r="AC491" s="83">
        <f t="shared" si="43"/>
        <v>25</v>
      </c>
      <c r="AD491" s="48">
        <f t="shared" si="42"/>
        <v>25</v>
      </c>
      <c r="AE491" s="48">
        <f t="shared" si="44"/>
        <v>0</v>
      </c>
    </row>
    <row r="492" spans="1:31" x14ac:dyDescent="0.35">
      <c r="A492" s="1">
        <v>45628</v>
      </c>
      <c r="B492" t="s">
        <v>561</v>
      </c>
      <c r="C492" t="s">
        <v>92</v>
      </c>
      <c r="D492">
        <v>30</v>
      </c>
      <c r="E492" s="44"/>
      <c r="F492" s="45"/>
      <c r="G492" s="45">
        <f t="shared" si="45"/>
        <v>30</v>
      </c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X492" s="30"/>
      <c r="Y492" s="1"/>
      <c r="AB492" s="39"/>
      <c r="AC492" s="83">
        <f t="shared" si="43"/>
        <v>30</v>
      </c>
      <c r="AD492" s="48">
        <f t="shared" si="42"/>
        <v>30</v>
      </c>
      <c r="AE492" s="48">
        <f t="shared" si="44"/>
        <v>0</v>
      </c>
    </row>
    <row r="493" spans="1:31" x14ac:dyDescent="0.35">
      <c r="A493" s="1">
        <v>45628</v>
      </c>
      <c r="B493" t="s">
        <v>562</v>
      </c>
      <c r="C493" t="s">
        <v>92</v>
      </c>
      <c r="D493">
        <v>30</v>
      </c>
      <c r="E493" s="44"/>
      <c r="F493" s="45"/>
      <c r="G493" s="45">
        <f t="shared" si="45"/>
        <v>30</v>
      </c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X493" s="30"/>
      <c r="Y493" s="1"/>
      <c r="AB493" s="39"/>
      <c r="AC493" s="83">
        <f t="shared" si="43"/>
        <v>30</v>
      </c>
      <c r="AD493" s="48">
        <f t="shared" si="42"/>
        <v>30</v>
      </c>
      <c r="AE493" s="48">
        <f t="shared" si="44"/>
        <v>0</v>
      </c>
    </row>
    <row r="494" spans="1:31" x14ac:dyDescent="0.35">
      <c r="A494" s="1">
        <v>45628</v>
      </c>
      <c r="B494" t="s">
        <v>563</v>
      </c>
      <c r="C494" t="s">
        <v>92</v>
      </c>
      <c r="D494">
        <v>30</v>
      </c>
      <c r="E494" s="44"/>
      <c r="F494" s="45"/>
      <c r="G494" s="45">
        <f t="shared" si="45"/>
        <v>30</v>
      </c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X494" s="30"/>
      <c r="Y494" s="1"/>
      <c r="AB494" s="39"/>
      <c r="AC494" s="83">
        <f t="shared" si="43"/>
        <v>30</v>
      </c>
      <c r="AD494" s="48">
        <f t="shared" si="42"/>
        <v>30</v>
      </c>
      <c r="AE494" s="48">
        <f t="shared" si="44"/>
        <v>0</v>
      </c>
    </row>
    <row r="495" spans="1:31" x14ac:dyDescent="0.35">
      <c r="A495" s="1">
        <v>45628</v>
      </c>
      <c r="B495" t="s">
        <v>564</v>
      </c>
      <c r="C495" t="s">
        <v>92</v>
      </c>
      <c r="D495">
        <v>25</v>
      </c>
      <c r="E495" s="44"/>
      <c r="F495" s="45"/>
      <c r="G495" s="45">
        <f t="shared" si="45"/>
        <v>25</v>
      </c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X495" s="30"/>
      <c r="Y495" s="1"/>
      <c r="AB495" s="39"/>
      <c r="AC495" s="83">
        <f t="shared" si="43"/>
        <v>25</v>
      </c>
      <c r="AD495" s="48">
        <f t="shared" si="42"/>
        <v>25</v>
      </c>
      <c r="AE495" s="48">
        <f t="shared" si="44"/>
        <v>0</v>
      </c>
    </row>
    <row r="496" spans="1:31" x14ac:dyDescent="0.35">
      <c r="A496" s="1">
        <v>45628</v>
      </c>
      <c r="B496" t="s">
        <v>565</v>
      </c>
      <c r="C496" t="s">
        <v>92</v>
      </c>
      <c r="D496">
        <v>25</v>
      </c>
      <c r="E496" s="44"/>
      <c r="F496" s="45"/>
      <c r="G496" s="45">
        <f t="shared" si="45"/>
        <v>25</v>
      </c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X496" s="30"/>
      <c r="Y496" s="1"/>
      <c r="AB496" s="39"/>
      <c r="AC496" s="83">
        <f t="shared" si="43"/>
        <v>25</v>
      </c>
      <c r="AD496" s="48">
        <f t="shared" si="42"/>
        <v>25</v>
      </c>
      <c r="AE496" s="48">
        <f t="shared" si="44"/>
        <v>0</v>
      </c>
    </row>
    <row r="497" spans="1:31" x14ac:dyDescent="0.35">
      <c r="A497" s="1">
        <v>45628</v>
      </c>
      <c r="B497" t="s">
        <v>566</v>
      </c>
      <c r="C497" t="s">
        <v>92</v>
      </c>
      <c r="D497">
        <v>25</v>
      </c>
      <c r="E497" s="44"/>
      <c r="F497" s="45"/>
      <c r="G497" s="45">
        <f t="shared" si="45"/>
        <v>25</v>
      </c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X497" s="30"/>
      <c r="Y497" s="1"/>
      <c r="AB497" s="39"/>
      <c r="AC497" s="83">
        <f t="shared" si="43"/>
        <v>25</v>
      </c>
      <c r="AD497" s="48">
        <f t="shared" si="42"/>
        <v>25</v>
      </c>
      <c r="AE497" s="48">
        <f t="shared" si="44"/>
        <v>0</v>
      </c>
    </row>
    <row r="498" spans="1:31" x14ac:dyDescent="0.35">
      <c r="A498" s="1">
        <v>45628</v>
      </c>
      <c r="B498" t="s">
        <v>567</v>
      </c>
      <c r="C498" t="s">
        <v>92</v>
      </c>
      <c r="D498">
        <v>25</v>
      </c>
      <c r="E498" s="44"/>
      <c r="F498" s="45"/>
      <c r="G498" s="45">
        <f t="shared" si="45"/>
        <v>25</v>
      </c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X498" s="30"/>
      <c r="Y498" s="1"/>
      <c r="AB498" s="39"/>
      <c r="AC498" s="83">
        <f t="shared" si="43"/>
        <v>25</v>
      </c>
      <c r="AD498" s="48">
        <f t="shared" si="42"/>
        <v>25</v>
      </c>
      <c r="AE498" s="48">
        <f t="shared" si="44"/>
        <v>0</v>
      </c>
    </row>
    <row r="499" spans="1:31" x14ac:dyDescent="0.35">
      <c r="A499" s="1">
        <v>45628</v>
      </c>
      <c r="B499" t="s">
        <v>568</v>
      </c>
      <c r="C499" t="s">
        <v>92</v>
      </c>
      <c r="D499">
        <v>25</v>
      </c>
      <c r="E499" s="44"/>
      <c r="F499" s="45"/>
      <c r="G499" s="45">
        <f t="shared" si="45"/>
        <v>25</v>
      </c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X499" s="30"/>
      <c r="Y499" s="1"/>
      <c r="AB499" s="39"/>
      <c r="AC499" s="83">
        <f t="shared" si="43"/>
        <v>25</v>
      </c>
      <c r="AD499" s="48">
        <f t="shared" si="42"/>
        <v>25</v>
      </c>
      <c r="AE499" s="48">
        <f t="shared" si="44"/>
        <v>0</v>
      </c>
    </row>
    <row r="500" spans="1:31" x14ac:dyDescent="0.35">
      <c r="A500" s="1">
        <v>45628</v>
      </c>
      <c r="B500" t="s">
        <v>569</v>
      </c>
      <c r="C500" t="s">
        <v>92</v>
      </c>
      <c r="D500">
        <v>25</v>
      </c>
      <c r="E500" s="44"/>
      <c r="F500" s="45"/>
      <c r="G500" s="45">
        <f t="shared" si="45"/>
        <v>25</v>
      </c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X500" s="30"/>
      <c r="Y500" s="1"/>
      <c r="AB500" s="39"/>
      <c r="AC500" s="83">
        <f t="shared" si="43"/>
        <v>25</v>
      </c>
      <c r="AD500" s="48">
        <f t="shared" si="42"/>
        <v>25</v>
      </c>
      <c r="AE500" s="48">
        <f t="shared" si="44"/>
        <v>0</v>
      </c>
    </row>
    <row r="501" spans="1:31" x14ac:dyDescent="0.35">
      <c r="A501" s="1">
        <v>45628</v>
      </c>
      <c r="B501" t="s">
        <v>570</v>
      </c>
      <c r="C501" t="s">
        <v>92</v>
      </c>
      <c r="D501">
        <v>25</v>
      </c>
      <c r="E501" s="44"/>
      <c r="F501" s="45"/>
      <c r="G501" s="45">
        <f t="shared" si="45"/>
        <v>25</v>
      </c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X501" s="30"/>
      <c r="Y501" s="1"/>
      <c r="AB501" s="39"/>
      <c r="AC501" s="83">
        <f t="shared" si="43"/>
        <v>25</v>
      </c>
      <c r="AD501" s="48">
        <f t="shared" si="42"/>
        <v>25</v>
      </c>
      <c r="AE501" s="48">
        <f t="shared" si="44"/>
        <v>0</v>
      </c>
    </row>
    <row r="502" spans="1:31" x14ac:dyDescent="0.35">
      <c r="A502" s="1">
        <v>45628</v>
      </c>
      <c r="B502" t="s">
        <v>571</v>
      </c>
      <c r="C502" t="s">
        <v>92</v>
      </c>
      <c r="D502">
        <v>25</v>
      </c>
      <c r="E502" s="44"/>
      <c r="F502" s="45"/>
      <c r="G502" s="45">
        <f t="shared" si="45"/>
        <v>25</v>
      </c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X502" s="30"/>
      <c r="Y502" s="1"/>
      <c r="AB502" s="39"/>
      <c r="AC502" s="83">
        <f t="shared" si="43"/>
        <v>25</v>
      </c>
      <c r="AD502" s="48">
        <f t="shared" si="42"/>
        <v>25</v>
      </c>
      <c r="AE502" s="48">
        <f t="shared" si="44"/>
        <v>0</v>
      </c>
    </row>
    <row r="503" spans="1:31" x14ac:dyDescent="0.35">
      <c r="A503" s="1">
        <v>45628</v>
      </c>
      <c r="B503" t="s">
        <v>572</v>
      </c>
      <c r="C503" t="s">
        <v>92</v>
      </c>
      <c r="D503">
        <v>25</v>
      </c>
      <c r="E503" s="44"/>
      <c r="F503" s="45"/>
      <c r="G503" s="45">
        <f t="shared" si="45"/>
        <v>25</v>
      </c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X503" s="30"/>
      <c r="Y503" s="1"/>
      <c r="AB503" s="39"/>
      <c r="AC503" s="83">
        <f t="shared" si="43"/>
        <v>25</v>
      </c>
      <c r="AD503" s="48">
        <f t="shared" si="42"/>
        <v>25</v>
      </c>
      <c r="AE503" s="48">
        <f t="shared" si="44"/>
        <v>0</v>
      </c>
    </row>
    <row r="504" spans="1:31" x14ac:dyDescent="0.35">
      <c r="A504" s="1">
        <v>45628</v>
      </c>
      <c r="B504" t="s">
        <v>573</v>
      </c>
      <c r="C504" t="s">
        <v>92</v>
      </c>
      <c r="D504">
        <v>25</v>
      </c>
      <c r="E504" s="44"/>
      <c r="F504" s="45"/>
      <c r="G504" s="45">
        <f t="shared" si="45"/>
        <v>25</v>
      </c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X504" s="30"/>
      <c r="Y504" s="1"/>
      <c r="AB504" s="39"/>
      <c r="AC504" s="83">
        <f t="shared" si="43"/>
        <v>25</v>
      </c>
      <c r="AD504" s="48">
        <f t="shared" si="42"/>
        <v>25</v>
      </c>
      <c r="AE504" s="48">
        <f t="shared" si="44"/>
        <v>0</v>
      </c>
    </row>
    <row r="505" spans="1:31" x14ac:dyDescent="0.35">
      <c r="A505" s="1">
        <v>45628</v>
      </c>
      <c r="B505" t="s">
        <v>574</v>
      </c>
      <c r="C505" t="s">
        <v>92</v>
      </c>
      <c r="D505">
        <v>45</v>
      </c>
      <c r="E505" s="44"/>
      <c r="F505" s="45"/>
      <c r="G505" s="45">
        <f t="shared" si="45"/>
        <v>45</v>
      </c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X505" s="30"/>
      <c r="Y505" s="1"/>
      <c r="AB505" s="39"/>
      <c r="AC505" s="83">
        <f t="shared" si="43"/>
        <v>45</v>
      </c>
      <c r="AD505" s="48">
        <f t="shared" si="42"/>
        <v>45</v>
      </c>
      <c r="AE505" s="48">
        <f t="shared" si="44"/>
        <v>0</v>
      </c>
    </row>
    <row r="506" spans="1:31" x14ac:dyDescent="0.35">
      <c r="A506" s="1">
        <v>45628</v>
      </c>
      <c r="B506" t="s">
        <v>575</v>
      </c>
      <c r="C506" t="s">
        <v>92</v>
      </c>
      <c r="D506">
        <v>30</v>
      </c>
      <c r="E506" s="44"/>
      <c r="F506" s="45"/>
      <c r="G506" s="45">
        <f t="shared" si="45"/>
        <v>30</v>
      </c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X506" s="30"/>
      <c r="Y506" s="1"/>
      <c r="AB506" s="39"/>
      <c r="AC506" s="83">
        <f t="shared" si="43"/>
        <v>30</v>
      </c>
      <c r="AD506" s="48">
        <f t="shared" si="42"/>
        <v>30</v>
      </c>
      <c r="AE506" s="48">
        <f t="shared" si="44"/>
        <v>0</v>
      </c>
    </row>
    <row r="507" spans="1:31" x14ac:dyDescent="0.35">
      <c r="A507" s="1">
        <v>45628</v>
      </c>
      <c r="B507" t="s">
        <v>576</v>
      </c>
      <c r="C507" t="s">
        <v>92</v>
      </c>
      <c r="D507">
        <v>25</v>
      </c>
      <c r="E507" s="44"/>
      <c r="F507" s="45"/>
      <c r="G507" s="45">
        <f t="shared" si="45"/>
        <v>25</v>
      </c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X507" s="30"/>
      <c r="Y507" s="1"/>
      <c r="AB507" s="39"/>
      <c r="AC507" s="83">
        <f t="shared" si="43"/>
        <v>25</v>
      </c>
      <c r="AD507" s="48">
        <f t="shared" si="42"/>
        <v>25</v>
      </c>
      <c r="AE507" s="48">
        <f t="shared" si="44"/>
        <v>0</v>
      </c>
    </row>
    <row r="508" spans="1:31" x14ac:dyDescent="0.35">
      <c r="A508" s="1">
        <v>45628</v>
      </c>
      <c r="B508" t="s">
        <v>577</v>
      </c>
      <c r="C508" t="s">
        <v>92</v>
      </c>
      <c r="D508">
        <v>25</v>
      </c>
      <c r="E508" s="44"/>
      <c r="F508" s="45"/>
      <c r="G508" s="45">
        <f t="shared" si="45"/>
        <v>25</v>
      </c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X508" s="30"/>
      <c r="Y508" s="1"/>
      <c r="AB508" s="39"/>
      <c r="AC508" s="83">
        <f t="shared" si="43"/>
        <v>25</v>
      </c>
      <c r="AD508" s="48">
        <f t="shared" si="42"/>
        <v>25</v>
      </c>
      <c r="AE508" s="48">
        <f t="shared" si="44"/>
        <v>0</v>
      </c>
    </row>
    <row r="509" spans="1:31" x14ac:dyDescent="0.35">
      <c r="A509" s="1">
        <v>45628</v>
      </c>
      <c r="B509" t="s">
        <v>578</v>
      </c>
      <c r="C509" t="s">
        <v>92</v>
      </c>
      <c r="D509">
        <v>30</v>
      </c>
      <c r="E509" s="44"/>
      <c r="F509" s="45"/>
      <c r="G509" s="45">
        <f t="shared" si="45"/>
        <v>30</v>
      </c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X509" s="30"/>
      <c r="Y509" s="1"/>
      <c r="AB509" s="39"/>
      <c r="AC509" s="83">
        <f t="shared" si="43"/>
        <v>30</v>
      </c>
      <c r="AD509" s="48">
        <f t="shared" si="42"/>
        <v>30</v>
      </c>
      <c r="AE509" s="48">
        <f t="shared" si="44"/>
        <v>0</v>
      </c>
    </row>
    <row r="510" spans="1:31" x14ac:dyDescent="0.35">
      <c r="A510" s="1">
        <v>45628</v>
      </c>
      <c r="B510" t="s">
        <v>579</v>
      </c>
      <c r="C510" t="s">
        <v>92</v>
      </c>
      <c r="D510">
        <v>30</v>
      </c>
      <c r="E510" s="44"/>
      <c r="F510" s="45"/>
      <c r="G510" s="45">
        <f t="shared" si="45"/>
        <v>30</v>
      </c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X510" s="30"/>
      <c r="Y510" s="1"/>
      <c r="AB510" s="39"/>
      <c r="AC510" s="83">
        <f t="shared" si="43"/>
        <v>30</v>
      </c>
      <c r="AD510" s="48">
        <f t="shared" si="42"/>
        <v>30</v>
      </c>
      <c r="AE510" s="48">
        <f t="shared" si="44"/>
        <v>0</v>
      </c>
    </row>
    <row r="511" spans="1:31" x14ac:dyDescent="0.35">
      <c r="A511" s="1">
        <v>45628</v>
      </c>
      <c r="B511" t="s">
        <v>580</v>
      </c>
      <c r="C511" t="s">
        <v>92</v>
      </c>
      <c r="D511">
        <v>25</v>
      </c>
      <c r="E511" s="44"/>
      <c r="F511" s="45"/>
      <c r="G511" s="45">
        <f t="shared" si="45"/>
        <v>25</v>
      </c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X511" s="30"/>
      <c r="Y511" s="1"/>
      <c r="AB511" s="39"/>
      <c r="AC511" s="83">
        <f t="shared" si="43"/>
        <v>25</v>
      </c>
      <c r="AD511" s="48">
        <f t="shared" si="42"/>
        <v>25</v>
      </c>
      <c r="AE511" s="48">
        <f t="shared" si="44"/>
        <v>0</v>
      </c>
    </row>
    <row r="512" spans="1:31" x14ac:dyDescent="0.35">
      <c r="A512" s="1">
        <v>45628</v>
      </c>
      <c r="B512" t="s">
        <v>581</v>
      </c>
      <c r="C512" t="s">
        <v>92</v>
      </c>
      <c r="D512">
        <v>20</v>
      </c>
      <c r="E512" s="44"/>
      <c r="F512" s="45"/>
      <c r="G512" s="45">
        <f t="shared" si="45"/>
        <v>20</v>
      </c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X512" s="30"/>
      <c r="Y512" s="1"/>
      <c r="AB512" s="39"/>
      <c r="AC512" s="83">
        <f t="shared" si="43"/>
        <v>20</v>
      </c>
      <c r="AD512" s="48">
        <f t="shared" si="42"/>
        <v>20</v>
      </c>
      <c r="AE512" s="48">
        <f t="shared" si="44"/>
        <v>0</v>
      </c>
    </row>
    <row r="513" spans="1:31" x14ac:dyDescent="0.35">
      <c r="A513" s="1">
        <v>45629</v>
      </c>
      <c r="B513" t="s">
        <v>582</v>
      </c>
      <c r="C513" t="s">
        <v>92</v>
      </c>
      <c r="D513">
        <v>30</v>
      </c>
      <c r="E513" s="44"/>
      <c r="F513" s="45"/>
      <c r="G513" s="45">
        <f t="shared" si="45"/>
        <v>30</v>
      </c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X513" s="30"/>
      <c r="Y513" s="1"/>
      <c r="AB513" s="39"/>
      <c r="AC513" s="83">
        <f t="shared" si="43"/>
        <v>30</v>
      </c>
      <c r="AD513" s="48">
        <f t="shared" si="42"/>
        <v>30</v>
      </c>
      <c r="AE513" s="48">
        <f t="shared" si="44"/>
        <v>0</v>
      </c>
    </row>
    <row r="514" spans="1:31" x14ac:dyDescent="0.35">
      <c r="A514" s="1">
        <v>45630</v>
      </c>
      <c r="B514" t="s">
        <v>110</v>
      </c>
      <c r="C514" t="s">
        <v>92</v>
      </c>
      <c r="D514">
        <v>30</v>
      </c>
      <c r="E514" s="44"/>
      <c r="F514" s="45"/>
      <c r="G514" s="45">
        <f t="shared" si="45"/>
        <v>30</v>
      </c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X514" s="30"/>
      <c r="Y514" s="1"/>
      <c r="AB514" s="39"/>
      <c r="AC514" s="83">
        <f t="shared" si="43"/>
        <v>30</v>
      </c>
      <c r="AD514" s="48">
        <f t="shared" si="42"/>
        <v>30</v>
      </c>
      <c r="AE514" s="48">
        <f t="shared" si="44"/>
        <v>0</v>
      </c>
    </row>
    <row r="515" spans="1:31" x14ac:dyDescent="0.35">
      <c r="A515" s="1">
        <v>45630</v>
      </c>
      <c r="B515" t="s">
        <v>517</v>
      </c>
      <c r="C515" t="s">
        <v>92</v>
      </c>
      <c r="D515">
        <v>30</v>
      </c>
      <c r="E515" s="44"/>
      <c r="F515" s="45"/>
      <c r="G515" s="45">
        <f t="shared" si="45"/>
        <v>30</v>
      </c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X515" s="30"/>
      <c r="Y515" s="1"/>
      <c r="AB515" s="39"/>
      <c r="AC515" s="83">
        <f t="shared" si="43"/>
        <v>30</v>
      </c>
      <c r="AD515" s="48">
        <f t="shared" si="42"/>
        <v>30</v>
      </c>
      <c r="AE515" s="48">
        <f t="shared" si="44"/>
        <v>0</v>
      </c>
    </row>
    <row r="516" spans="1:31" x14ac:dyDescent="0.35">
      <c r="A516" s="1">
        <v>45630</v>
      </c>
      <c r="B516" t="s">
        <v>583</v>
      </c>
      <c r="C516" t="s">
        <v>92</v>
      </c>
      <c r="D516">
        <v>25</v>
      </c>
      <c r="E516" s="44"/>
      <c r="F516" s="45"/>
      <c r="G516" s="45">
        <f t="shared" si="45"/>
        <v>25</v>
      </c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X516" s="30"/>
      <c r="Y516" s="1"/>
      <c r="AB516" s="39"/>
      <c r="AC516" s="83">
        <f t="shared" si="43"/>
        <v>25</v>
      </c>
      <c r="AD516" s="48">
        <f t="shared" si="42"/>
        <v>25</v>
      </c>
      <c r="AE516" s="48">
        <f t="shared" si="44"/>
        <v>0</v>
      </c>
    </row>
    <row r="517" spans="1:31" x14ac:dyDescent="0.35">
      <c r="A517" s="1">
        <v>45631</v>
      </c>
      <c r="B517" t="s">
        <v>175</v>
      </c>
      <c r="C517" t="s">
        <v>92</v>
      </c>
      <c r="D517">
        <v>25</v>
      </c>
      <c r="E517" s="44"/>
      <c r="F517" s="45"/>
      <c r="G517" s="45">
        <f t="shared" si="45"/>
        <v>25</v>
      </c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X517" s="30"/>
      <c r="Y517" s="1"/>
      <c r="AB517" s="39"/>
      <c r="AC517" s="83">
        <f t="shared" si="43"/>
        <v>25</v>
      </c>
      <c r="AD517" s="48">
        <f t="shared" ref="AD517:AD580" si="46">SUM(F517:V517)</f>
        <v>25</v>
      </c>
      <c r="AE517" s="48">
        <f t="shared" si="44"/>
        <v>0</v>
      </c>
    </row>
    <row r="518" spans="1:31" x14ac:dyDescent="0.35">
      <c r="A518" s="1">
        <v>45631</v>
      </c>
      <c r="B518" t="s">
        <v>584</v>
      </c>
      <c r="C518" t="s">
        <v>92</v>
      </c>
      <c r="D518">
        <v>25</v>
      </c>
      <c r="E518" s="44"/>
      <c r="F518" s="45"/>
      <c r="G518" s="45">
        <f t="shared" si="45"/>
        <v>25</v>
      </c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X518" s="30"/>
      <c r="Y518" s="1"/>
      <c r="AB518" s="39"/>
      <c r="AC518" s="83">
        <f t="shared" si="43"/>
        <v>25</v>
      </c>
      <c r="AD518" s="48">
        <f t="shared" si="46"/>
        <v>25</v>
      </c>
      <c r="AE518" s="48">
        <f t="shared" si="44"/>
        <v>0</v>
      </c>
    </row>
    <row r="519" spans="1:31" x14ac:dyDescent="0.35">
      <c r="A519" s="1">
        <v>45632</v>
      </c>
      <c r="B519" t="s">
        <v>585</v>
      </c>
      <c r="C519" t="s">
        <v>92</v>
      </c>
      <c r="D519">
        <v>30</v>
      </c>
      <c r="E519" s="44"/>
      <c r="F519" s="45"/>
      <c r="G519" s="45">
        <f t="shared" si="45"/>
        <v>30</v>
      </c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X519" s="30"/>
      <c r="Y519" s="1"/>
      <c r="AB519" s="39"/>
      <c r="AC519" s="83">
        <f t="shared" si="43"/>
        <v>30</v>
      </c>
      <c r="AD519" s="48">
        <f t="shared" si="46"/>
        <v>30</v>
      </c>
      <c r="AE519" s="48">
        <f t="shared" si="44"/>
        <v>0</v>
      </c>
    </row>
    <row r="520" spans="1:31" x14ac:dyDescent="0.35">
      <c r="A520" s="1">
        <v>45632</v>
      </c>
      <c r="B520" t="s">
        <v>586</v>
      </c>
      <c r="C520" t="s">
        <v>92</v>
      </c>
      <c r="D520">
        <v>20</v>
      </c>
      <c r="E520" s="44"/>
      <c r="F520" s="45"/>
      <c r="G520" s="45">
        <f t="shared" si="45"/>
        <v>20</v>
      </c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X520" s="30"/>
      <c r="Y520" s="1"/>
      <c r="AB520" s="39"/>
      <c r="AC520" s="83">
        <f t="shared" si="43"/>
        <v>20</v>
      </c>
      <c r="AD520" s="48">
        <f t="shared" si="46"/>
        <v>20</v>
      </c>
      <c r="AE520" s="48">
        <f t="shared" si="44"/>
        <v>0</v>
      </c>
    </row>
    <row r="521" spans="1:31" x14ac:dyDescent="0.35">
      <c r="A521" s="1">
        <v>45635</v>
      </c>
      <c r="B521" t="s">
        <v>108</v>
      </c>
      <c r="C521" t="s">
        <v>92</v>
      </c>
      <c r="D521">
        <v>25</v>
      </c>
      <c r="E521" s="44"/>
      <c r="F521" s="45"/>
      <c r="G521" s="45">
        <f t="shared" si="45"/>
        <v>25</v>
      </c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X521" s="30"/>
      <c r="Y521" s="1"/>
      <c r="AB521" s="39"/>
      <c r="AC521" s="83">
        <f t="shared" ref="AC521:AC584" si="47">D521</f>
        <v>25</v>
      </c>
      <c r="AD521" s="48">
        <f t="shared" si="46"/>
        <v>25</v>
      </c>
      <c r="AE521" s="48">
        <f t="shared" si="44"/>
        <v>0</v>
      </c>
    </row>
    <row r="522" spans="1:31" x14ac:dyDescent="0.35">
      <c r="A522" s="1">
        <v>45635</v>
      </c>
      <c r="B522" t="s">
        <v>174</v>
      </c>
      <c r="C522" t="s">
        <v>92</v>
      </c>
      <c r="D522">
        <v>30</v>
      </c>
      <c r="E522" s="44"/>
      <c r="F522" s="45"/>
      <c r="G522" s="45">
        <f t="shared" si="45"/>
        <v>30</v>
      </c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X522" s="30"/>
      <c r="Y522" s="1"/>
      <c r="AB522" s="39"/>
      <c r="AC522" s="83">
        <f t="shared" si="47"/>
        <v>30</v>
      </c>
      <c r="AD522" s="48">
        <f t="shared" si="46"/>
        <v>30</v>
      </c>
      <c r="AE522" s="48">
        <f t="shared" si="44"/>
        <v>0</v>
      </c>
    </row>
    <row r="523" spans="1:31" x14ac:dyDescent="0.35">
      <c r="A523" s="1">
        <v>45635</v>
      </c>
      <c r="B523" t="s">
        <v>126</v>
      </c>
      <c r="C523" t="s">
        <v>92</v>
      </c>
      <c r="D523">
        <v>20</v>
      </c>
      <c r="E523" s="44"/>
      <c r="F523" s="45"/>
      <c r="G523" s="45">
        <f t="shared" si="45"/>
        <v>20</v>
      </c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X523" s="30"/>
      <c r="Y523" s="1"/>
      <c r="AB523" s="39"/>
      <c r="AC523" s="83">
        <f t="shared" si="47"/>
        <v>20</v>
      </c>
      <c r="AD523" s="48">
        <f t="shared" si="46"/>
        <v>20</v>
      </c>
      <c r="AE523" s="48">
        <f t="shared" si="44"/>
        <v>0</v>
      </c>
    </row>
    <row r="524" spans="1:31" x14ac:dyDescent="0.35">
      <c r="A524" s="1">
        <v>45635</v>
      </c>
      <c r="B524" t="s">
        <v>587</v>
      </c>
      <c r="C524" t="s">
        <v>92</v>
      </c>
      <c r="D524">
        <v>25</v>
      </c>
      <c r="E524" s="44"/>
      <c r="F524" s="45"/>
      <c r="G524" s="45">
        <f t="shared" si="45"/>
        <v>25</v>
      </c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X524" s="30"/>
      <c r="Y524" s="1"/>
      <c r="AB524" s="39"/>
      <c r="AC524" s="83">
        <f t="shared" si="47"/>
        <v>25</v>
      </c>
      <c r="AD524" s="48">
        <f t="shared" si="46"/>
        <v>25</v>
      </c>
      <c r="AE524" s="48">
        <f t="shared" si="44"/>
        <v>0</v>
      </c>
    </row>
    <row r="525" spans="1:31" x14ac:dyDescent="0.35">
      <c r="A525" s="1">
        <v>45635</v>
      </c>
      <c r="B525" t="s">
        <v>588</v>
      </c>
      <c r="C525" t="s">
        <v>92</v>
      </c>
      <c r="D525">
        <v>30</v>
      </c>
      <c r="E525" s="44"/>
      <c r="F525" s="45"/>
      <c r="G525" s="45">
        <f t="shared" si="45"/>
        <v>30</v>
      </c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X525" s="30"/>
      <c r="Y525" s="1"/>
      <c r="AB525" s="39"/>
      <c r="AC525" s="83">
        <f t="shared" si="47"/>
        <v>30</v>
      </c>
      <c r="AD525" s="48">
        <f t="shared" si="46"/>
        <v>30</v>
      </c>
      <c r="AE525" s="48">
        <f t="shared" si="44"/>
        <v>0</v>
      </c>
    </row>
    <row r="526" spans="1:31" x14ac:dyDescent="0.35">
      <c r="A526" s="1">
        <v>45636</v>
      </c>
      <c r="B526" t="s">
        <v>107</v>
      </c>
      <c r="C526" t="s">
        <v>92</v>
      </c>
      <c r="D526">
        <v>20</v>
      </c>
      <c r="E526" s="44"/>
      <c r="F526" s="45"/>
      <c r="G526" s="45">
        <f t="shared" si="45"/>
        <v>20</v>
      </c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X526" s="30"/>
      <c r="Y526" s="1"/>
      <c r="AB526" s="39"/>
      <c r="AC526" s="83">
        <f t="shared" si="47"/>
        <v>20</v>
      </c>
      <c r="AD526" s="48">
        <f t="shared" si="46"/>
        <v>20</v>
      </c>
      <c r="AE526" s="48">
        <f t="shared" si="44"/>
        <v>0</v>
      </c>
    </row>
    <row r="527" spans="1:31" x14ac:dyDescent="0.35">
      <c r="A527" s="1">
        <v>45636</v>
      </c>
      <c r="B527" t="s">
        <v>589</v>
      </c>
      <c r="C527" t="s">
        <v>92</v>
      </c>
      <c r="D527">
        <v>30</v>
      </c>
      <c r="E527" s="44"/>
      <c r="F527" s="45"/>
      <c r="G527" s="45">
        <f t="shared" si="45"/>
        <v>30</v>
      </c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X527" s="30"/>
      <c r="Y527" s="1"/>
      <c r="AB527" s="39"/>
      <c r="AC527" s="83">
        <f t="shared" si="47"/>
        <v>30</v>
      </c>
      <c r="AD527" s="48">
        <f t="shared" si="46"/>
        <v>30</v>
      </c>
      <c r="AE527" s="48">
        <f t="shared" si="44"/>
        <v>0</v>
      </c>
    </row>
    <row r="528" spans="1:31" x14ac:dyDescent="0.35">
      <c r="A528" s="1">
        <v>45636</v>
      </c>
      <c r="B528" t="s">
        <v>590</v>
      </c>
      <c r="C528" t="s">
        <v>92</v>
      </c>
      <c r="D528">
        <v>30</v>
      </c>
      <c r="E528" s="44"/>
      <c r="F528" s="45"/>
      <c r="G528" s="45">
        <f t="shared" si="45"/>
        <v>30</v>
      </c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X528" s="30"/>
      <c r="Y528" s="1"/>
      <c r="AB528" s="39"/>
      <c r="AC528" s="83">
        <f t="shared" si="47"/>
        <v>30</v>
      </c>
      <c r="AD528" s="48">
        <f t="shared" si="46"/>
        <v>30</v>
      </c>
      <c r="AE528" s="48">
        <f t="shared" si="44"/>
        <v>0</v>
      </c>
    </row>
    <row r="529" spans="1:31" x14ac:dyDescent="0.35">
      <c r="A529" s="1">
        <v>45636</v>
      </c>
      <c r="B529" t="s">
        <v>591</v>
      </c>
      <c r="C529" t="s">
        <v>92</v>
      </c>
      <c r="D529">
        <v>25</v>
      </c>
      <c r="E529" s="44"/>
      <c r="F529" s="45"/>
      <c r="G529" s="45">
        <f t="shared" si="45"/>
        <v>25</v>
      </c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X529" s="30"/>
      <c r="Y529" s="1"/>
      <c r="AB529" s="39"/>
      <c r="AC529" s="83">
        <f t="shared" si="47"/>
        <v>25</v>
      </c>
      <c r="AD529" s="48">
        <f t="shared" si="46"/>
        <v>25</v>
      </c>
      <c r="AE529" s="48">
        <f t="shared" si="44"/>
        <v>0</v>
      </c>
    </row>
    <row r="530" spans="1:31" x14ac:dyDescent="0.35">
      <c r="A530" s="1">
        <v>45637</v>
      </c>
      <c r="B530" t="s">
        <v>592</v>
      </c>
      <c r="C530" t="s">
        <v>92</v>
      </c>
      <c r="D530">
        <v>30</v>
      </c>
      <c r="E530" s="44"/>
      <c r="F530" s="45"/>
      <c r="G530" s="45">
        <f t="shared" si="45"/>
        <v>30</v>
      </c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X530" s="30"/>
      <c r="Y530" s="1"/>
      <c r="AB530" s="39"/>
      <c r="AC530" s="83">
        <f t="shared" si="47"/>
        <v>30</v>
      </c>
      <c r="AD530" s="48">
        <f t="shared" si="46"/>
        <v>30</v>
      </c>
      <c r="AE530" s="48">
        <f t="shared" si="44"/>
        <v>0</v>
      </c>
    </row>
    <row r="531" spans="1:31" x14ac:dyDescent="0.35">
      <c r="A531" s="1">
        <v>45638</v>
      </c>
      <c r="B531" t="s">
        <v>593</v>
      </c>
      <c r="C531" t="s">
        <v>92</v>
      </c>
      <c r="D531">
        <v>30</v>
      </c>
      <c r="E531" s="44"/>
      <c r="F531" s="45"/>
      <c r="G531" s="45">
        <f t="shared" si="45"/>
        <v>30</v>
      </c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X531" s="30"/>
      <c r="Y531" s="1"/>
      <c r="AB531" s="39"/>
      <c r="AC531" s="83">
        <f t="shared" si="47"/>
        <v>30</v>
      </c>
      <c r="AD531" s="48">
        <f t="shared" si="46"/>
        <v>30</v>
      </c>
      <c r="AE531" s="48">
        <f t="shared" si="44"/>
        <v>0</v>
      </c>
    </row>
    <row r="532" spans="1:31" x14ac:dyDescent="0.35">
      <c r="A532" s="1">
        <v>45638</v>
      </c>
      <c r="B532" t="s">
        <v>173</v>
      </c>
      <c r="C532" t="s">
        <v>92</v>
      </c>
      <c r="D532">
        <v>30</v>
      </c>
      <c r="E532" s="44"/>
      <c r="F532" s="45"/>
      <c r="G532" s="45">
        <f t="shared" si="45"/>
        <v>30</v>
      </c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X532" s="30"/>
      <c r="Y532" s="1"/>
      <c r="AB532" s="39"/>
      <c r="AC532" s="83">
        <f t="shared" si="47"/>
        <v>30</v>
      </c>
      <c r="AD532" s="48">
        <f t="shared" si="46"/>
        <v>30</v>
      </c>
      <c r="AE532" s="48">
        <f t="shared" si="44"/>
        <v>0</v>
      </c>
    </row>
    <row r="533" spans="1:31" x14ac:dyDescent="0.35">
      <c r="A533" s="1">
        <v>45638</v>
      </c>
      <c r="B533" t="s">
        <v>594</v>
      </c>
      <c r="C533" t="s">
        <v>92</v>
      </c>
      <c r="D533">
        <v>30</v>
      </c>
      <c r="E533" s="44"/>
      <c r="F533" s="45"/>
      <c r="G533" s="45">
        <f t="shared" si="45"/>
        <v>30</v>
      </c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X533" s="30"/>
      <c r="Y533" s="1"/>
      <c r="AB533" s="39"/>
      <c r="AC533" s="83">
        <f t="shared" si="47"/>
        <v>30</v>
      </c>
      <c r="AD533" s="48">
        <f t="shared" si="46"/>
        <v>30</v>
      </c>
      <c r="AE533" s="48">
        <f t="shared" si="44"/>
        <v>0</v>
      </c>
    </row>
    <row r="534" spans="1:31" x14ac:dyDescent="0.35">
      <c r="A534" s="1">
        <v>45642</v>
      </c>
      <c r="B534" t="s">
        <v>595</v>
      </c>
      <c r="C534" t="s">
        <v>92</v>
      </c>
      <c r="D534">
        <v>30</v>
      </c>
      <c r="E534" s="44"/>
      <c r="F534" s="45"/>
      <c r="G534" s="45">
        <f t="shared" si="45"/>
        <v>30</v>
      </c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X534" s="30"/>
      <c r="Y534" s="1"/>
      <c r="AB534" s="39"/>
      <c r="AC534" s="83">
        <f t="shared" si="47"/>
        <v>30</v>
      </c>
      <c r="AD534" s="48">
        <f t="shared" si="46"/>
        <v>30</v>
      </c>
      <c r="AE534" s="48">
        <f t="shared" si="44"/>
        <v>0</v>
      </c>
    </row>
    <row r="535" spans="1:31" x14ac:dyDescent="0.35">
      <c r="A535" s="1">
        <v>45642</v>
      </c>
      <c r="B535" t="s">
        <v>596</v>
      </c>
      <c r="C535" t="s">
        <v>92</v>
      </c>
      <c r="D535">
        <v>25</v>
      </c>
      <c r="E535" s="44"/>
      <c r="F535" s="45"/>
      <c r="G535" s="45">
        <f t="shared" si="45"/>
        <v>25</v>
      </c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X535" s="30"/>
      <c r="Y535" s="1"/>
      <c r="AB535" s="39"/>
      <c r="AC535" s="83">
        <f t="shared" si="47"/>
        <v>25</v>
      </c>
      <c r="AD535" s="48">
        <f t="shared" si="46"/>
        <v>25</v>
      </c>
      <c r="AE535" s="48">
        <f t="shared" si="44"/>
        <v>0</v>
      </c>
    </row>
    <row r="536" spans="1:31" x14ac:dyDescent="0.35">
      <c r="A536" s="1">
        <v>45642</v>
      </c>
      <c r="B536" t="s">
        <v>597</v>
      </c>
      <c r="C536" t="s">
        <v>92</v>
      </c>
      <c r="D536">
        <v>20</v>
      </c>
      <c r="E536" s="44"/>
      <c r="F536" s="45"/>
      <c r="G536" s="45">
        <f t="shared" si="45"/>
        <v>20</v>
      </c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X536" s="30"/>
      <c r="Y536" s="1"/>
      <c r="AB536" s="39"/>
      <c r="AC536" s="83">
        <f t="shared" si="47"/>
        <v>20</v>
      </c>
      <c r="AD536" s="48">
        <f t="shared" si="46"/>
        <v>20</v>
      </c>
      <c r="AE536" s="48">
        <f t="shared" si="44"/>
        <v>0</v>
      </c>
    </row>
    <row r="537" spans="1:31" x14ac:dyDescent="0.35">
      <c r="A537" s="1">
        <v>45642</v>
      </c>
      <c r="B537" t="s">
        <v>598</v>
      </c>
      <c r="C537" t="s">
        <v>92</v>
      </c>
      <c r="D537">
        <v>30</v>
      </c>
      <c r="E537" s="44"/>
      <c r="F537" s="45"/>
      <c r="G537" s="45">
        <f t="shared" si="45"/>
        <v>30</v>
      </c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X537" s="30"/>
      <c r="Y537" s="1"/>
      <c r="AB537" s="39"/>
      <c r="AC537" s="83">
        <f t="shared" si="47"/>
        <v>30</v>
      </c>
      <c r="AD537" s="48">
        <f t="shared" si="46"/>
        <v>30</v>
      </c>
      <c r="AE537" s="48">
        <f t="shared" si="44"/>
        <v>0</v>
      </c>
    </row>
    <row r="538" spans="1:31" x14ac:dyDescent="0.35">
      <c r="A538" s="1">
        <v>45644</v>
      </c>
      <c r="B538" t="s">
        <v>146</v>
      </c>
      <c r="C538" t="s">
        <v>92</v>
      </c>
      <c r="D538">
        <v>30</v>
      </c>
      <c r="E538" s="44"/>
      <c r="F538" s="45"/>
      <c r="G538" s="45">
        <f t="shared" si="45"/>
        <v>30</v>
      </c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X538" s="30"/>
      <c r="Y538" s="1"/>
      <c r="AB538" s="39"/>
      <c r="AC538" s="83">
        <f t="shared" si="47"/>
        <v>30</v>
      </c>
      <c r="AD538" s="48">
        <f t="shared" si="46"/>
        <v>30</v>
      </c>
      <c r="AE538" s="48">
        <f t="shared" si="44"/>
        <v>0</v>
      </c>
    </row>
    <row r="539" spans="1:31" x14ac:dyDescent="0.35">
      <c r="A539" s="1">
        <v>45644</v>
      </c>
      <c r="B539" t="s">
        <v>599</v>
      </c>
      <c r="C539" t="s">
        <v>133</v>
      </c>
      <c r="D539">
        <v>200</v>
      </c>
      <c r="E539" s="44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>
        <f>D539</f>
        <v>200</v>
      </c>
      <c r="S539" s="45"/>
      <c r="T539" s="45"/>
      <c r="U539" s="45"/>
      <c r="V539" s="45"/>
      <c r="X539" s="30"/>
      <c r="Y539" s="1"/>
      <c r="AB539" s="39"/>
      <c r="AC539" s="83">
        <f t="shared" si="47"/>
        <v>200</v>
      </c>
      <c r="AD539" s="48">
        <f t="shared" si="46"/>
        <v>200</v>
      </c>
      <c r="AE539" s="48">
        <f t="shared" si="44"/>
        <v>0</v>
      </c>
    </row>
    <row r="540" spans="1:31" x14ac:dyDescent="0.35">
      <c r="A540" s="1">
        <v>45646</v>
      </c>
      <c r="B540" t="s">
        <v>171</v>
      </c>
      <c r="C540" t="s">
        <v>92</v>
      </c>
      <c r="D540">
        <v>30</v>
      </c>
      <c r="E540" s="44"/>
      <c r="F540" s="45"/>
      <c r="G540" s="45">
        <f t="shared" ref="G540:G603" si="48">D540</f>
        <v>30</v>
      </c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X540" s="30"/>
      <c r="Y540" s="1"/>
      <c r="AB540" s="39"/>
      <c r="AC540" s="83">
        <f t="shared" si="47"/>
        <v>30</v>
      </c>
      <c r="AD540" s="48">
        <f t="shared" si="46"/>
        <v>30</v>
      </c>
      <c r="AE540" s="48">
        <f t="shared" si="44"/>
        <v>0</v>
      </c>
    </row>
    <row r="541" spans="1:31" x14ac:dyDescent="0.35">
      <c r="A541" s="1">
        <v>45646</v>
      </c>
      <c r="B541" t="s">
        <v>600</v>
      </c>
      <c r="C541" t="s">
        <v>92</v>
      </c>
      <c r="D541">
        <v>30</v>
      </c>
      <c r="E541" s="44"/>
      <c r="F541" s="45"/>
      <c r="G541" s="45">
        <f t="shared" si="48"/>
        <v>30</v>
      </c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X541" s="30"/>
      <c r="Y541" s="1"/>
      <c r="AB541" s="39"/>
      <c r="AC541" s="83">
        <f t="shared" si="47"/>
        <v>30</v>
      </c>
      <c r="AD541" s="48">
        <f t="shared" si="46"/>
        <v>30</v>
      </c>
      <c r="AE541" s="48">
        <f t="shared" si="44"/>
        <v>0</v>
      </c>
    </row>
    <row r="542" spans="1:31" x14ac:dyDescent="0.35">
      <c r="A542" s="1">
        <v>45653</v>
      </c>
      <c r="B542" t="s">
        <v>160</v>
      </c>
      <c r="C542" t="s">
        <v>92</v>
      </c>
      <c r="D542">
        <v>30</v>
      </c>
      <c r="E542" s="44"/>
      <c r="F542" s="45"/>
      <c r="G542" s="45">
        <f t="shared" si="48"/>
        <v>30</v>
      </c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X542" s="30"/>
      <c r="Y542" s="1"/>
      <c r="AB542" s="39"/>
      <c r="AC542" s="83">
        <f t="shared" si="47"/>
        <v>30</v>
      </c>
      <c r="AD542" s="48">
        <f t="shared" si="46"/>
        <v>30</v>
      </c>
      <c r="AE542" s="48">
        <f t="shared" ref="AE542:AE598" si="49">AD542-AC542</f>
        <v>0</v>
      </c>
    </row>
    <row r="543" spans="1:31" x14ac:dyDescent="0.35">
      <c r="A543" s="1">
        <v>45656</v>
      </c>
      <c r="B543" t="s">
        <v>606</v>
      </c>
      <c r="C543" t="s">
        <v>92</v>
      </c>
      <c r="D543">
        <v>30</v>
      </c>
      <c r="E543" s="44"/>
      <c r="F543" s="45"/>
      <c r="G543" s="45">
        <f t="shared" si="48"/>
        <v>30</v>
      </c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X543" s="30"/>
      <c r="Y543" s="1"/>
      <c r="AB543" s="39"/>
      <c r="AC543" s="83">
        <f t="shared" si="47"/>
        <v>30</v>
      </c>
      <c r="AD543" s="48">
        <f t="shared" si="46"/>
        <v>30</v>
      </c>
      <c r="AE543" s="48">
        <f t="shared" si="49"/>
        <v>0</v>
      </c>
    </row>
    <row r="544" spans="1:31" x14ac:dyDescent="0.35">
      <c r="A544" s="1">
        <v>45656</v>
      </c>
      <c r="B544" t="s">
        <v>139</v>
      </c>
      <c r="C544" t="s">
        <v>92</v>
      </c>
      <c r="D544">
        <v>20</v>
      </c>
      <c r="E544" s="44"/>
      <c r="F544" s="45"/>
      <c r="G544" s="45">
        <f t="shared" si="48"/>
        <v>20</v>
      </c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X544" s="30"/>
      <c r="Y544" s="1"/>
      <c r="AB544" s="39"/>
      <c r="AC544" s="83">
        <f t="shared" si="47"/>
        <v>20</v>
      </c>
      <c r="AD544" s="48">
        <f t="shared" si="46"/>
        <v>20</v>
      </c>
      <c r="AE544" s="48">
        <f t="shared" si="49"/>
        <v>0</v>
      </c>
    </row>
    <row r="545" spans="1:31" x14ac:dyDescent="0.35">
      <c r="A545" s="1">
        <v>45656</v>
      </c>
      <c r="B545" t="s">
        <v>106</v>
      </c>
      <c r="C545" t="s">
        <v>92</v>
      </c>
      <c r="D545">
        <v>30</v>
      </c>
      <c r="E545" s="44"/>
      <c r="F545" s="45"/>
      <c r="G545" s="45">
        <f t="shared" si="48"/>
        <v>30</v>
      </c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X545" s="30"/>
      <c r="Y545" s="1"/>
      <c r="AB545" s="39"/>
      <c r="AC545" s="83">
        <f t="shared" si="47"/>
        <v>30</v>
      </c>
      <c r="AD545" s="48">
        <f t="shared" si="46"/>
        <v>30</v>
      </c>
      <c r="AE545" s="48">
        <f t="shared" si="49"/>
        <v>0</v>
      </c>
    </row>
    <row r="546" spans="1:31" x14ac:dyDescent="0.35">
      <c r="A546" s="1">
        <v>45659</v>
      </c>
      <c r="B546" t="s">
        <v>607</v>
      </c>
      <c r="C546" t="s">
        <v>92</v>
      </c>
      <c r="D546">
        <v>25</v>
      </c>
      <c r="E546" s="44"/>
      <c r="F546" s="45"/>
      <c r="G546" s="45">
        <f t="shared" si="48"/>
        <v>25</v>
      </c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X546" s="30"/>
      <c r="Y546" s="1"/>
      <c r="AB546" s="39"/>
      <c r="AC546" s="83">
        <f t="shared" si="47"/>
        <v>25</v>
      </c>
      <c r="AD546" s="48">
        <f t="shared" si="46"/>
        <v>25</v>
      </c>
      <c r="AE546" s="48">
        <f t="shared" si="49"/>
        <v>0</v>
      </c>
    </row>
    <row r="547" spans="1:31" x14ac:dyDescent="0.35">
      <c r="A547" s="1">
        <v>45659</v>
      </c>
      <c r="B547" t="s">
        <v>115</v>
      </c>
      <c r="C547" t="s">
        <v>92</v>
      </c>
      <c r="D547">
        <v>30</v>
      </c>
      <c r="E547" s="44"/>
      <c r="F547" s="45"/>
      <c r="G547" s="45">
        <f t="shared" si="48"/>
        <v>30</v>
      </c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X547" s="30"/>
      <c r="Y547" s="1"/>
      <c r="AB547" s="39"/>
      <c r="AC547" s="83">
        <f t="shared" si="47"/>
        <v>30</v>
      </c>
      <c r="AD547" s="48">
        <f t="shared" si="46"/>
        <v>30</v>
      </c>
      <c r="AE547" s="48">
        <f t="shared" si="49"/>
        <v>0</v>
      </c>
    </row>
    <row r="548" spans="1:31" x14ac:dyDescent="0.35">
      <c r="A548" s="1">
        <v>45659</v>
      </c>
      <c r="B548" t="s">
        <v>149</v>
      </c>
      <c r="C548" t="s">
        <v>92</v>
      </c>
      <c r="D548">
        <v>25</v>
      </c>
      <c r="E548" s="44"/>
      <c r="F548" s="45"/>
      <c r="G548" s="45">
        <f t="shared" si="48"/>
        <v>25</v>
      </c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X548" s="30"/>
      <c r="Y548" s="1"/>
      <c r="AB548" s="39"/>
      <c r="AC548" s="83">
        <f t="shared" si="47"/>
        <v>25</v>
      </c>
      <c r="AD548" s="48">
        <f t="shared" si="46"/>
        <v>25</v>
      </c>
      <c r="AE548" s="48">
        <f t="shared" si="49"/>
        <v>0</v>
      </c>
    </row>
    <row r="549" spans="1:31" x14ac:dyDescent="0.35">
      <c r="A549" s="1">
        <v>45659</v>
      </c>
      <c r="B549" t="s">
        <v>148</v>
      </c>
      <c r="C549" t="s">
        <v>92</v>
      </c>
      <c r="D549">
        <v>30</v>
      </c>
      <c r="E549" s="44"/>
      <c r="F549" s="45"/>
      <c r="G549" s="45">
        <f t="shared" si="48"/>
        <v>30</v>
      </c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X549" s="30"/>
      <c r="Y549" s="1"/>
      <c r="AB549" s="39"/>
      <c r="AC549" s="83">
        <f t="shared" si="47"/>
        <v>30</v>
      </c>
      <c r="AD549" s="48">
        <f t="shared" si="46"/>
        <v>30</v>
      </c>
      <c r="AE549" s="48">
        <f t="shared" si="49"/>
        <v>0</v>
      </c>
    </row>
    <row r="550" spans="1:31" x14ac:dyDescent="0.35">
      <c r="A550" s="1">
        <v>45659</v>
      </c>
      <c r="B550" t="s">
        <v>157</v>
      </c>
      <c r="C550" t="s">
        <v>92</v>
      </c>
      <c r="D550">
        <v>25</v>
      </c>
      <c r="E550" s="44"/>
      <c r="F550" s="45"/>
      <c r="G550" s="45">
        <f t="shared" si="48"/>
        <v>25</v>
      </c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X550" s="30"/>
      <c r="Y550" s="1"/>
      <c r="AB550" s="39"/>
      <c r="AC550" s="83">
        <f t="shared" si="47"/>
        <v>25</v>
      </c>
      <c r="AD550" s="48">
        <f t="shared" si="46"/>
        <v>25</v>
      </c>
      <c r="AE550" s="48">
        <f t="shared" si="49"/>
        <v>0</v>
      </c>
    </row>
    <row r="551" spans="1:31" x14ac:dyDescent="0.35">
      <c r="A551" s="1">
        <v>45659</v>
      </c>
      <c r="B551" t="s">
        <v>127</v>
      </c>
      <c r="C551" t="s">
        <v>92</v>
      </c>
      <c r="D551">
        <v>30</v>
      </c>
      <c r="E551" s="44"/>
      <c r="F551" s="45"/>
      <c r="G551" s="45">
        <f t="shared" si="48"/>
        <v>30</v>
      </c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X551" s="30"/>
      <c r="Y551" s="1"/>
      <c r="AB551" s="39"/>
      <c r="AC551" s="83">
        <f t="shared" si="47"/>
        <v>30</v>
      </c>
      <c r="AD551" s="48">
        <f t="shared" si="46"/>
        <v>30</v>
      </c>
      <c r="AE551" s="48">
        <f t="shared" si="49"/>
        <v>0</v>
      </c>
    </row>
    <row r="552" spans="1:31" x14ac:dyDescent="0.35">
      <c r="A552" s="1">
        <v>45659</v>
      </c>
      <c r="B552" t="s">
        <v>349</v>
      </c>
      <c r="C552" t="s">
        <v>92</v>
      </c>
      <c r="D552">
        <v>30</v>
      </c>
      <c r="E552" s="44"/>
      <c r="F552" s="45"/>
      <c r="G552" s="45">
        <f t="shared" si="48"/>
        <v>30</v>
      </c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X552" s="30"/>
      <c r="Y552" s="1"/>
      <c r="AB552" s="39"/>
      <c r="AC552" s="83">
        <f t="shared" si="47"/>
        <v>30</v>
      </c>
      <c r="AD552" s="48">
        <f t="shared" si="46"/>
        <v>30</v>
      </c>
      <c r="AE552" s="48">
        <f t="shared" si="49"/>
        <v>0</v>
      </c>
    </row>
    <row r="553" spans="1:31" x14ac:dyDescent="0.35">
      <c r="A553" s="1">
        <v>45659</v>
      </c>
      <c r="B553" t="s">
        <v>184</v>
      </c>
      <c r="C553" t="s">
        <v>92</v>
      </c>
      <c r="D553">
        <v>25</v>
      </c>
      <c r="E553" s="44"/>
      <c r="F553" s="45"/>
      <c r="G553" s="45">
        <f t="shared" si="48"/>
        <v>25</v>
      </c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X553" s="30"/>
      <c r="Y553" s="1"/>
      <c r="AB553" s="39"/>
      <c r="AC553" s="83">
        <f t="shared" si="47"/>
        <v>25</v>
      </c>
      <c r="AD553" s="48">
        <f t="shared" si="46"/>
        <v>25</v>
      </c>
      <c r="AE553" s="48">
        <f t="shared" si="49"/>
        <v>0</v>
      </c>
    </row>
    <row r="554" spans="1:31" x14ac:dyDescent="0.35">
      <c r="A554" s="1">
        <v>45659</v>
      </c>
      <c r="B554" t="s">
        <v>608</v>
      </c>
      <c r="C554" t="s">
        <v>92</v>
      </c>
      <c r="D554">
        <v>25</v>
      </c>
      <c r="E554" s="44"/>
      <c r="F554" s="45"/>
      <c r="G554" s="45">
        <f t="shared" si="48"/>
        <v>25</v>
      </c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X554" s="30"/>
      <c r="Y554" s="1"/>
      <c r="AB554" s="39"/>
      <c r="AC554" s="83">
        <f t="shared" si="47"/>
        <v>25</v>
      </c>
      <c r="AD554" s="48">
        <f t="shared" si="46"/>
        <v>25</v>
      </c>
      <c r="AE554" s="48">
        <f t="shared" si="49"/>
        <v>0</v>
      </c>
    </row>
    <row r="555" spans="1:31" x14ac:dyDescent="0.35">
      <c r="A555" s="1">
        <v>45659</v>
      </c>
      <c r="B555" t="s">
        <v>182</v>
      </c>
      <c r="C555" t="s">
        <v>92</v>
      </c>
      <c r="D555">
        <v>25</v>
      </c>
      <c r="E555" s="44"/>
      <c r="F555" s="45"/>
      <c r="G555" s="45">
        <f t="shared" si="48"/>
        <v>25</v>
      </c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X555" s="30"/>
      <c r="Y555" s="1"/>
      <c r="AB555" s="39"/>
      <c r="AC555" s="83">
        <f t="shared" si="47"/>
        <v>25</v>
      </c>
      <c r="AD555" s="48">
        <f t="shared" si="46"/>
        <v>25</v>
      </c>
      <c r="AE555" s="48">
        <f t="shared" si="49"/>
        <v>0</v>
      </c>
    </row>
    <row r="556" spans="1:31" x14ac:dyDescent="0.35">
      <c r="A556" s="1">
        <v>45659</v>
      </c>
      <c r="B556" t="s">
        <v>156</v>
      </c>
      <c r="C556" t="s">
        <v>92</v>
      </c>
      <c r="D556">
        <v>30</v>
      </c>
      <c r="E556" s="44"/>
      <c r="F556" s="45"/>
      <c r="G556" s="45">
        <f t="shared" si="48"/>
        <v>30</v>
      </c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X556" s="30"/>
      <c r="Y556" s="1"/>
      <c r="AB556" s="39"/>
      <c r="AC556" s="83">
        <f t="shared" si="47"/>
        <v>30</v>
      </c>
      <c r="AD556" s="48">
        <f t="shared" si="46"/>
        <v>30</v>
      </c>
      <c r="AE556" s="48">
        <f t="shared" si="49"/>
        <v>0</v>
      </c>
    </row>
    <row r="557" spans="1:31" x14ac:dyDescent="0.35">
      <c r="A557" s="1">
        <v>45659</v>
      </c>
      <c r="B557" t="s">
        <v>180</v>
      </c>
      <c r="C557" t="s">
        <v>92</v>
      </c>
      <c r="D557">
        <v>30</v>
      </c>
      <c r="E557" s="44"/>
      <c r="F557" s="45"/>
      <c r="G557" s="45">
        <f t="shared" si="48"/>
        <v>30</v>
      </c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X557" s="30"/>
      <c r="Y557" s="1"/>
      <c r="AB557" s="39"/>
      <c r="AC557" s="83">
        <f t="shared" si="47"/>
        <v>30</v>
      </c>
      <c r="AD557" s="48">
        <f t="shared" si="46"/>
        <v>30</v>
      </c>
      <c r="AE557" s="48">
        <f t="shared" si="49"/>
        <v>0</v>
      </c>
    </row>
    <row r="558" spans="1:31" x14ac:dyDescent="0.35">
      <c r="A558" s="1">
        <v>45659</v>
      </c>
      <c r="B558" t="s">
        <v>179</v>
      </c>
      <c r="C558" t="s">
        <v>92</v>
      </c>
      <c r="D558">
        <v>25</v>
      </c>
      <c r="E558" s="44"/>
      <c r="F558" s="45"/>
      <c r="G558" s="45">
        <f t="shared" si="48"/>
        <v>25</v>
      </c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X558" s="30"/>
      <c r="Y558" s="1"/>
      <c r="AB558" s="39"/>
      <c r="AC558" s="83">
        <f t="shared" si="47"/>
        <v>25</v>
      </c>
      <c r="AD558" s="48">
        <f t="shared" si="46"/>
        <v>25</v>
      </c>
      <c r="AE558" s="48">
        <f t="shared" si="49"/>
        <v>0</v>
      </c>
    </row>
    <row r="559" spans="1:31" x14ac:dyDescent="0.35">
      <c r="A559" s="1">
        <v>45659</v>
      </c>
      <c r="B559" t="s">
        <v>154</v>
      </c>
      <c r="C559" t="s">
        <v>92</v>
      </c>
      <c r="D559">
        <v>30</v>
      </c>
      <c r="E559" s="44"/>
      <c r="F559" s="45"/>
      <c r="G559" s="45">
        <f t="shared" si="48"/>
        <v>30</v>
      </c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X559" s="30"/>
      <c r="Y559" s="1"/>
      <c r="AB559" s="39"/>
      <c r="AC559" s="83">
        <f t="shared" si="47"/>
        <v>30</v>
      </c>
      <c r="AD559" s="48">
        <f t="shared" si="46"/>
        <v>30</v>
      </c>
      <c r="AE559" s="48">
        <f t="shared" si="49"/>
        <v>0</v>
      </c>
    </row>
    <row r="560" spans="1:31" x14ac:dyDescent="0.35">
      <c r="A560" s="1">
        <v>45659</v>
      </c>
      <c r="B560" t="s">
        <v>114</v>
      </c>
      <c r="C560" t="s">
        <v>92</v>
      </c>
      <c r="D560">
        <v>25</v>
      </c>
      <c r="E560" s="44"/>
      <c r="F560" s="45"/>
      <c r="G560" s="45">
        <f t="shared" si="48"/>
        <v>25</v>
      </c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X560" s="30"/>
      <c r="Y560" s="1"/>
      <c r="AB560" s="39"/>
      <c r="AC560" s="83">
        <f t="shared" si="47"/>
        <v>25</v>
      </c>
      <c r="AD560" s="48">
        <f t="shared" si="46"/>
        <v>25</v>
      </c>
      <c r="AE560" s="48">
        <f t="shared" si="49"/>
        <v>0</v>
      </c>
    </row>
    <row r="561" spans="1:31" x14ac:dyDescent="0.35">
      <c r="A561" s="1">
        <v>45659</v>
      </c>
      <c r="B561" t="s">
        <v>178</v>
      </c>
      <c r="C561" t="s">
        <v>92</v>
      </c>
      <c r="D561">
        <v>25</v>
      </c>
      <c r="E561" s="44"/>
      <c r="F561" s="45"/>
      <c r="G561" s="45">
        <f t="shared" si="48"/>
        <v>25</v>
      </c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X561" s="30"/>
      <c r="Y561" s="1"/>
      <c r="AB561" s="39"/>
      <c r="AC561" s="83">
        <f t="shared" si="47"/>
        <v>25</v>
      </c>
      <c r="AD561" s="48">
        <f t="shared" si="46"/>
        <v>25</v>
      </c>
      <c r="AE561" s="48">
        <f t="shared" si="49"/>
        <v>0</v>
      </c>
    </row>
    <row r="562" spans="1:31" x14ac:dyDescent="0.35">
      <c r="A562" s="1">
        <v>45659</v>
      </c>
      <c r="B562" t="s">
        <v>113</v>
      </c>
      <c r="C562" t="s">
        <v>92</v>
      </c>
      <c r="D562">
        <v>25</v>
      </c>
      <c r="E562" s="44"/>
      <c r="F562" s="45"/>
      <c r="G562" s="45">
        <f t="shared" si="48"/>
        <v>25</v>
      </c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X562" s="30"/>
      <c r="Y562" s="1"/>
      <c r="AB562" s="39"/>
      <c r="AC562" s="83">
        <f t="shared" si="47"/>
        <v>25</v>
      </c>
      <c r="AD562" s="48">
        <f t="shared" si="46"/>
        <v>25</v>
      </c>
      <c r="AE562" s="48">
        <f t="shared" si="49"/>
        <v>0</v>
      </c>
    </row>
    <row r="563" spans="1:31" x14ac:dyDescent="0.35">
      <c r="A563" s="1">
        <v>45659</v>
      </c>
      <c r="B563" t="s">
        <v>112</v>
      </c>
      <c r="C563" t="s">
        <v>92</v>
      </c>
      <c r="D563">
        <v>25</v>
      </c>
      <c r="E563" s="44"/>
      <c r="F563" s="45"/>
      <c r="G563" s="45">
        <f t="shared" si="48"/>
        <v>25</v>
      </c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X563" s="30"/>
      <c r="Y563" s="1"/>
      <c r="AB563" s="39"/>
      <c r="AC563" s="83">
        <f t="shared" si="47"/>
        <v>25</v>
      </c>
      <c r="AD563" s="48">
        <f t="shared" si="46"/>
        <v>25</v>
      </c>
      <c r="AE563" s="48">
        <f t="shared" si="49"/>
        <v>0</v>
      </c>
    </row>
    <row r="564" spans="1:31" x14ac:dyDescent="0.35">
      <c r="A564" s="1">
        <v>45659</v>
      </c>
      <c r="B564" t="s">
        <v>181</v>
      </c>
      <c r="C564" t="s">
        <v>92</v>
      </c>
      <c r="D564">
        <v>25</v>
      </c>
      <c r="E564" s="44"/>
      <c r="F564" s="45"/>
      <c r="G564" s="45">
        <f t="shared" si="48"/>
        <v>25</v>
      </c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X564" s="30"/>
      <c r="Y564" s="1"/>
      <c r="AB564" s="39"/>
      <c r="AC564" s="83">
        <f t="shared" si="47"/>
        <v>25</v>
      </c>
      <c r="AD564" s="48">
        <f t="shared" si="46"/>
        <v>25</v>
      </c>
      <c r="AE564" s="48">
        <f t="shared" si="49"/>
        <v>0</v>
      </c>
    </row>
    <row r="565" spans="1:31" x14ac:dyDescent="0.35">
      <c r="A565" s="1">
        <v>45659</v>
      </c>
      <c r="B565" t="s">
        <v>140</v>
      </c>
      <c r="C565" t="s">
        <v>92</v>
      </c>
      <c r="D565">
        <v>25</v>
      </c>
      <c r="E565" s="44"/>
      <c r="F565" s="45"/>
      <c r="G565" s="45">
        <f t="shared" si="48"/>
        <v>25</v>
      </c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X565" s="30"/>
      <c r="Y565" s="1"/>
      <c r="AB565" s="39"/>
      <c r="AC565" s="83">
        <f t="shared" si="47"/>
        <v>25</v>
      </c>
      <c r="AD565" s="48">
        <f t="shared" si="46"/>
        <v>25</v>
      </c>
      <c r="AE565" s="48">
        <f t="shared" si="49"/>
        <v>0</v>
      </c>
    </row>
    <row r="566" spans="1:31" x14ac:dyDescent="0.35">
      <c r="A566" s="1">
        <v>45659</v>
      </c>
      <c r="B566" t="s">
        <v>111</v>
      </c>
      <c r="C566" t="s">
        <v>92</v>
      </c>
      <c r="D566">
        <v>30</v>
      </c>
      <c r="E566" s="44"/>
      <c r="F566" s="45"/>
      <c r="G566" s="45">
        <f t="shared" si="48"/>
        <v>30</v>
      </c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X566" s="30"/>
      <c r="Y566" s="1"/>
      <c r="AB566" s="39"/>
      <c r="AC566" s="83">
        <f t="shared" si="47"/>
        <v>30</v>
      </c>
      <c r="AD566" s="48">
        <f t="shared" si="46"/>
        <v>30</v>
      </c>
      <c r="AE566" s="48">
        <f t="shared" si="49"/>
        <v>0</v>
      </c>
    </row>
    <row r="567" spans="1:31" x14ac:dyDescent="0.35">
      <c r="A567" s="1">
        <v>45659</v>
      </c>
      <c r="B567" t="s">
        <v>609</v>
      </c>
      <c r="C567" t="s">
        <v>92</v>
      </c>
      <c r="D567">
        <v>25</v>
      </c>
      <c r="E567" s="44"/>
      <c r="F567" s="45"/>
      <c r="G567" s="45">
        <f t="shared" si="48"/>
        <v>25</v>
      </c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X567" s="30"/>
      <c r="Y567" s="1"/>
      <c r="AB567" s="39"/>
      <c r="AC567" s="83">
        <f t="shared" si="47"/>
        <v>25</v>
      </c>
      <c r="AD567" s="48">
        <f t="shared" si="46"/>
        <v>25</v>
      </c>
      <c r="AE567" s="48">
        <f t="shared" si="49"/>
        <v>0</v>
      </c>
    </row>
    <row r="568" spans="1:31" x14ac:dyDescent="0.35">
      <c r="A568" s="1">
        <v>45659</v>
      </c>
      <c r="B568" t="s">
        <v>155</v>
      </c>
      <c r="C568" t="s">
        <v>92</v>
      </c>
      <c r="D568">
        <v>25</v>
      </c>
      <c r="E568" s="44"/>
      <c r="F568" s="45"/>
      <c r="G568" s="45">
        <f t="shared" si="48"/>
        <v>25</v>
      </c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X568" s="30"/>
      <c r="Y568" s="1"/>
      <c r="AB568" s="39"/>
      <c r="AC568" s="83">
        <f t="shared" si="47"/>
        <v>25</v>
      </c>
      <c r="AD568" s="48">
        <f t="shared" si="46"/>
        <v>25</v>
      </c>
      <c r="AE568" s="48">
        <f t="shared" si="49"/>
        <v>0</v>
      </c>
    </row>
    <row r="569" spans="1:31" x14ac:dyDescent="0.35">
      <c r="A569" s="1">
        <v>45659</v>
      </c>
      <c r="B569" t="s">
        <v>610</v>
      </c>
      <c r="C569" t="s">
        <v>92</v>
      </c>
      <c r="D569">
        <v>20</v>
      </c>
      <c r="E569" s="44"/>
      <c r="F569" s="45"/>
      <c r="G569" s="45">
        <f t="shared" si="48"/>
        <v>20</v>
      </c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X569" s="30"/>
      <c r="Y569" s="1"/>
      <c r="AB569" s="39"/>
      <c r="AC569" s="83">
        <f t="shared" si="47"/>
        <v>20</v>
      </c>
      <c r="AD569" s="48">
        <f t="shared" si="46"/>
        <v>20</v>
      </c>
      <c r="AE569" s="48">
        <f t="shared" si="49"/>
        <v>0</v>
      </c>
    </row>
    <row r="570" spans="1:31" x14ac:dyDescent="0.35">
      <c r="A570" s="1">
        <v>45659</v>
      </c>
      <c r="B570" t="s">
        <v>611</v>
      </c>
      <c r="C570" t="s">
        <v>92</v>
      </c>
      <c r="D570">
        <v>30</v>
      </c>
      <c r="E570" s="44"/>
      <c r="F570" s="45"/>
      <c r="G570" s="45">
        <f t="shared" si="48"/>
        <v>30</v>
      </c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X570" s="30"/>
      <c r="Y570" s="1"/>
      <c r="AB570" s="39"/>
      <c r="AC570" s="83">
        <f t="shared" si="47"/>
        <v>30</v>
      </c>
      <c r="AD570" s="48">
        <f t="shared" si="46"/>
        <v>30</v>
      </c>
      <c r="AE570" s="48">
        <f t="shared" si="49"/>
        <v>0</v>
      </c>
    </row>
    <row r="571" spans="1:31" x14ac:dyDescent="0.35">
      <c r="A571" s="1">
        <v>45659</v>
      </c>
      <c r="B571" t="s">
        <v>612</v>
      </c>
      <c r="C571" t="s">
        <v>92</v>
      </c>
      <c r="D571">
        <v>25</v>
      </c>
      <c r="E571" s="44"/>
      <c r="F571" s="45"/>
      <c r="G571" s="45">
        <f t="shared" si="48"/>
        <v>25</v>
      </c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X571" s="30"/>
      <c r="Y571" s="1"/>
      <c r="AB571" s="39"/>
      <c r="AC571" s="83">
        <f t="shared" si="47"/>
        <v>25</v>
      </c>
      <c r="AD571" s="48">
        <f t="shared" si="46"/>
        <v>25</v>
      </c>
      <c r="AE571" s="48">
        <f t="shared" si="49"/>
        <v>0</v>
      </c>
    </row>
    <row r="572" spans="1:31" x14ac:dyDescent="0.35">
      <c r="A572" s="1">
        <v>45659</v>
      </c>
      <c r="B572" t="s">
        <v>613</v>
      </c>
      <c r="C572" t="s">
        <v>92</v>
      </c>
      <c r="D572">
        <v>25</v>
      </c>
      <c r="E572" s="44"/>
      <c r="F572" s="45"/>
      <c r="G572" s="45">
        <f t="shared" si="48"/>
        <v>25</v>
      </c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X572" s="30"/>
      <c r="Y572" s="1"/>
      <c r="AB572" s="39"/>
      <c r="AC572" s="83">
        <f t="shared" si="47"/>
        <v>25</v>
      </c>
      <c r="AD572" s="48">
        <f t="shared" si="46"/>
        <v>25</v>
      </c>
      <c r="AE572" s="48">
        <f t="shared" si="49"/>
        <v>0</v>
      </c>
    </row>
    <row r="573" spans="1:31" x14ac:dyDescent="0.35">
      <c r="A573" s="1">
        <v>45659</v>
      </c>
      <c r="B573" t="s">
        <v>614</v>
      </c>
      <c r="C573" t="s">
        <v>92</v>
      </c>
      <c r="D573">
        <v>30</v>
      </c>
      <c r="E573" s="44"/>
      <c r="F573" s="45"/>
      <c r="G573" s="45">
        <f t="shared" si="48"/>
        <v>30</v>
      </c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X573" s="30"/>
      <c r="Y573" s="1"/>
      <c r="AB573" s="39"/>
      <c r="AC573" s="83">
        <f t="shared" si="47"/>
        <v>30</v>
      </c>
      <c r="AD573" s="48">
        <f t="shared" si="46"/>
        <v>30</v>
      </c>
      <c r="AE573" s="48">
        <f t="shared" si="49"/>
        <v>0</v>
      </c>
    </row>
    <row r="574" spans="1:31" x14ac:dyDescent="0.35">
      <c r="A574" s="1">
        <v>45659</v>
      </c>
      <c r="B574" t="s">
        <v>615</v>
      </c>
      <c r="C574" t="s">
        <v>92</v>
      </c>
      <c r="D574">
        <v>25</v>
      </c>
      <c r="E574" s="44"/>
      <c r="F574" s="45"/>
      <c r="G574" s="45">
        <f t="shared" si="48"/>
        <v>25</v>
      </c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X574" s="30"/>
      <c r="Y574" s="1"/>
      <c r="AB574" s="39"/>
      <c r="AC574" s="83">
        <f t="shared" si="47"/>
        <v>25</v>
      </c>
      <c r="AD574" s="48">
        <f t="shared" si="46"/>
        <v>25</v>
      </c>
      <c r="AE574" s="48">
        <f t="shared" si="49"/>
        <v>0</v>
      </c>
    </row>
    <row r="575" spans="1:31" x14ac:dyDescent="0.35">
      <c r="A575" s="1">
        <v>45659</v>
      </c>
      <c r="B575" t="s">
        <v>616</v>
      </c>
      <c r="C575" t="s">
        <v>92</v>
      </c>
      <c r="D575">
        <v>25</v>
      </c>
      <c r="E575" s="44"/>
      <c r="F575" s="45"/>
      <c r="G575" s="45">
        <f t="shared" si="48"/>
        <v>25</v>
      </c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X575" s="30"/>
      <c r="Y575" s="1"/>
      <c r="AB575" s="39"/>
      <c r="AC575" s="83">
        <f t="shared" si="47"/>
        <v>25</v>
      </c>
      <c r="AD575" s="48">
        <f t="shared" si="46"/>
        <v>25</v>
      </c>
      <c r="AE575" s="48">
        <f t="shared" si="49"/>
        <v>0</v>
      </c>
    </row>
    <row r="576" spans="1:31" x14ac:dyDescent="0.35">
      <c r="A576" s="1">
        <v>45659</v>
      </c>
      <c r="B576" t="s">
        <v>617</v>
      </c>
      <c r="C576" t="s">
        <v>92</v>
      </c>
      <c r="D576">
        <v>25</v>
      </c>
      <c r="E576" s="44"/>
      <c r="F576" s="45"/>
      <c r="G576" s="45">
        <f t="shared" si="48"/>
        <v>25</v>
      </c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X576" s="30"/>
      <c r="Y576" s="1"/>
      <c r="AB576" s="39"/>
      <c r="AC576" s="83">
        <f t="shared" si="47"/>
        <v>25</v>
      </c>
      <c r="AD576" s="48">
        <f t="shared" si="46"/>
        <v>25</v>
      </c>
      <c r="AE576" s="48">
        <f t="shared" si="49"/>
        <v>0</v>
      </c>
    </row>
    <row r="577" spans="1:31" x14ac:dyDescent="0.35">
      <c r="A577" s="1">
        <v>45659</v>
      </c>
      <c r="B577" t="s">
        <v>618</v>
      </c>
      <c r="C577" t="s">
        <v>92</v>
      </c>
      <c r="D577">
        <v>25</v>
      </c>
      <c r="E577" s="44"/>
      <c r="F577" s="45"/>
      <c r="G577" s="45">
        <f t="shared" si="48"/>
        <v>25</v>
      </c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X577" s="30"/>
      <c r="Y577" s="1"/>
      <c r="AB577" s="39"/>
      <c r="AC577" s="83">
        <f t="shared" si="47"/>
        <v>25</v>
      </c>
      <c r="AD577" s="48">
        <f t="shared" si="46"/>
        <v>25</v>
      </c>
      <c r="AE577" s="48">
        <f t="shared" si="49"/>
        <v>0</v>
      </c>
    </row>
    <row r="578" spans="1:31" x14ac:dyDescent="0.35">
      <c r="A578" s="1">
        <v>45659</v>
      </c>
      <c r="B578" t="s">
        <v>619</v>
      </c>
      <c r="C578" t="s">
        <v>92</v>
      </c>
      <c r="D578">
        <v>25</v>
      </c>
      <c r="E578" s="44"/>
      <c r="F578" s="45"/>
      <c r="G578" s="45">
        <f t="shared" si="48"/>
        <v>25</v>
      </c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X578" s="30"/>
      <c r="Y578" s="1"/>
      <c r="AB578" s="39"/>
      <c r="AC578" s="83">
        <f t="shared" si="47"/>
        <v>25</v>
      </c>
      <c r="AD578" s="48">
        <f t="shared" si="46"/>
        <v>25</v>
      </c>
      <c r="AE578" s="48">
        <f t="shared" si="49"/>
        <v>0</v>
      </c>
    </row>
    <row r="579" spans="1:31" x14ac:dyDescent="0.35">
      <c r="A579" s="1">
        <v>45659</v>
      </c>
      <c r="B579" t="s">
        <v>620</v>
      </c>
      <c r="C579" t="s">
        <v>92</v>
      </c>
      <c r="D579">
        <v>30</v>
      </c>
      <c r="E579" s="44"/>
      <c r="F579" s="45"/>
      <c r="G579" s="45">
        <f t="shared" si="48"/>
        <v>30</v>
      </c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X579" s="30"/>
      <c r="Y579" s="1"/>
      <c r="AB579" s="39"/>
      <c r="AC579" s="83">
        <f t="shared" si="47"/>
        <v>30</v>
      </c>
      <c r="AD579" s="48">
        <f t="shared" si="46"/>
        <v>30</v>
      </c>
      <c r="AE579" s="48">
        <f t="shared" si="49"/>
        <v>0</v>
      </c>
    </row>
    <row r="580" spans="1:31" x14ac:dyDescent="0.35">
      <c r="A580" s="1">
        <v>45659</v>
      </c>
      <c r="B580" t="s">
        <v>621</v>
      </c>
      <c r="C580" t="s">
        <v>92</v>
      </c>
      <c r="D580">
        <v>25</v>
      </c>
      <c r="E580" s="44"/>
      <c r="F580" s="45"/>
      <c r="G580" s="45">
        <f t="shared" si="48"/>
        <v>25</v>
      </c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X580" s="30"/>
      <c r="Y580" s="1"/>
      <c r="AB580" s="39"/>
      <c r="AC580" s="83">
        <f t="shared" si="47"/>
        <v>25</v>
      </c>
      <c r="AD580" s="48">
        <f t="shared" si="46"/>
        <v>25</v>
      </c>
      <c r="AE580" s="48">
        <f t="shared" si="49"/>
        <v>0</v>
      </c>
    </row>
    <row r="581" spans="1:31" x14ac:dyDescent="0.35">
      <c r="A581" s="1">
        <v>45659</v>
      </c>
      <c r="B581" t="s">
        <v>622</v>
      </c>
      <c r="C581" t="s">
        <v>92</v>
      </c>
      <c r="D581">
        <v>45</v>
      </c>
      <c r="E581" s="44"/>
      <c r="F581" s="45"/>
      <c r="G581" s="45">
        <f t="shared" si="48"/>
        <v>45</v>
      </c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X581" s="30"/>
      <c r="Y581" s="1"/>
      <c r="AB581" s="39"/>
      <c r="AC581" s="83">
        <f t="shared" si="47"/>
        <v>45</v>
      </c>
      <c r="AD581" s="48">
        <f t="shared" ref="AD581:AD644" si="50">SUM(F581:V581)</f>
        <v>45</v>
      </c>
      <c r="AE581" s="48">
        <f t="shared" si="49"/>
        <v>0</v>
      </c>
    </row>
    <row r="582" spans="1:31" x14ac:dyDescent="0.35">
      <c r="A582" s="1">
        <v>45659</v>
      </c>
      <c r="B582" t="s">
        <v>623</v>
      </c>
      <c r="C582" t="s">
        <v>92</v>
      </c>
      <c r="D582">
        <v>25</v>
      </c>
      <c r="E582" s="44"/>
      <c r="F582" s="45"/>
      <c r="G582" s="45">
        <f t="shared" si="48"/>
        <v>25</v>
      </c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X582" s="30"/>
      <c r="Y582" s="1"/>
      <c r="AB582" s="39"/>
      <c r="AC582" s="83">
        <f t="shared" si="47"/>
        <v>25</v>
      </c>
      <c r="AD582" s="48">
        <f t="shared" si="50"/>
        <v>25</v>
      </c>
      <c r="AE582" s="48">
        <f t="shared" si="49"/>
        <v>0</v>
      </c>
    </row>
    <row r="583" spans="1:31" x14ac:dyDescent="0.35">
      <c r="A583" s="1">
        <v>45659</v>
      </c>
      <c r="B583" t="s">
        <v>624</v>
      </c>
      <c r="C583" t="s">
        <v>92</v>
      </c>
      <c r="D583">
        <v>25</v>
      </c>
      <c r="E583" s="44"/>
      <c r="F583" s="45"/>
      <c r="G583" s="45">
        <f t="shared" si="48"/>
        <v>25</v>
      </c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X583" s="30"/>
      <c r="Y583" s="1"/>
      <c r="AB583" s="39"/>
      <c r="AC583" s="83">
        <f t="shared" si="47"/>
        <v>25</v>
      </c>
      <c r="AD583" s="48">
        <f t="shared" si="50"/>
        <v>25</v>
      </c>
      <c r="AE583" s="48">
        <f t="shared" si="49"/>
        <v>0</v>
      </c>
    </row>
    <row r="584" spans="1:31" x14ac:dyDescent="0.35">
      <c r="A584" s="1">
        <v>45659</v>
      </c>
      <c r="B584" t="s">
        <v>625</v>
      </c>
      <c r="C584" t="s">
        <v>92</v>
      </c>
      <c r="D584">
        <v>30</v>
      </c>
      <c r="E584" s="44"/>
      <c r="F584" s="45"/>
      <c r="G584" s="45">
        <f t="shared" si="48"/>
        <v>30</v>
      </c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X584" s="30"/>
      <c r="Y584" s="1"/>
      <c r="AB584" s="39"/>
      <c r="AC584" s="83">
        <f t="shared" si="47"/>
        <v>30</v>
      </c>
      <c r="AD584" s="48">
        <f t="shared" si="50"/>
        <v>30</v>
      </c>
      <c r="AE584" s="48">
        <f t="shared" si="49"/>
        <v>0</v>
      </c>
    </row>
    <row r="585" spans="1:31" x14ac:dyDescent="0.35">
      <c r="A585" s="1">
        <v>45659</v>
      </c>
      <c r="B585" t="s">
        <v>626</v>
      </c>
      <c r="C585" t="s">
        <v>92</v>
      </c>
      <c r="D585">
        <v>25</v>
      </c>
      <c r="E585" s="44"/>
      <c r="F585" s="45"/>
      <c r="G585" s="45">
        <f t="shared" si="48"/>
        <v>25</v>
      </c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X585" s="30"/>
      <c r="Y585" s="1"/>
      <c r="AB585" s="39"/>
      <c r="AC585" s="83">
        <f t="shared" ref="AC585:AC648" si="51">D585</f>
        <v>25</v>
      </c>
      <c r="AD585" s="48">
        <f t="shared" si="50"/>
        <v>25</v>
      </c>
      <c r="AE585" s="48">
        <f t="shared" si="49"/>
        <v>0</v>
      </c>
    </row>
    <row r="586" spans="1:31" x14ac:dyDescent="0.35">
      <c r="A586" s="1">
        <v>45659</v>
      </c>
      <c r="B586" t="s">
        <v>627</v>
      </c>
      <c r="C586" t="s">
        <v>92</v>
      </c>
      <c r="D586">
        <v>30</v>
      </c>
      <c r="E586" s="44"/>
      <c r="F586" s="84"/>
      <c r="G586" s="45">
        <f t="shared" si="48"/>
        <v>30</v>
      </c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X586" s="30"/>
      <c r="Y586" s="1"/>
      <c r="AB586" s="39"/>
      <c r="AC586" s="83">
        <f t="shared" si="51"/>
        <v>30</v>
      </c>
      <c r="AD586" s="48">
        <f t="shared" si="50"/>
        <v>30</v>
      </c>
      <c r="AE586" s="48">
        <f t="shared" si="49"/>
        <v>0</v>
      </c>
    </row>
    <row r="587" spans="1:31" x14ac:dyDescent="0.35">
      <c r="A587" s="1">
        <v>45659</v>
      </c>
      <c r="B587" t="s">
        <v>628</v>
      </c>
      <c r="C587" t="s">
        <v>92</v>
      </c>
      <c r="D587">
        <v>25</v>
      </c>
      <c r="E587" s="44"/>
      <c r="F587" s="45"/>
      <c r="G587" s="45">
        <f t="shared" si="48"/>
        <v>25</v>
      </c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X587" s="30"/>
      <c r="Y587" s="1"/>
      <c r="AB587" s="39"/>
      <c r="AC587" s="83">
        <f t="shared" si="51"/>
        <v>25</v>
      </c>
      <c r="AD587" s="48">
        <f t="shared" si="50"/>
        <v>25</v>
      </c>
      <c r="AE587" s="48">
        <f t="shared" si="49"/>
        <v>0</v>
      </c>
    </row>
    <row r="588" spans="1:31" x14ac:dyDescent="0.35">
      <c r="A588" s="1">
        <v>45659</v>
      </c>
      <c r="B588" t="s">
        <v>629</v>
      </c>
      <c r="C588" t="s">
        <v>92</v>
      </c>
      <c r="D588">
        <v>25</v>
      </c>
      <c r="E588" s="44"/>
      <c r="F588" s="45"/>
      <c r="G588" s="45">
        <f t="shared" si="48"/>
        <v>25</v>
      </c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X588" s="30"/>
      <c r="Y588" s="1"/>
      <c r="AB588" s="39"/>
      <c r="AC588" s="83">
        <f t="shared" si="51"/>
        <v>25</v>
      </c>
      <c r="AD588" s="48">
        <f t="shared" si="50"/>
        <v>25</v>
      </c>
      <c r="AE588" s="48">
        <f t="shared" si="49"/>
        <v>0</v>
      </c>
    </row>
    <row r="589" spans="1:31" x14ac:dyDescent="0.35">
      <c r="A589" s="1">
        <v>45659</v>
      </c>
      <c r="B589" t="s">
        <v>630</v>
      </c>
      <c r="C589" t="s">
        <v>92</v>
      </c>
      <c r="D589">
        <v>30</v>
      </c>
      <c r="E589" s="44"/>
      <c r="F589" s="45"/>
      <c r="G589" s="45">
        <f t="shared" si="48"/>
        <v>30</v>
      </c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X589" s="30"/>
      <c r="Y589" s="1"/>
      <c r="AB589" s="39"/>
      <c r="AC589" s="83">
        <f t="shared" si="51"/>
        <v>30</v>
      </c>
      <c r="AD589" s="48">
        <f t="shared" si="50"/>
        <v>30</v>
      </c>
      <c r="AE589" s="48">
        <f t="shared" si="49"/>
        <v>0</v>
      </c>
    </row>
    <row r="590" spans="1:31" x14ac:dyDescent="0.35">
      <c r="A590" s="1">
        <v>45659</v>
      </c>
      <c r="B590" t="s">
        <v>631</v>
      </c>
      <c r="C590" t="s">
        <v>92</v>
      </c>
      <c r="D590">
        <v>30</v>
      </c>
      <c r="E590" s="44"/>
      <c r="F590" s="45"/>
      <c r="G590" s="45">
        <f t="shared" si="48"/>
        <v>30</v>
      </c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X590" s="30"/>
      <c r="Y590" s="1"/>
      <c r="AB590" s="39"/>
      <c r="AC590" s="83">
        <f t="shared" si="51"/>
        <v>30</v>
      </c>
      <c r="AD590" s="48">
        <f t="shared" si="50"/>
        <v>30</v>
      </c>
      <c r="AE590" s="48">
        <f t="shared" si="49"/>
        <v>0</v>
      </c>
    </row>
    <row r="591" spans="1:31" x14ac:dyDescent="0.35">
      <c r="A591" s="1">
        <v>45659</v>
      </c>
      <c r="B591" t="s">
        <v>632</v>
      </c>
      <c r="C591" t="s">
        <v>92</v>
      </c>
      <c r="D591">
        <v>30</v>
      </c>
      <c r="E591" s="44"/>
      <c r="F591" s="45"/>
      <c r="G591" s="45">
        <f t="shared" si="48"/>
        <v>30</v>
      </c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X591" s="30"/>
      <c r="Y591" s="1"/>
      <c r="AB591" s="39"/>
      <c r="AC591" s="83">
        <f t="shared" si="51"/>
        <v>30</v>
      </c>
      <c r="AD591" s="48">
        <f t="shared" si="50"/>
        <v>30</v>
      </c>
      <c r="AE591" s="48">
        <f t="shared" si="49"/>
        <v>0</v>
      </c>
    </row>
    <row r="592" spans="1:31" x14ac:dyDescent="0.35">
      <c r="A592" s="1">
        <v>45659</v>
      </c>
      <c r="B592" t="s">
        <v>633</v>
      </c>
      <c r="C592" t="s">
        <v>92</v>
      </c>
      <c r="D592">
        <v>25</v>
      </c>
      <c r="E592" s="44"/>
      <c r="F592" s="45"/>
      <c r="G592" s="45">
        <f t="shared" si="48"/>
        <v>25</v>
      </c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X592" s="30"/>
      <c r="Y592" s="1"/>
      <c r="AB592" s="39"/>
      <c r="AC592" s="83">
        <f t="shared" si="51"/>
        <v>25</v>
      </c>
      <c r="AD592" s="48">
        <f t="shared" si="50"/>
        <v>25</v>
      </c>
      <c r="AE592" s="48">
        <f t="shared" si="49"/>
        <v>0</v>
      </c>
    </row>
    <row r="593" spans="1:31" x14ac:dyDescent="0.35">
      <c r="A593" s="1">
        <v>45659</v>
      </c>
      <c r="B593" t="s">
        <v>634</v>
      </c>
      <c r="C593" t="s">
        <v>92</v>
      </c>
      <c r="D593">
        <v>25</v>
      </c>
      <c r="E593" s="44"/>
      <c r="F593" s="45"/>
      <c r="G593" s="45">
        <f t="shared" si="48"/>
        <v>25</v>
      </c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X593" s="30"/>
      <c r="Y593" s="1"/>
      <c r="AB593" s="39"/>
      <c r="AC593" s="83">
        <f t="shared" si="51"/>
        <v>25</v>
      </c>
      <c r="AD593" s="48">
        <f t="shared" si="50"/>
        <v>25</v>
      </c>
      <c r="AE593" s="48">
        <f t="shared" si="49"/>
        <v>0</v>
      </c>
    </row>
    <row r="594" spans="1:31" x14ac:dyDescent="0.35">
      <c r="A594" s="1">
        <v>45660</v>
      </c>
      <c r="B594" t="s">
        <v>635</v>
      </c>
      <c r="C594" t="s">
        <v>92</v>
      </c>
      <c r="D594">
        <v>30</v>
      </c>
      <c r="E594" s="44"/>
      <c r="F594" s="45"/>
      <c r="G594" s="45">
        <f t="shared" si="48"/>
        <v>30</v>
      </c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X594" s="30"/>
      <c r="Y594" s="1"/>
      <c r="AB594" s="39"/>
      <c r="AC594" s="83">
        <f t="shared" si="51"/>
        <v>30</v>
      </c>
      <c r="AD594" s="48">
        <f t="shared" si="50"/>
        <v>30</v>
      </c>
      <c r="AE594" s="48">
        <f t="shared" si="49"/>
        <v>0</v>
      </c>
    </row>
    <row r="595" spans="1:31" x14ac:dyDescent="0.35">
      <c r="A595" s="1">
        <v>45663</v>
      </c>
      <c r="B595" t="s">
        <v>636</v>
      </c>
      <c r="C595" t="s">
        <v>92</v>
      </c>
      <c r="D595">
        <v>30</v>
      </c>
      <c r="E595" s="44"/>
      <c r="F595" s="45"/>
      <c r="G595" s="45">
        <f t="shared" si="48"/>
        <v>30</v>
      </c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X595" s="30"/>
      <c r="Y595" s="1"/>
      <c r="AB595" s="39"/>
      <c r="AC595" s="83">
        <f t="shared" si="51"/>
        <v>30</v>
      </c>
      <c r="AD595" s="48">
        <f t="shared" si="50"/>
        <v>30</v>
      </c>
      <c r="AE595" s="48">
        <f t="shared" si="49"/>
        <v>0</v>
      </c>
    </row>
    <row r="596" spans="1:31" x14ac:dyDescent="0.35">
      <c r="A596" s="1">
        <v>45663</v>
      </c>
      <c r="B596" t="s">
        <v>637</v>
      </c>
      <c r="C596" t="s">
        <v>92</v>
      </c>
      <c r="D596">
        <v>30</v>
      </c>
      <c r="E596" s="44"/>
      <c r="F596" s="45"/>
      <c r="G596" s="45">
        <f t="shared" si="48"/>
        <v>30</v>
      </c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X596" s="30"/>
      <c r="Y596" s="1"/>
      <c r="AB596" s="39"/>
      <c r="AC596" s="83">
        <f t="shared" si="51"/>
        <v>30</v>
      </c>
      <c r="AD596" s="48">
        <f t="shared" si="50"/>
        <v>30</v>
      </c>
      <c r="AE596" s="48">
        <f t="shared" si="49"/>
        <v>0</v>
      </c>
    </row>
    <row r="597" spans="1:31" x14ac:dyDescent="0.35">
      <c r="A597" s="1">
        <v>45663</v>
      </c>
      <c r="B597" t="s">
        <v>175</v>
      </c>
      <c r="C597" t="s">
        <v>92</v>
      </c>
      <c r="D597">
        <v>25</v>
      </c>
      <c r="E597" s="44"/>
      <c r="F597" s="45"/>
      <c r="G597" s="45">
        <f t="shared" si="48"/>
        <v>25</v>
      </c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X597" s="30"/>
      <c r="Y597" s="1"/>
      <c r="AB597" s="39"/>
      <c r="AC597" s="83">
        <f t="shared" si="51"/>
        <v>25</v>
      </c>
      <c r="AD597" s="48">
        <f t="shared" si="50"/>
        <v>25</v>
      </c>
      <c r="AE597" s="48">
        <f t="shared" si="49"/>
        <v>0</v>
      </c>
    </row>
    <row r="598" spans="1:31" x14ac:dyDescent="0.35">
      <c r="A598" s="1">
        <v>45663</v>
      </c>
      <c r="B598" t="s">
        <v>110</v>
      </c>
      <c r="C598" t="s">
        <v>92</v>
      </c>
      <c r="D598">
        <v>30</v>
      </c>
      <c r="E598" s="44"/>
      <c r="F598" s="45"/>
      <c r="G598" s="45">
        <f t="shared" si="48"/>
        <v>30</v>
      </c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X598" s="30"/>
      <c r="Y598" s="1"/>
      <c r="AB598" s="39"/>
      <c r="AC598" s="83">
        <f t="shared" si="51"/>
        <v>30</v>
      </c>
      <c r="AD598" s="48">
        <f t="shared" si="50"/>
        <v>30</v>
      </c>
      <c r="AE598" s="48">
        <f t="shared" si="49"/>
        <v>0</v>
      </c>
    </row>
    <row r="599" spans="1:31" x14ac:dyDescent="0.35">
      <c r="A599" s="1">
        <v>45663</v>
      </c>
      <c r="B599" t="s">
        <v>517</v>
      </c>
      <c r="C599" t="s">
        <v>92</v>
      </c>
      <c r="D599">
        <v>30</v>
      </c>
      <c r="E599" s="44"/>
      <c r="F599" s="45"/>
      <c r="G599" s="45">
        <f t="shared" si="48"/>
        <v>30</v>
      </c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X599" s="30"/>
      <c r="Y599" s="1"/>
      <c r="AB599" s="39"/>
      <c r="AC599" s="83">
        <f t="shared" si="51"/>
        <v>30</v>
      </c>
      <c r="AD599" s="48">
        <f t="shared" si="50"/>
        <v>30</v>
      </c>
      <c r="AE599" s="48">
        <f t="shared" ref="AE599:AE655" si="52">AD599-AC599</f>
        <v>0</v>
      </c>
    </row>
    <row r="600" spans="1:31" x14ac:dyDescent="0.35">
      <c r="A600" s="1">
        <v>45663</v>
      </c>
      <c r="B600" t="s">
        <v>638</v>
      </c>
      <c r="C600" t="s">
        <v>92</v>
      </c>
      <c r="D600">
        <v>25</v>
      </c>
      <c r="E600" s="44"/>
      <c r="F600" s="45"/>
      <c r="G600" s="45">
        <f t="shared" si="48"/>
        <v>25</v>
      </c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X600" s="30"/>
      <c r="Y600" s="1"/>
      <c r="AB600" s="39"/>
      <c r="AC600" s="83">
        <f t="shared" si="51"/>
        <v>25</v>
      </c>
      <c r="AD600" s="48">
        <f t="shared" si="50"/>
        <v>25</v>
      </c>
      <c r="AE600" s="48">
        <f t="shared" si="52"/>
        <v>0</v>
      </c>
    </row>
    <row r="601" spans="1:31" x14ac:dyDescent="0.35">
      <c r="A601" s="1">
        <v>45663</v>
      </c>
      <c r="B601" t="s">
        <v>639</v>
      </c>
      <c r="C601" t="s">
        <v>92</v>
      </c>
      <c r="D601">
        <v>20</v>
      </c>
      <c r="E601" s="44"/>
      <c r="F601" s="45"/>
      <c r="G601" s="45">
        <f t="shared" si="48"/>
        <v>20</v>
      </c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X601" s="30"/>
      <c r="Y601" s="1"/>
      <c r="AB601" s="39"/>
      <c r="AC601" s="83">
        <f t="shared" si="51"/>
        <v>20</v>
      </c>
      <c r="AD601" s="48">
        <f t="shared" si="50"/>
        <v>20</v>
      </c>
      <c r="AE601" s="48">
        <f t="shared" si="52"/>
        <v>0</v>
      </c>
    </row>
    <row r="602" spans="1:31" x14ac:dyDescent="0.35">
      <c r="A602" s="1">
        <v>45664</v>
      </c>
      <c r="B602" t="s">
        <v>174</v>
      </c>
      <c r="C602" t="s">
        <v>92</v>
      </c>
      <c r="D602">
        <v>30</v>
      </c>
      <c r="E602" s="44"/>
      <c r="F602" s="45"/>
      <c r="G602" s="45">
        <f t="shared" si="48"/>
        <v>30</v>
      </c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X602" s="30"/>
      <c r="Y602" s="1"/>
      <c r="AB602" s="39"/>
      <c r="AC602" s="83">
        <f t="shared" si="51"/>
        <v>30</v>
      </c>
      <c r="AD602" s="48">
        <f t="shared" si="50"/>
        <v>30</v>
      </c>
      <c r="AE602" s="48">
        <f t="shared" si="52"/>
        <v>0</v>
      </c>
    </row>
    <row r="603" spans="1:31" x14ac:dyDescent="0.35">
      <c r="A603" s="1">
        <v>45665</v>
      </c>
      <c r="B603" t="s">
        <v>108</v>
      </c>
      <c r="C603" t="s">
        <v>92</v>
      </c>
      <c r="D603">
        <v>25</v>
      </c>
      <c r="E603" s="44"/>
      <c r="F603" s="45"/>
      <c r="G603" s="45">
        <f t="shared" si="48"/>
        <v>25</v>
      </c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X603" s="30"/>
      <c r="Y603" s="1"/>
      <c r="AB603" s="39"/>
      <c r="AC603" s="83">
        <f t="shared" si="51"/>
        <v>25</v>
      </c>
      <c r="AD603" s="48">
        <f t="shared" si="50"/>
        <v>25</v>
      </c>
      <c r="AE603" s="48">
        <f t="shared" si="52"/>
        <v>0</v>
      </c>
    </row>
    <row r="604" spans="1:31" x14ac:dyDescent="0.35">
      <c r="A604" s="1">
        <v>45665</v>
      </c>
      <c r="B604" t="s">
        <v>126</v>
      </c>
      <c r="C604" t="s">
        <v>92</v>
      </c>
      <c r="D604">
        <v>20</v>
      </c>
      <c r="E604" s="44"/>
      <c r="F604" s="45"/>
      <c r="G604" s="45">
        <f t="shared" ref="G604:G617" si="53">D604</f>
        <v>20</v>
      </c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X604" s="30"/>
      <c r="Y604" s="1"/>
      <c r="AB604" s="39"/>
      <c r="AC604" s="83">
        <f t="shared" si="51"/>
        <v>20</v>
      </c>
      <c r="AD604" s="48">
        <f t="shared" si="50"/>
        <v>20</v>
      </c>
      <c r="AE604" s="48">
        <f t="shared" si="52"/>
        <v>0</v>
      </c>
    </row>
    <row r="605" spans="1:31" x14ac:dyDescent="0.35">
      <c r="A605" s="1">
        <v>45665</v>
      </c>
      <c r="B605" t="s">
        <v>640</v>
      </c>
      <c r="C605" t="s">
        <v>92</v>
      </c>
      <c r="D605">
        <v>30</v>
      </c>
      <c r="E605" s="44"/>
      <c r="F605" s="45"/>
      <c r="G605" s="45">
        <f t="shared" si="53"/>
        <v>30</v>
      </c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X605" s="30"/>
      <c r="Y605" s="1"/>
      <c r="AB605" s="39"/>
      <c r="AC605" s="83">
        <f t="shared" si="51"/>
        <v>30</v>
      </c>
      <c r="AD605" s="48">
        <f t="shared" si="50"/>
        <v>30</v>
      </c>
      <c r="AE605" s="48">
        <f t="shared" si="52"/>
        <v>0</v>
      </c>
    </row>
    <row r="606" spans="1:31" x14ac:dyDescent="0.35">
      <c r="A606" s="1">
        <v>45666</v>
      </c>
      <c r="B606" t="s">
        <v>641</v>
      </c>
      <c r="C606" t="s">
        <v>92</v>
      </c>
      <c r="D606">
        <v>30</v>
      </c>
      <c r="E606" s="44"/>
      <c r="F606" s="45"/>
      <c r="G606" s="45">
        <f t="shared" si="53"/>
        <v>30</v>
      </c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X606" s="30"/>
      <c r="Y606" s="1"/>
      <c r="AB606" s="39"/>
      <c r="AC606" s="83">
        <f t="shared" si="51"/>
        <v>30</v>
      </c>
      <c r="AD606" s="48">
        <f t="shared" si="50"/>
        <v>30</v>
      </c>
      <c r="AE606" s="48">
        <f t="shared" si="52"/>
        <v>0</v>
      </c>
    </row>
    <row r="607" spans="1:31" x14ac:dyDescent="0.35">
      <c r="A607" s="1">
        <v>45666</v>
      </c>
      <c r="B607" t="s">
        <v>642</v>
      </c>
      <c r="C607" t="s">
        <v>92</v>
      </c>
      <c r="D607">
        <v>25</v>
      </c>
      <c r="E607" s="44"/>
      <c r="F607" s="45"/>
      <c r="G607" s="45">
        <f t="shared" si="53"/>
        <v>25</v>
      </c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X607" s="30"/>
      <c r="Y607" s="1"/>
      <c r="AB607" s="39"/>
      <c r="AC607" s="83">
        <f t="shared" si="51"/>
        <v>25</v>
      </c>
      <c r="AD607" s="48">
        <f t="shared" si="50"/>
        <v>25</v>
      </c>
      <c r="AE607" s="48">
        <f t="shared" si="52"/>
        <v>0</v>
      </c>
    </row>
    <row r="608" spans="1:31" x14ac:dyDescent="0.35">
      <c r="A608" s="1">
        <v>45666</v>
      </c>
      <c r="B608" t="s">
        <v>643</v>
      </c>
      <c r="C608" t="s">
        <v>92</v>
      </c>
      <c r="D608">
        <v>30</v>
      </c>
      <c r="E608" s="44"/>
      <c r="F608" s="45"/>
      <c r="G608" s="45">
        <f t="shared" si="53"/>
        <v>30</v>
      </c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X608" s="30"/>
      <c r="Y608" s="1"/>
      <c r="AB608" s="39"/>
      <c r="AC608" s="83">
        <f t="shared" si="51"/>
        <v>30</v>
      </c>
      <c r="AD608" s="48">
        <f t="shared" si="50"/>
        <v>30</v>
      </c>
      <c r="AE608" s="48">
        <f t="shared" si="52"/>
        <v>0</v>
      </c>
    </row>
    <row r="609" spans="1:31" x14ac:dyDescent="0.35">
      <c r="A609" s="1">
        <v>45666</v>
      </c>
      <c r="B609" t="s">
        <v>644</v>
      </c>
      <c r="C609" t="s">
        <v>92</v>
      </c>
      <c r="D609">
        <v>30</v>
      </c>
      <c r="E609" s="44"/>
      <c r="F609" s="45"/>
      <c r="G609" s="45">
        <f t="shared" si="53"/>
        <v>30</v>
      </c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X609" s="30"/>
      <c r="Y609" s="1"/>
      <c r="AB609" s="39"/>
      <c r="AC609" s="83">
        <f t="shared" si="51"/>
        <v>30</v>
      </c>
      <c r="AD609" s="48">
        <f t="shared" si="50"/>
        <v>30</v>
      </c>
      <c r="AE609" s="48">
        <f t="shared" si="52"/>
        <v>0</v>
      </c>
    </row>
    <row r="610" spans="1:31" x14ac:dyDescent="0.35">
      <c r="A610" s="1">
        <v>45667</v>
      </c>
      <c r="B610" t="s">
        <v>107</v>
      </c>
      <c r="C610" t="s">
        <v>92</v>
      </c>
      <c r="D610">
        <v>20</v>
      </c>
      <c r="E610" s="44"/>
      <c r="F610" s="45"/>
      <c r="G610" s="45">
        <f t="shared" si="53"/>
        <v>20</v>
      </c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X610" s="30"/>
      <c r="Y610" s="1"/>
      <c r="AB610" s="39"/>
      <c r="AC610" s="83">
        <f t="shared" si="51"/>
        <v>20</v>
      </c>
      <c r="AD610" s="48">
        <f t="shared" si="50"/>
        <v>20</v>
      </c>
      <c r="AE610" s="48">
        <f t="shared" si="52"/>
        <v>0</v>
      </c>
    </row>
    <row r="611" spans="1:31" x14ac:dyDescent="0.35">
      <c r="A611" s="1">
        <v>45667</v>
      </c>
      <c r="B611" t="s">
        <v>645</v>
      </c>
      <c r="C611" t="s">
        <v>92</v>
      </c>
      <c r="D611">
        <v>30</v>
      </c>
      <c r="E611" s="44"/>
      <c r="F611" s="45"/>
      <c r="G611" s="45">
        <f t="shared" si="53"/>
        <v>30</v>
      </c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X611" s="30"/>
      <c r="Y611" s="1"/>
      <c r="AB611" s="39"/>
      <c r="AC611" s="83">
        <f t="shared" si="51"/>
        <v>30</v>
      </c>
      <c r="AD611" s="48">
        <f t="shared" si="50"/>
        <v>30</v>
      </c>
      <c r="AE611" s="48">
        <f t="shared" si="52"/>
        <v>0</v>
      </c>
    </row>
    <row r="612" spans="1:31" x14ac:dyDescent="0.35">
      <c r="A612" s="1">
        <v>45670</v>
      </c>
      <c r="B612" t="s">
        <v>646</v>
      </c>
      <c r="C612" t="s">
        <v>92</v>
      </c>
      <c r="D612">
        <v>30</v>
      </c>
      <c r="E612" s="44"/>
      <c r="F612" s="45"/>
      <c r="G612" s="45">
        <f t="shared" si="53"/>
        <v>30</v>
      </c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X612" s="30"/>
      <c r="Y612" s="1"/>
      <c r="AB612" s="39"/>
      <c r="AC612" s="83">
        <f t="shared" si="51"/>
        <v>30</v>
      </c>
      <c r="AD612" s="48">
        <f t="shared" si="50"/>
        <v>30</v>
      </c>
      <c r="AE612" s="48">
        <f t="shared" si="52"/>
        <v>0</v>
      </c>
    </row>
    <row r="613" spans="1:31" x14ac:dyDescent="0.35">
      <c r="A613" s="1">
        <v>45670</v>
      </c>
      <c r="B613" t="s">
        <v>173</v>
      </c>
      <c r="C613" t="s">
        <v>92</v>
      </c>
      <c r="D613">
        <v>30</v>
      </c>
      <c r="E613" s="44"/>
      <c r="F613" s="45"/>
      <c r="G613" s="45">
        <f t="shared" si="53"/>
        <v>30</v>
      </c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X613" s="30"/>
      <c r="Y613" s="1"/>
      <c r="AB613" s="39"/>
      <c r="AC613" s="83">
        <f t="shared" si="51"/>
        <v>30</v>
      </c>
      <c r="AD613" s="48">
        <f t="shared" si="50"/>
        <v>30</v>
      </c>
      <c r="AE613" s="48">
        <f t="shared" si="52"/>
        <v>0</v>
      </c>
    </row>
    <row r="614" spans="1:31" x14ac:dyDescent="0.35">
      <c r="A614" s="1">
        <v>45670</v>
      </c>
      <c r="B614" t="s">
        <v>647</v>
      </c>
      <c r="C614" t="s">
        <v>92</v>
      </c>
      <c r="D614">
        <v>30</v>
      </c>
      <c r="E614" s="44"/>
      <c r="F614" s="45"/>
      <c r="G614" s="45">
        <f t="shared" si="53"/>
        <v>30</v>
      </c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X614" s="30"/>
      <c r="Y614" s="1"/>
      <c r="AB614" s="39"/>
      <c r="AC614" s="83">
        <f t="shared" si="51"/>
        <v>30</v>
      </c>
      <c r="AD614" s="48">
        <f t="shared" si="50"/>
        <v>30</v>
      </c>
      <c r="AE614" s="48">
        <f t="shared" si="52"/>
        <v>0</v>
      </c>
    </row>
    <row r="615" spans="1:31" x14ac:dyDescent="0.35">
      <c r="A615" s="1">
        <v>45671</v>
      </c>
      <c r="B615" t="s">
        <v>648</v>
      </c>
      <c r="C615" t="s">
        <v>92</v>
      </c>
      <c r="D615">
        <v>20</v>
      </c>
      <c r="E615" s="44"/>
      <c r="F615" s="45"/>
      <c r="G615" s="45">
        <f t="shared" si="53"/>
        <v>20</v>
      </c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X615" s="30"/>
      <c r="Y615" s="1"/>
      <c r="AB615" s="39"/>
      <c r="AC615" s="83">
        <f t="shared" si="51"/>
        <v>20</v>
      </c>
      <c r="AD615" s="48">
        <f t="shared" si="50"/>
        <v>20</v>
      </c>
      <c r="AE615" s="48">
        <f t="shared" si="52"/>
        <v>0</v>
      </c>
    </row>
    <row r="616" spans="1:31" x14ac:dyDescent="0.35">
      <c r="A616" s="1">
        <v>45671</v>
      </c>
      <c r="B616" t="s">
        <v>649</v>
      </c>
      <c r="C616" t="s">
        <v>92</v>
      </c>
      <c r="D616">
        <v>30</v>
      </c>
      <c r="E616" s="44"/>
      <c r="F616" s="45"/>
      <c r="G616" s="45">
        <f t="shared" si="53"/>
        <v>30</v>
      </c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X616" s="30"/>
      <c r="Y616" s="1"/>
      <c r="AB616" s="39"/>
      <c r="AC616" s="83">
        <f t="shared" si="51"/>
        <v>30</v>
      </c>
      <c r="AD616" s="48">
        <f t="shared" si="50"/>
        <v>30</v>
      </c>
      <c r="AE616" s="48">
        <f t="shared" si="52"/>
        <v>0</v>
      </c>
    </row>
    <row r="617" spans="1:31" x14ac:dyDescent="0.35">
      <c r="A617" s="1">
        <v>45671</v>
      </c>
      <c r="B617" t="s">
        <v>650</v>
      </c>
      <c r="C617" t="s">
        <v>92</v>
      </c>
      <c r="D617">
        <v>25</v>
      </c>
      <c r="E617" s="44"/>
      <c r="F617" s="45"/>
      <c r="G617" s="45">
        <f t="shared" si="53"/>
        <v>25</v>
      </c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X617" s="30"/>
      <c r="Y617" s="1"/>
      <c r="AB617" s="39"/>
      <c r="AC617" s="83">
        <f t="shared" si="51"/>
        <v>25</v>
      </c>
      <c r="AD617" s="48">
        <f t="shared" si="50"/>
        <v>25</v>
      </c>
      <c r="AE617" s="48">
        <f t="shared" si="52"/>
        <v>0</v>
      </c>
    </row>
    <row r="618" spans="1:31" x14ac:dyDescent="0.35">
      <c r="A618" s="1">
        <v>45671</v>
      </c>
      <c r="B618" t="s">
        <v>651</v>
      </c>
      <c r="C618" t="s">
        <v>968</v>
      </c>
      <c r="D618">
        <v>424</v>
      </c>
      <c r="E618" s="44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>
        <f>D618</f>
        <v>424</v>
      </c>
      <c r="R618" s="45"/>
      <c r="S618" s="45"/>
      <c r="T618" s="45"/>
      <c r="U618" s="45"/>
      <c r="V618" s="45"/>
      <c r="X618" s="30"/>
      <c r="Y618" s="1"/>
      <c r="AB618" s="39"/>
      <c r="AC618" s="83">
        <f t="shared" si="51"/>
        <v>424</v>
      </c>
      <c r="AD618" s="48">
        <f t="shared" si="50"/>
        <v>424</v>
      </c>
      <c r="AE618" s="48">
        <f t="shared" si="52"/>
        <v>0</v>
      </c>
    </row>
    <row r="619" spans="1:31" x14ac:dyDescent="0.35">
      <c r="A619" s="1">
        <v>45672</v>
      </c>
      <c r="B619" t="s">
        <v>652</v>
      </c>
      <c r="C619" t="s">
        <v>92</v>
      </c>
      <c r="D619">
        <v>30</v>
      </c>
      <c r="E619" s="44"/>
      <c r="F619" s="45"/>
      <c r="G619" s="45">
        <f t="shared" ref="G619:G621" si="54">D619</f>
        <v>30</v>
      </c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X619" s="30"/>
      <c r="Y619" s="1"/>
      <c r="AB619" s="39"/>
      <c r="AC619" s="83">
        <f t="shared" si="51"/>
        <v>30</v>
      </c>
      <c r="AD619" s="48">
        <f t="shared" si="50"/>
        <v>30</v>
      </c>
      <c r="AE619" s="48">
        <f t="shared" si="52"/>
        <v>0</v>
      </c>
    </row>
    <row r="620" spans="1:31" x14ac:dyDescent="0.35">
      <c r="A620" s="1">
        <v>45673</v>
      </c>
      <c r="B620" t="s">
        <v>653</v>
      </c>
      <c r="C620" t="s">
        <v>92</v>
      </c>
      <c r="D620">
        <v>25</v>
      </c>
      <c r="E620" s="44"/>
      <c r="F620" s="45"/>
      <c r="G620" s="45">
        <f t="shared" si="54"/>
        <v>25</v>
      </c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X620" s="30"/>
      <c r="Y620" s="1"/>
      <c r="AB620" s="39"/>
      <c r="AC620" s="83">
        <f t="shared" si="51"/>
        <v>25</v>
      </c>
      <c r="AD620" s="48">
        <f t="shared" si="50"/>
        <v>25</v>
      </c>
      <c r="AE620" s="48">
        <f t="shared" si="52"/>
        <v>0</v>
      </c>
    </row>
    <row r="621" spans="1:31" x14ac:dyDescent="0.35">
      <c r="A621" s="1">
        <v>45673</v>
      </c>
      <c r="B621" t="s">
        <v>654</v>
      </c>
      <c r="C621" t="s">
        <v>92</v>
      </c>
      <c r="D621">
        <v>30</v>
      </c>
      <c r="E621" s="44"/>
      <c r="F621" s="45"/>
      <c r="G621" s="45">
        <f t="shared" si="54"/>
        <v>30</v>
      </c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X621" s="30"/>
      <c r="Y621" s="1"/>
      <c r="AB621" s="39"/>
      <c r="AC621" s="83">
        <f t="shared" si="51"/>
        <v>30</v>
      </c>
      <c r="AD621" s="48">
        <f t="shared" si="50"/>
        <v>30</v>
      </c>
      <c r="AE621" s="48">
        <f t="shared" si="52"/>
        <v>0</v>
      </c>
    </row>
    <row r="622" spans="1:31" x14ac:dyDescent="0.35">
      <c r="A622" s="1">
        <v>45674</v>
      </c>
      <c r="B622" t="s">
        <v>655</v>
      </c>
      <c r="C622" t="s">
        <v>968</v>
      </c>
      <c r="D622">
        <v>3000</v>
      </c>
      <c r="E622" s="44"/>
      <c r="F622" s="45"/>
      <c r="G622" s="45"/>
      <c r="H622" s="45"/>
      <c r="I622" s="45"/>
      <c r="J622" s="45">
        <f>D622</f>
        <v>3000</v>
      </c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X622" s="30"/>
      <c r="Y622" s="1"/>
      <c r="AB622" s="39"/>
      <c r="AC622" s="83">
        <f t="shared" si="51"/>
        <v>3000</v>
      </c>
      <c r="AD622" s="48">
        <f t="shared" si="50"/>
        <v>3000</v>
      </c>
      <c r="AE622" s="48">
        <f t="shared" si="52"/>
        <v>0</v>
      </c>
    </row>
    <row r="623" spans="1:31" x14ac:dyDescent="0.35">
      <c r="A623" s="1">
        <v>45677</v>
      </c>
      <c r="B623" t="s">
        <v>146</v>
      </c>
      <c r="C623" t="s">
        <v>92</v>
      </c>
      <c r="D623">
        <v>30</v>
      </c>
      <c r="E623" s="44"/>
      <c r="F623" s="45"/>
      <c r="G623" s="45">
        <f t="shared" ref="G623:G627" si="55">D623</f>
        <v>30</v>
      </c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X623" s="30"/>
      <c r="Y623" s="1"/>
      <c r="AB623" s="39"/>
      <c r="AC623" s="83">
        <f t="shared" si="51"/>
        <v>30</v>
      </c>
      <c r="AD623" s="48">
        <f t="shared" si="50"/>
        <v>30</v>
      </c>
      <c r="AE623" s="48">
        <f t="shared" si="52"/>
        <v>0</v>
      </c>
    </row>
    <row r="624" spans="1:31" x14ac:dyDescent="0.35">
      <c r="A624" s="1">
        <v>45677</v>
      </c>
      <c r="B624" t="s">
        <v>171</v>
      </c>
      <c r="C624" t="s">
        <v>92</v>
      </c>
      <c r="D624">
        <v>30</v>
      </c>
      <c r="E624" s="44"/>
      <c r="F624" s="45"/>
      <c r="G624" s="45">
        <f t="shared" si="55"/>
        <v>30</v>
      </c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X624" s="30"/>
      <c r="Y624" s="1"/>
      <c r="AB624" s="39"/>
      <c r="AC624" s="83">
        <f t="shared" si="51"/>
        <v>30</v>
      </c>
      <c r="AD624" s="48">
        <f t="shared" si="50"/>
        <v>30</v>
      </c>
      <c r="AE624" s="48">
        <f t="shared" si="52"/>
        <v>0</v>
      </c>
    </row>
    <row r="625" spans="1:31" x14ac:dyDescent="0.35">
      <c r="A625" s="1">
        <v>45681</v>
      </c>
      <c r="B625" t="s">
        <v>657</v>
      </c>
      <c r="C625" t="s">
        <v>92</v>
      </c>
      <c r="D625">
        <v>30</v>
      </c>
      <c r="E625" s="44"/>
      <c r="F625" s="45"/>
      <c r="G625" s="45">
        <f t="shared" si="55"/>
        <v>30</v>
      </c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X625" s="30"/>
      <c r="Y625" s="1"/>
      <c r="AB625" s="39"/>
      <c r="AC625" s="83">
        <f t="shared" si="51"/>
        <v>30</v>
      </c>
      <c r="AD625" s="48">
        <f t="shared" si="50"/>
        <v>30</v>
      </c>
      <c r="AE625" s="48">
        <f t="shared" si="52"/>
        <v>0</v>
      </c>
    </row>
    <row r="626" spans="1:31" x14ac:dyDescent="0.35">
      <c r="A626" s="1">
        <v>45681</v>
      </c>
      <c r="B626" t="s">
        <v>658</v>
      </c>
      <c r="C626" t="s">
        <v>92</v>
      </c>
      <c r="D626">
        <v>30</v>
      </c>
      <c r="E626" s="44"/>
      <c r="F626" s="45"/>
      <c r="G626" s="45">
        <f t="shared" si="55"/>
        <v>30</v>
      </c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X626" s="30"/>
      <c r="Y626" s="1"/>
      <c r="AB626" s="39"/>
      <c r="AC626" s="83">
        <f t="shared" si="51"/>
        <v>30</v>
      </c>
      <c r="AD626" s="48">
        <f t="shared" si="50"/>
        <v>30</v>
      </c>
      <c r="AE626" s="48">
        <f t="shared" si="52"/>
        <v>0</v>
      </c>
    </row>
    <row r="627" spans="1:31" x14ac:dyDescent="0.35">
      <c r="A627" s="1">
        <v>45684</v>
      </c>
      <c r="B627" t="s">
        <v>659</v>
      </c>
      <c r="C627" t="s">
        <v>92</v>
      </c>
      <c r="D627">
        <v>950</v>
      </c>
      <c r="E627" s="44"/>
      <c r="F627" s="45"/>
      <c r="G627" s="45">
        <f t="shared" si="55"/>
        <v>950</v>
      </c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X627" s="30"/>
      <c r="Y627" s="1"/>
      <c r="AB627" s="39"/>
      <c r="AC627" s="83">
        <f t="shared" si="51"/>
        <v>950</v>
      </c>
      <c r="AD627" s="48">
        <f t="shared" si="50"/>
        <v>950</v>
      </c>
      <c r="AE627" s="48">
        <f t="shared" si="52"/>
        <v>0</v>
      </c>
    </row>
    <row r="628" spans="1:31" x14ac:dyDescent="0.35">
      <c r="A628" s="1">
        <v>45684</v>
      </c>
      <c r="B628" t="s">
        <v>660</v>
      </c>
      <c r="C628" t="s">
        <v>966</v>
      </c>
      <c r="D628">
        <v>170</v>
      </c>
      <c r="E628" s="44"/>
      <c r="F628" s="45"/>
      <c r="G628" s="45"/>
      <c r="H628" s="45"/>
      <c r="I628" s="45"/>
      <c r="J628" s="45"/>
      <c r="K628" s="45"/>
      <c r="L628" s="45"/>
      <c r="M628" s="45">
        <f>D628</f>
        <v>170</v>
      </c>
      <c r="N628" s="45"/>
      <c r="O628" s="45"/>
      <c r="P628" s="45"/>
      <c r="Q628" s="45"/>
      <c r="R628" s="45"/>
      <c r="S628" s="45"/>
      <c r="T628" s="45"/>
      <c r="U628" s="45"/>
      <c r="V628" s="45"/>
      <c r="X628" s="30"/>
      <c r="Y628" s="1"/>
      <c r="AB628" s="39"/>
      <c r="AC628" s="83">
        <f t="shared" si="51"/>
        <v>170</v>
      </c>
      <c r="AD628" s="48">
        <f t="shared" si="50"/>
        <v>170</v>
      </c>
      <c r="AE628" s="48">
        <f t="shared" si="52"/>
        <v>0</v>
      </c>
    </row>
    <row r="629" spans="1:31" x14ac:dyDescent="0.35">
      <c r="A629" s="1">
        <v>45684</v>
      </c>
      <c r="B629" t="s">
        <v>160</v>
      </c>
      <c r="C629" t="s">
        <v>92</v>
      </c>
      <c r="D629">
        <v>30</v>
      </c>
      <c r="E629" s="44"/>
      <c r="F629" s="45"/>
      <c r="G629" s="45">
        <f t="shared" ref="G629:G686" si="56">D629</f>
        <v>30</v>
      </c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X629" s="30"/>
      <c r="Y629" s="1"/>
      <c r="AB629" s="39"/>
      <c r="AC629" s="83">
        <f t="shared" si="51"/>
        <v>30</v>
      </c>
      <c r="AD629" s="48">
        <f t="shared" si="50"/>
        <v>30</v>
      </c>
      <c r="AE629" s="48">
        <f t="shared" si="52"/>
        <v>0</v>
      </c>
    </row>
    <row r="630" spans="1:31" x14ac:dyDescent="0.35">
      <c r="A630" s="1">
        <v>45684</v>
      </c>
      <c r="B630" t="s">
        <v>106</v>
      </c>
      <c r="C630" t="s">
        <v>92</v>
      </c>
      <c r="D630">
        <v>30</v>
      </c>
      <c r="E630" s="44"/>
      <c r="F630" s="45"/>
      <c r="G630" s="45">
        <f t="shared" si="56"/>
        <v>30</v>
      </c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X630" s="30"/>
      <c r="Y630" s="1"/>
      <c r="AB630" s="39"/>
      <c r="AC630" s="83">
        <f t="shared" si="51"/>
        <v>30</v>
      </c>
      <c r="AD630" s="48">
        <f t="shared" si="50"/>
        <v>30</v>
      </c>
      <c r="AE630" s="48">
        <f t="shared" si="52"/>
        <v>0</v>
      </c>
    </row>
    <row r="631" spans="1:31" x14ac:dyDescent="0.35">
      <c r="A631" s="1">
        <v>45686</v>
      </c>
      <c r="B631" t="s">
        <v>139</v>
      </c>
      <c r="C631" t="s">
        <v>92</v>
      </c>
      <c r="D631">
        <v>20</v>
      </c>
      <c r="E631" s="44"/>
      <c r="F631" s="45"/>
      <c r="G631" s="45">
        <f t="shared" si="56"/>
        <v>20</v>
      </c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X631" s="30"/>
      <c r="Y631" s="1"/>
      <c r="AB631" s="39"/>
      <c r="AC631" s="83">
        <f t="shared" si="51"/>
        <v>20</v>
      </c>
      <c r="AD631" s="48">
        <f t="shared" si="50"/>
        <v>20</v>
      </c>
      <c r="AE631" s="48">
        <f t="shared" si="52"/>
        <v>0</v>
      </c>
    </row>
    <row r="632" spans="1:31" x14ac:dyDescent="0.35">
      <c r="A632" s="1">
        <v>45687</v>
      </c>
      <c r="B632" t="s">
        <v>661</v>
      </c>
      <c r="C632" t="s">
        <v>92</v>
      </c>
      <c r="D632">
        <v>30</v>
      </c>
      <c r="E632" s="44"/>
      <c r="F632" s="45"/>
      <c r="G632" s="45">
        <f t="shared" si="56"/>
        <v>30</v>
      </c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X632" s="30"/>
      <c r="Y632" s="1"/>
      <c r="AB632" s="39"/>
      <c r="AC632" s="83">
        <f t="shared" si="51"/>
        <v>30</v>
      </c>
      <c r="AD632" s="48">
        <f t="shared" si="50"/>
        <v>30</v>
      </c>
      <c r="AE632" s="48">
        <f t="shared" si="52"/>
        <v>0</v>
      </c>
    </row>
    <row r="633" spans="1:31" x14ac:dyDescent="0.35">
      <c r="A633" s="1">
        <v>45691</v>
      </c>
      <c r="B633" t="s">
        <v>662</v>
      </c>
      <c r="C633" t="s">
        <v>92</v>
      </c>
      <c r="D633">
        <v>25</v>
      </c>
      <c r="E633" s="44"/>
      <c r="F633" s="45"/>
      <c r="G633" s="45">
        <f t="shared" si="56"/>
        <v>25</v>
      </c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X633" s="30"/>
      <c r="Y633" s="1"/>
      <c r="AB633" s="39"/>
      <c r="AC633" s="83">
        <f t="shared" si="51"/>
        <v>25</v>
      </c>
      <c r="AD633" s="48">
        <f t="shared" si="50"/>
        <v>25</v>
      </c>
      <c r="AE633" s="48">
        <f t="shared" si="52"/>
        <v>0</v>
      </c>
    </row>
    <row r="634" spans="1:31" x14ac:dyDescent="0.35">
      <c r="A634" s="1">
        <v>45691</v>
      </c>
      <c r="B634" t="s">
        <v>663</v>
      </c>
      <c r="C634" t="s">
        <v>92</v>
      </c>
      <c r="D634">
        <v>30</v>
      </c>
      <c r="E634" s="44"/>
      <c r="F634" s="45"/>
      <c r="G634" s="45">
        <f t="shared" si="56"/>
        <v>30</v>
      </c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X634" s="30"/>
      <c r="Y634" s="1"/>
      <c r="AB634" s="39"/>
      <c r="AC634" s="83">
        <f t="shared" si="51"/>
        <v>30</v>
      </c>
      <c r="AD634" s="48">
        <f t="shared" si="50"/>
        <v>30</v>
      </c>
      <c r="AE634" s="48">
        <f t="shared" si="52"/>
        <v>0</v>
      </c>
    </row>
    <row r="635" spans="1:31" x14ac:dyDescent="0.35">
      <c r="A635" s="1">
        <v>45691</v>
      </c>
      <c r="B635" t="s">
        <v>664</v>
      </c>
      <c r="C635" t="s">
        <v>92</v>
      </c>
      <c r="D635">
        <v>25</v>
      </c>
      <c r="E635" s="44"/>
      <c r="F635" s="45"/>
      <c r="G635" s="45">
        <f t="shared" si="56"/>
        <v>25</v>
      </c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X635" s="30"/>
      <c r="Y635" s="1"/>
      <c r="AB635" s="39"/>
      <c r="AC635" s="83">
        <f t="shared" si="51"/>
        <v>25</v>
      </c>
      <c r="AD635" s="48">
        <f t="shared" si="50"/>
        <v>25</v>
      </c>
      <c r="AE635" s="48">
        <f t="shared" si="52"/>
        <v>0</v>
      </c>
    </row>
    <row r="636" spans="1:31" x14ac:dyDescent="0.35">
      <c r="A636" s="1">
        <v>45691</v>
      </c>
      <c r="B636" t="s">
        <v>149</v>
      </c>
      <c r="C636" t="s">
        <v>92</v>
      </c>
      <c r="D636">
        <v>25</v>
      </c>
      <c r="E636" s="44"/>
      <c r="F636" s="45"/>
      <c r="G636" s="45">
        <f t="shared" si="56"/>
        <v>25</v>
      </c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X636" s="30"/>
      <c r="Y636" s="1"/>
      <c r="AB636" s="39"/>
      <c r="AC636" s="83">
        <f t="shared" si="51"/>
        <v>25</v>
      </c>
      <c r="AD636" s="48">
        <f t="shared" si="50"/>
        <v>25</v>
      </c>
      <c r="AE636" s="48">
        <f t="shared" si="52"/>
        <v>0</v>
      </c>
    </row>
    <row r="637" spans="1:31" x14ac:dyDescent="0.35">
      <c r="A637" s="1">
        <v>45691</v>
      </c>
      <c r="B637" t="s">
        <v>115</v>
      </c>
      <c r="C637" t="s">
        <v>92</v>
      </c>
      <c r="D637">
        <v>30</v>
      </c>
      <c r="E637" s="44"/>
      <c r="F637" s="45"/>
      <c r="G637" s="45">
        <f t="shared" si="56"/>
        <v>30</v>
      </c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X637" s="30"/>
      <c r="Y637" s="1"/>
      <c r="AB637" s="39"/>
      <c r="AC637" s="83">
        <f t="shared" si="51"/>
        <v>30</v>
      </c>
      <c r="AD637" s="48">
        <f t="shared" si="50"/>
        <v>30</v>
      </c>
      <c r="AE637" s="48">
        <f t="shared" si="52"/>
        <v>0</v>
      </c>
    </row>
    <row r="638" spans="1:31" x14ac:dyDescent="0.35">
      <c r="A638" s="1">
        <v>45691</v>
      </c>
      <c r="B638" t="s">
        <v>148</v>
      </c>
      <c r="C638" t="s">
        <v>92</v>
      </c>
      <c r="D638">
        <v>30</v>
      </c>
      <c r="E638" s="44"/>
      <c r="F638" s="45"/>
      <c r="G638" s="45">
        <f t="shared" si="56"/>
        <v>30</v>
      </c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X638" s="30"/>
      <c r="Y638" s="1"/>
      <c r="AB638" s="39"/>
      <c r="AC638" s="83">
        <f t="shared" si="51"/>
        <v>30</v>
      </c>
      <c r="AD638" s="48">
        <f t="shared" si="50"/>
        <v>30</v>
      </c>
      <c r="AE638" s="48">
        <f t="shared" si="52"/>
        <v>0</v>
      </c>
    </row>
    <row r="639" spans="1:31" x14ac:dyDescent="0.35">
      <c r="A639" s="1">
        <v>45691</v>
      </c>
      <c r="B639" t="s">
        <v>157</v>
      </c>
      <c r="C639" t="s">
        <v>92</v>
      </c>
      <c r="D639">
        <v>25</v>
      </c>
      <c r="E639" s="44"/>
      <c r="F639" s="45"/>
      <c r="G639" s="45">
        <f t="shared" si="56"/>
        <v>25</v>
      </c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X639" s="30"/>
      <c r="Y639" s="1"/>
      <c r="AB639" s="39"/>
      <c r="AC639" s="83">
        <f t="shared" si="51"/>
        <v>25</v>
      </c>
      <c r="AD639" s="48">
        <f t="shared" si="50"/>
        <v>25</v>
      </c>
      <c r="AE639" s="48">
        <f t="shared" si="52"/>
        <v>0</v>
      </c>
    </row>
    <row r="640" spans="1:31" x14ac:dyDescent="0.35">
      <c r="A640" s="1">
        <v>45691</v>
      </c>
      <c r="B640" t="s">
        <v>665</v>
      </c>
      <c r="C640" t="s">
        <v>92</v>
      </c>
      <c r="D640">
        <v>25</v>
      </c>
      <c r="E640" s="44"/>
      <c r="F640" s="45"/>
      <c r="G640" s="45">
        <f t="shared" si="56"/>
        <v>25</v>
      </c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X640" s="30"/>
      <c r="Y640" s="1"/>
      <c r="AB640" s="39"/>
      <c r="AC640" s="83">
        <f t="shared" si="51"/>
        <v>25</v>
      </c>
      <c r="AD640" s="48">
        <f t="shared" si="50"/>
        <v>25</v>
      </c>
      <c r="AE640" s="48">
        <f t="shared" si="52"/>
        <v>0</v>
      </c>
    </row>
    <row r="641" spans="1:31" x14ac:dyDescent="0.35">
      <c r="A641" s="1">
        <v>45691</v>
      </c>
      <c r="B641" t="s">
        <v>127</v>
      </c>
      <c r="C641" t="s">
        <v>92</v>
      </c>
      <c r="D641">
        <v>30</v>
      </c>
      <c r="E641" s="44"/>
      <c r="F641" s="45"/>
      <c r="G641" s="45">
        <f t="shared" si="56"/>
        <v>30</v>
      </c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X641" s="30"/>
      <c r="Y641" s="1"/>
      <c r="AB641" s="39"/>
      <c r="AC641" s="83">
        <f t="shared" si="51"/>
        <v>30</v>
      </c>
      <c r="AD641" s="48">
        <f t="shared" si="50"/>
        <v>30</v>
      </c>
      <c r="AE641" s="48">
        <f t="shared" si="52"/>
        <v>0</v>
      </c>
    </row>
    <row r="642" spans="1:31" x14ac:dyDescent="0.35">
      <c r="A642" s="1">
        <v>45691</v>
      </c>
      <c r="B642" t="s">
        <v>349</v>
      </c>
      <c r="C642" t="s">
        <v>92</v>
      </c>
      <c r="D642">
        <v>30</v>
      </c>
      <c r="E642" s="44"/>
      <c r="F642" s="45"/>
      <c r="G642" s="45">
        <f t="shared" si="56"/>
        <v>30</v>
      </c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X642" s="30"/>
      <c r="Y642" s="1"/>
      <c r="AB642" s="39"/>
      <c r="AC642" s="83">
        <f t="shared" si="51"/>
        <v>30</v>
      </c>
      <c r="AD642" s="48">
        <f t="shared" si="50"/>
        <v>30</v>
      </c>
      <c r="AE642" s="48">
        <f t="shared" si="52"/>
        <v>0</v>
      </c>
    </row>
    <row r="643" spans="1:31" x14ac:dyDescent="0.35">
      <c r="A643" s="1">
        <v>45691</v>
      </c>
      <c r="B643" t="s">
        <v>184</v>
      </c>
      <c r="C643" t="s">
        <v>92</v>
      </c>
      <c r="D643">
        <v>25</v>
      </c>
      <c r="E643" s="44"/>
      <c r="F643" s="45"/>
      <c r="G643" s="45">
        <f t="shared" si="56"/>
        <v>25</v>
      </c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X643" s="30"/>
      <c r="Y643" s="1"/>
      <c r="AB643" s="39"/>
      <c r="AC643" s="83">
        <f t="shared" si="51"/>
        <v>25</v>
      </c>
      <c r="AD643" s="48">
        <f t="shared" si="50"/>
        <v>25</v>
      </c>
      <c r="AE643" s="48">
        <f t="shared" si="52"/>
        <v>0</v>
      </c>
    </row>
    <row r="644" spans="1:31" x14ac:dyDescent="0.35">
      <c r="A644" s="1">
        <v>45691</v>
      </c>
      <c r="B644" t="s">
        <v>180</v>
      </c>
      <c r="C644" t="s">
        <v>92</v>
      </c>
      <c r="D644">
        <v>30</v>
      </c>
      <c r="E644" s="44"/>
      <c r="F644" s="45"/>
      <c r="G644" s="45">
        <f t="shared" si="56"/>
        <v>30</v>
      </c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X644" s="30"/>
      <c r="Y644" s="1"/>
      <c r="AB644" s="39"/>
      <c r="AC644" s="83">
        <f t="shared" si="51"/>
        <v>30</v>
      </c>
      <c r="AD644" s="48">
        <f t="shared" si="50"/>
        <v>30</v>
      </c>
      <c r="AE644" s="48">
        <f t="shared" si="52"/>
        <v>0</v>
      </c>
    </row>
    <row r="645" spans="1:31" x14ac:dyDescent="0.35">
      <c r="A645" s="1">
        <v>45691</v>
      </c>
      <c r="B645" t="s">
        <v>182</v>
      </c>
      <c r="C645" t="s">
        <v>92</v>
      </c>
      <c r="D645">
        <v>25</v>
      </c>
      <c r="E645" s="44"/>
      <c r="F645" s="45"/>
      <c r="G645" s="45">
        <f t="shared" si="56"/>
        <v>25</v>
      </c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X645" s="30"/>
      <c r="Y645" s="1"/>
      <c r="AB645" s="39"/>
      <c r="AC645" s="83">
        <f t="shared" si="51"/>
        <v>25</v>
      </c>
      <c r="AD645" s="48">
        <f t="shared" ref="AD645:AD708" si="57">SUM(F645:V645)</f>
        <v>25</v>
      </c>
      <c r="AE645" s="48">
        <f t="shared" si="52"/>
        <v>0</v>
      </c>
    </row>
    <row r="646" spans="1:31" x14ac:dyDescent="0.35">
      <c r="A646" s="1">
        <v>45691</v>
      </c>
      <c r="B646" t="s">
        <v>179</v>
      </c>
      <c r="C646" t="s">
        <v>92</v>
      </c>
      <c r="D646">
        <v>25</v>
      </c>
      <c r="E646" s="44"/>
      <c r="F646" s="45"/>
      <c r="G646" s="45">
        <f t="shared" si="56"/>
        <v>25</v>
      </c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X646" s="30"/>
      <c r="Y646" s="1"/>
      <c r="AB646" s="39"/>
      <c r="AC646" s="83">
        <f t="shared" si="51"/>
        <v>25</v>
      </c>
      <c r="AD646" s="48">
        <f t="shared" si="57"/>
        <v>25</v>
      </c>
      <c r="AE646" s="48">
        <f t="shared" si="52"/>
        <v>0</v>
      </c>
    </row>
    <row r="647" spans="1:31" x14ac:dyDescent="0.35">
      <c r="A647" s="1">
        <v>45691</v>
      </c>
      <c r="B647" t="s">
        <v>154</v>
      </c>
      <c r="C647" t="s">
        <v>92</v>
      </c>
      <c r="D647">
        <v>30</v>
      </c>
      <c r="E647" s="44"/>
      <c r="F647" s="45"/>
      <c r="G647" s="45">
        <f t="shared" si="56"/>
        <v>30</v>
      </c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X647" s="30"/>
      <c r="Y647" s="1"/>
      <c r="AB647" s="39"/>
      <c r="AC647" s="83">
        <f t="shared" si="51"/>
        <v>30</v>
      </c>
      <c r="AD647" s="48">
        <f t="shared" si="57"/>
        <v>30</v>
      </c>
      <c r="AE647" s="48">
        <f t="shared" si="52"/>
        <v>0</v>
      </c>
    </row>
    <row r="648" spans="1:31" x14ac:dyDescent="0.35">
      <c r="A648" s="1">
        <v>45691</v>
      </c>
      <c r="B648" t="s">
        <v>114</v>
      </c>
      <c r="C648" t="s">
        <v>92</v>
      </c>
      <c r="D648">
        <v>25</v>
      </c>
      <c r="E648" s="44"/>
      <c r="F648" s="45"/>
      <c r="G648" s="45">
        <f t="shared" si="56"/>
        <v>25</v>
      </c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X648" s="30"/>
      <c r="Y648" s="1"/>
      <c r="AB648" s="39"/>
      <c r="AC648" s="83">
        <f t="shared" si="51"/>
        <v>25</v>
      </c>
      <c r="AD648" s="48">
        <f t="shared" si="57"/>
        <v>25</v>
      </c>
      <c r="AE648" s="48">
        <f t="shared" si="52"/>
        <v>0</v>
      </c>
    </row>
    <row r="649" spans="1:31" x14ac:dyDescent="0.35">
      <c r="A649" s="1">
        <v>45691</v>
      </c>
      <c r="B649" t="s">
        <v>140</v>
      </c>
      <c r="C649" t="s">
        <v>92</v>
      </c>
      <c r="D649">
        <v>25</v>
      </c>
      <c r="E649" s="44"/>
      <c r="F649" s="45"/>
      <c r="G649" s="45">
        <f t="shared" si="56"/>
        <v>25</v>
      </c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X649" s="30"/>
      <c r="Y649" s="1"/>
      <c r="AB649" s="39"/>
      <c r="AC649" s="83">
        <f t="shared" ref="AC649:AC712" si="58">D649</f>
        <v>25</v>
      </c>
      <c r="AD649" s="48">
        <f t="shared" si="57"/>
        <v>25</v>
      </c>
      <c r="AE649" s="48">
        <f t="shared" si="52"/>
        <v>0</v>
      </c>
    </row>
    <row r="650" spans="1:31" x14ac:dyDescent="0.35">
      <c r="A650" s="1">
        <v>45691</v>
      </c>
      <c r="B650" t="s">
        <v>178</v>
      </c>
      <c r="C650" t="s">
        <v>92</v>
      </c>
      <c r="D650">
        <v>25</v>
      </c>
      <c r="E650" s="44"/>
      <c r="F650" s="45"/>
      <c r="G650" s="45">
        <f t="shared" si="56"/>
        <v>25</v>
      </c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X650" s="30"/>
      <c r="Y650" s="1"/>
      <c r="AB650" s="39"/>
      <c r="AC650" s="83">
        <f t="shared" si="58"/>
        <v>25</v>
      </c>
      <c r="AD650" s="48">
        <f t="shared" si="57"/>
        <v>25</v>
      </c>
      <c r="AE650" s="48">
        <f t="shared" si="52"/>
        <v>0</v>
      </c>
    </row>
    <row r="651" spans="1:31" x14ac:dyDescent="0.35">
      <c r="A651" s="1">
        <v>45691</v>
      </c>
      <c r="B651" t="s">
        <v>156</v>
      </c>
      <c r="C651" t="s">
        <v>92</v>
      </c>
      <c r="D651">
        <v>30</v>
      </c>
      <c r="E651" s="44"/>
      <c r="F651" s="45"/>
      <c r="G651" s="45">
        <f t="shared" si="56"/>
        <v>30</v>
      </c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X651" s="30"/>
      <c r="Y651" s="1"/>
      <c r="AB651" s="39"/>
      <c r="AC651" s="83">
        <f t="shared" si="58"/>
        <v>30</v>
      </c>
      <c r="AD651" s="48">
        <f t="shared" si="57"/>
        <v>30</v>
      </c>
      <c r="AE651" s="48">
        <f t="shared" si="52"/>
        <v>0</v>
      </c>
    </row>
    <row r="652" spans="1:31" x14ac:dyDescent="0.35">
      <c r="A652" s="1">
        <v>45691</v>
      </c>
      <c r="B652" t="s">
        <v>113</v>
      </c>
      <c r="C652" t="s">
        <v>92</v>
      </c>
      <c r="D652">
        <v>25</v>
      </c>
      <c r="E652" s="44"/>
      <c r="F652" s="45"/>
      <c r="G652" s="45">
        <f t="shared" si="56"/>
        <v>25</v>
      </c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X652" s="30"/>
      <c r="Y652" s="1"/>
      <c r="AB652" s="39"/>
      <c r="AC652" s="83">
        <f t="shared" si="58"/>
        <v>25</v>
      </c>
      <c r="AD652" s="48">
        <f t="shared" si="57"/>
        <v>25</v>
      </c>
      <c r="AE652" s="48">
        <f t="shared" si="52"/>
        <v>0</v>
      </c>
    </row>
    <row r="653" spans="1:31" x14ac:dyDescent="0.35">
      <c r="A653" s="1">
        <v>45691</v>
      </c>
      <c r="B653" t="s">
        <v>112</v>
      </c>
      <c r="C653" t="s">
        <v>92</v>
      </c>
      <c r="D653">
        <v>25</v>
      </c>
      <c r="E653" s="44"/>
      <c r="F653" s="45"/>
      <c r="G653" s="45">
        <f t="shared" si="56"/>
        <v>25</v>
      </c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X653" s="30"/>
      <c r="Y653" s="1"/>
      <c r="AB653" s="39"/>
      <c r="AC653" s="83">
        <f t="shared" si="58"/>
        <v>25</v>
      </c>
      <c r="AD653" s="48">
        <f t="shared" si="57"/>
        <v>25</v>
      </c>
      <c r="AE653" s="48">
        <f t="shared" si="52"/>
        <v>0</v>
      </c>
    </row>
    <row r="654" spans="1:31" x14ac:dyDescent="0.35">
      <c r="A654" s="1">
        <v>45691</v>
      </c>
      <c r="B654" t="s">
        <v>181</v>
      </c>
      <c r="C654" t="s">
        <v>92</v>
      </c>
      <c r="D654">
        <v>25</v>
      </c>
      <c r="E654" s="44"/>
      <c r="F654" s="45"/>
      <c r="G654" s="45">
        <f t="shared" si="56"/>
        <v>25</v>
      </c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X654" s="30"/>
      <c r="Y654" s="1"/>
      <c r="AB654" s="39"/>
      <c r="AC654" s="83">
        <f t="shared" si="58"/>
        <v>25</v>
      </c>
      <c r="AD654" s="48">
        <f t="shared" si="57"/>
        <v>25</v>
      </c>
      <c r="AE654" s="48">
        <f t="shared" si="52"/>
        <v>0</v>
      </c>
    </row>
    <row r="655" spans="1:31" x14ac:dyDescent="0.35">
      <c r="A655" s="1">
        <v>45691</v>
      </c>
      <c r="B655" t="s">
        <v>111</v>
      </c>
      <c r="C655" t="s">
        <v>92</v>
      </c>
      <c r="D655">
        <v>30</v>
      </c>
      <c r="E655" s="44"/>
      <c r="F655" s="45"/>
      <c r="G655" s="45">
        <f t="shared" si="56"/>
        <v>30</v>
      </c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X655" s="30"/>
      <c r="Y655" s="1"/>
      <c r="AB655" s="39"/>
      <c r="AC655" s="83">
        <f t="shared" si="58"/>
        <v>30</v>
      </c>
      <c r="AD655" s="48">
        <f t="shared" si="57"/>
        <v>30</v>
      </c>
      <c r="AE655" s="48">
        <f t="shared" si="52"/>
        <v>0</v>
      </c>
    </row>
    <row r="656" spans="1:31" x14ac:dyDescent="0.35">
      <c r="A656" s="1">
        <v>45691</v>
      </c>
      <c r="B656" t="s">
        <v>666</v>
      </c>
      <c r="C656" t="s">
        <v>92</v>
      </c>
      <c r="D656">
        <v>25</v>
      </c>
      <c r="E656" s="44"/>
      <c r="F656" s="45"/>
      <c r="G656" s="45">
        <f t="shared" si="56"/>
        <v>25</v>
      </c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X656" s="30"/>
      <c r="Y656" s="1"/>
      <c r="AB656" s="39"/>
      <c r="AC656" s="83">
        <f t="shared" si="58"/>
        <v>25</v>
      </c>
      <c r="AD656" s="48">
        <f t="shared" si="57"/>
        <v>25</v>
      </c>
      <c r="AE656" s="48">
        <f t="shared" ref="AE656:AE718" si="59">AD656-AC656</f>
        <v>0</v>
      </c>
    </row>
    <row r="657" spans="1:31" x14ac:dyDescent="0.35">
      <c r="A657" s="1">
        <v>45691</v>
      </c>
      <c r="B657" t="s">
        <v>155</v>
      </c>
      <c r="C657" t="s">
        <v>92</v>
      </c>
      <c r="D657">
        <v>25</v>
      </c>
      <c r="E657" s="44"/>
      <c r="F657" s="45"/>
      <c r="G657" s="45">
        <f t="shared" si="56"/>
        <v>25</v>
      </c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X657" s="30"/>
      <c r="Y657" s="1"/>
      <c r="AB657" s="39"/>
      <c r="AC657" s="83">
        <f t="shared" si="58"/>
        <v>25</v>
      </c>
      <c r="AD657" s="48">
        <f t="shared" si="57"/>
        <v>25</v>
      </c>
      <c r="AE657" s="48">
        <f t="shared" si="59"/>
        <v>0</v>
      </c>
    </row>
    <row r="658" spans="1:31" x14ac:dyDescent="0.35">
      <c r="A658" s="1">
        <v>45691</v>
      </c>
      <c r="B658" t="s">
        <v>667</v>
      </c>
      <c r="C658" t="s">
        <v>92</v>
      </c>
      <c r="D658">
        <v>20</v>
      </c>
      <c r="E658" s="44"/>
      <c r="F658" s="45"/>
      <c r="G658" s="45">
        <f t="shared" si="56"/>
        <v>20</v>
      </c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X658" s="30"/>
      <c r="Y658" s="1"/>
      <c r="AB658" s="39"/>
      <c r="AC658" s="83">
        <f t="shared" si="58"/>
        <v>20</v>
      </c>
      <c r="AD658" s="48">
        <f t="shared" si="57"/>
        <v>20</v>
      </c>
      <c r="AE658" s="48">
        <f t="shared" si="59"/>
        <v>0</v>
      </c>
    </row>
    <row r="659" spans="1:31" x14ac:dyDescent="0.35">
      <c r="A659" s="1">
        <v>45691</v>
      </c>
      <c r="B659" t="s">
        <v>668</v>
      </c>
      <c r="C659" t="s">
        <v>92</v>
      </c>
      <c r="D659">
        <v>30</v>
      </c>
      <c r="E659" s="44"/>
      <c r="F659" s="45"/>
      <c r="G659" s="45">
        <f t="shared" si="56"/>
        <v>30</v>
      </c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X659" s="30"/>
      <c r="Y659" s="1"/>
      <c r="AB659" s="39"/>
      <c r="AC659" s="83">
        <f t="shared" si="58"/>
        <v>30</v>
      </c>
      <c r="AD659" s="48">
        <f t="shared" si="57"/>
        <v>30</v>
      </c>
      <c r="AE659" s="48">
        <f t="shared" si="59"/>
        <v>0</v>
      </c>
    </row>
    <row r="660" spans="1:31" x14ac:dyDescent="0.35">
      <c r="A660" s="1">
        <v>45691</v>
      </c>
      <c r="B660" t="s">
        <v>669</v>
      </c>
      <c r="C660" t="s">
        <v>92</v>
      </c>
      <c r="D660">
        <v>25</v>
      </c>
      <c r="E660" s="44"/>
      <c r="F660" s="45"/>
      <c r="G660" s="45">
        <f t="shared" si="56"/>
        <v>25</v>
      </c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X660" s="30"/>
      <c r="Y660" s="1"/>
      <c r="AB660" s="39"/>
      <c r="AC660" s="83">
        <f t="shared" si="58"/>
        <v>25</v>
      </c>
      <c r="AD660" s="48">
        <f t="shared" si="57"/>
        <v>25</v>
      </c>
      <c r="AE660" s="48">
        <f t="shared" si="59"/>
        <v>0</v>
      </c>
    </row>
    <row r="661" spans="1:31" x14ac:dyDescent="0.35">
      <c r="A661" s="1">
        <v>45691</v>
      </c>
      <c r="B661" t="s">
        <v>670</v>
      </c>
      <c r="C661" t="s">
        <v>92</v>
      </c>
      <c r="D661">
        <v>25</v>
      </c>
      <c r="E661" s="44"/>
      <c r="F661" s="45"/>
      <c r="G661" s="45">
        <f t="shared" si="56"/>
        <v>25</v>
      </c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X661" s="30"/>
      <c r="Y661" s="1"/>
      <c r="AB661" s="39"/>
      <c r="AC661" s="83">
        <f t="shared" si="58"/>
        <v>25</v>
      </c>
      <c r="AD661" s="48">
        <f t="shared" si="57"/>
        <v>25</v>
      </c>
      <c r="AE661" s="48">
        <f t="shared" si="59"/>
        <v>0</v>
      </c>
    </row>
    <row r="662" spans="1:31" x14ac:dyDescent="0.35">
      <c r="A662" s="1">
        <v>45691</v>
      </c>
      <c r="B662" t="s">
        <v>671</v>
      </c>
      <c r="C662" t="s">
        <v>92</v>
      </c>
      <c r="D662">
        <v>30</v>
      </c>
      <c r="E662" s="44"/>
      <c r="F662" s="45"/>
      <c r="G662" s="45">
        <f t="shared" si="56"/>
        <v>30</v>
      </c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X662" s="30"/>
      <c r="Y662" s="1"/>
      <c r="AB662" s="39"/>
      <c r="AC662" s="83">
        <f t="shared" si="58"/>
        <v>30</v>
      </c>
      <c r="AD662" s="48">
        <f t="shared" si="57"/>
        <v>30</v>
      </c>
      <c r="AE662" s="48">
        <f t="shared" si="59"/>
        <v>0</v>
      </c>
    </row>
    <row r="663" spans="1:31" x14ac:dyDescent="0.35">
      <c r="A663" s="1">
        <v>45691</v>
      </c>
      <c r="B663" t="s">
        <v>672</v>
      </c>
      <c r="C663" t="s">
        <v>92</v>
      </c>
      <c r="D663">
        <v>25</v>
      </c>
      <c r="E663" s="44"/>
      <c r="F663" s="45"/>
      <c r="G663" s="45">
        <f t="shared" si="56"/>
        <v>25</v>
      </c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X663" s="30"/>
      <c r="Y663" s="1"/>
      <c r="AB663" s="39"/>
      <c r="AC663" s="83">
        <f t="shared" si="58"/>
        <v>25</v>
      </c>
      <c r="AD663" s="48">
        <f t="shared" si="57"/>
        <v>25</v>
      </c>
      <c r="AE663" s="48">
        <f t="shared" si="59"/>
        <v>0</v>
      </c>
    </row>
    <row r="664" spans="1:31" x14ac:dyDescent="0.35">
      <c r="A664" s="1">
        <v>45691</v>
      </c>
      <c r="B664" t="s">
        <v>673</v>
      </c>
      <c r="C664" t="s">
        <v>92</v>
      </c>
      <c r="D664">
        <v>30</v>
      </c>
      <c r="E664" s="44"/>
      <c r="F664" s="45"/>
      <c r="G664" s="45">
        <f t="shared" si="56"/>
        <v>30</v>
      </c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X664" s="30"/>
      <c r="Y664" s="1"/>
      <c r="AB664" s="39"/>
      <c r="AC664" s="83">
        <f t="shared" si="58"/>
        <v>30</v>
      </c>
      <c r="AD664" s="48">
        <f t="shared" si="57"/>
        <v>30</v>
      </c>
      <c r="AE664" s="48">
        <f t="shared" si="59"/>
        <v>0</v>
      </c>
    </row>
    <row r="665" spans="1:31" x14ac:dyDescent="0.35">
      <c r="A665" s="1">
        <v>45691</v>
      </c>
      <c r="B665" t="s">
        <v>674</v>
      </c>
      <c r="C665" t="s">
        <v>92</v>
      </c>
      <c r="D665">
        <v>25</v>
      </c>
      <c r="E665" s="44"/>
      <c r="F665" s="45"/>
      <c r="G665" s="45">
        <f t="shared" si="56"/>
        <v>25</v>
      </c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X665" s="30"/>
      <c r="Y665" s="1"/>
      <c r="AB665" s="39"/>
      <c r="AC665" s="83">
        <f t="shared" si="58"/>
        <v>25</v>
      </c>
      <c r="AD665" s="48">
        <f t="shared" si="57"/>
        <v>25</v>
      </c>
      <c r="AE665" s="48">
        <f t="shared" si="59"/>
        <v>0</v>
      </c>
    </row>
    <row r="666" spans="1:31" x14ac:dyDescent="0.35">
      <c r="A666" s="1">
        <v>45691</v>
      </c>
      <c r="B666" t="s">
        <v>675</v>
      </c>
      <c r="C666" t="s">
        <v>92</v>
      </c>
      <c r="D666">
        <v>25</v>
      </c>
      <c r="E666" s="44"/>
      <c r="F666" s="45"/>
      <c r="G666" s="45">
        <f t="shared" si="56"/>
        <v>25</v>
      </c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X666" s="30"/>
      <c r="Y666" s="1"/>
      <c r="AB666" s="39"/>
      <c r="AC666" s="83">
        <f t="shared" si="58"/>
        <v>25</v>
      </c>
      <c r="AD666" s="48">
        <f t="shared" si="57"/>
        <v>25</v>
      </c>
      <c r="AE666" s="48">
        <f t="shared" si="59"/>
        <v>0</v>
      </c>
    </row>
    <row r="667" spans="1:31" x14ac:dyDescent="0.35">
      <c r="A667" s="1">
        <v>45691</v>
      </c>
      <c r="B667" t="s">
        <v>676</v>
      </c>
      <c r="C667" t="s">
        <v>92</v>
      </c>
      <c r="D667">
        <v>25</v>
      </c>
      <c r="E667" s="44"/>
      <c r="F667" s="45"/>
      <c r="G667" s="45">
        <f t="shared" si="56"/>
        <v>25</v>
      </c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X667" s="30"/>
      <c r="Y667" s="1"/>
      <c r="AB667" s="39"/>
      <c r="AC667" s="83">
        <f t="shared" si="58"/>
        <v>25</v>
      </c>
      <c r="AD667" s="48">
        <f t="shared" si="57"/>
        <v>25</v>
      </c>
      <c r="AE667" s="48">
        <f t="shared" si="59"/>
        <v>0</v>
      </c>
    </row>
    <row r="668" spans="1:31" x14ac:dyDescent="0.35">
      <c r="A668" s="1">
        <v>45691</v>
      </c>
      <c r="B668" t="s">
        <v>677</v>
      </c>
      <c r="C668" t="s">
        <v>92</v>
      </c>
      <c r="D668">
        <v>25</v>
      </c>
      <c r="E668" s="44"/>
      <c r="F668" s="45"/>
      <c r="G668" s="45">
        <f t="shared" si="56"/>
        <v>25</v>
      </c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X668" s="30"/>
      <c r="Y668" s="1"/>
      <c r="AB668" s="39"/>
      <c r="AC668" s="83">
        <f t="shared" si="58"/>
        <v>25</v>
      </c>
      <c r="AD668" s="48">
        <f t="shared" si="57"/>
        <v>25</v>
      </c>
      <c r="AE668" s="48">
        <f t="shared" si="59"/>
        <v>0</v>
      </c>
    </row>
    <row r="669" spans="1:31" x14ac:dyDescent="0.35">
      <c r="A669" s="1">
        <v>45691</v>
      </c>
      <c r="B669" t="s">
        <v>678</v>
      </c>
      <c r="C669" t="s">
        <v>92</v>
      </c>
      <c r="D669">
        <v>25</v>
      </c>
      <c r="E669" s="44"/>
      <c r="F669" s="45"/>
      <c r="G669" s="45">
        <f t="shared" si="56"/>
        <v>25</v>
      </c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X669" s="30"/>
      <c r="Y669" s="1"/>
      <c r="AB669" s="39"/>
      <c r="AC669" s="83">
        <f t="shared" si="58"/>
        <v>25</v>
      </c>
      <c r="AD669" s="48">
        <f t="shared" si="57"/>
        <v>25</v>
      </c>
      <c r="AE669" s="48">
        <f t="shared" si="59"/>
        <v>0</v>
      </c>
    </row>
    <row r="670" spans="1:31" x14ac:dyDescent="0.35">
      <c r="A670" s="1">
        <v>45691</v>
      </c>
      <c r="B670" t="s">
        <v>679</v>
      </c>
      <c r="C670" t="s">
        <v>92</v>
      </c>
      <c r="D670">
        <v>25</v>
      </c>
      <c r="E670" s="44"/>
      <c r="F670" s="45"/>
      <c r="G670" s="45">
        <f t="shared" si="56"/>
        <v>25</v>
      </c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X670" s="30"/>
      <c r="Y670" s="1"/>
      <c r="AB670" s="39"/>
      <c r="AC670" s="83">
        <f t="shared" si="58"/>
        <v>25</v>
      </c>
      <c r="AD670" s="48">
        <f t="shared" si="57"/>
        <v>25</v>
      </c>
      <c r="AE670" s="48">
        <f t="shared" si="59"/>
        <v>0</v>
      </c>
    </row>
    <row r="671" spans="1:31" x14ac:dyDescent="0.35">
      <c r="A671" s="1">
        <v>45691</v>
      </c>
      <c r="B671" t="s">
        <v>680</v>
      </c>
      <c r="C671" t="s">
        <v>92</v>
      </c>
      <c r="D671">
        <v>45</v>
      </c>
      <c r="E671" s="44"/>
      <c r="F671" s="45"/>
      <c r="G671" s="45">
        <f t="shared" si="56"/>
        <v>45</v>
      </c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X671" s="30"/>
      <c r="Y671" s="1"/>
      <c r="AB671" s="39"/>
      <c r="AC671" s="83">
        <f t="shared" si="58"/>
        <v>45</v>
      </c>
      <c r="AD671" s="48">
        <f t="shared" si="57"/>
        <v>45</v>
      </c>
      <c r="AE671" s="48">
        <f t="shared" si="59"/>
        <v>0</v>
      </c>
    </row>
    <row r="672" spans="1:31" x14ac:dyDescent="0.35">
      <c r="A672" s="1">
        <v>45691</v>
      </c>
      <c r="B672" t="s">
        <v>681</v>
      </c>
      <c r="C672" t="s">
        <v>92</v>
      </c>
      <c r="D672">
        <v>25</v>
      </c>
      <c r="E672" s="44"/>
      <c r="F672" s="45"/>
      <c r="G672" s="45">
        <f t="shared" si="56"/>
        <v>25</v>
      </c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X672" s="30"/>
      <c r="Y672" s="1"/>
      <c r="AB672" s="39"/>
      <c r="AC672" s="83">
        <f t="shared" si="58"/>
        <v>25</v>
      </c>
      <c r="AD672" s="48">
        <f t="shared" si="57"/>
        <v>25</v>
      </c>
      <c r="AE672" s="48">
        <f t="shared" si="59"/>
        <v>0</v>
      </c>
    </row>
    <row r="673" spans="1:31" x14ac:dyDescent="0.35">
      <c r="A673" s="1">
        <v>45691</v>
      </c>
      <c r="B673" t="s">
        <v>682</v>
      </c>
      <c r="C673" t="s">
        <v>92</v>
      </c>
      <c r="D673">
        <v>30</v>
      </c>
      <c r="E673" s="44"/>
      <c r="F673" s="45"/>
      <c r="G673" s="45">
        <f t="shared" si="56"/>
        <v>30</v>
      </c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X673" s="30"/>
      <c r="Y673" s="1"/>
      <c r="AB673" s="39"/>
      <c r="AC673" s="83">
        <f t="shared" si="58"/>
        <v>30</v>
      </c>
      <c r="AD673" s="48">
        <f t="shared" si="57"/>
        <v>30</v>
      </c>
      <c r="AE673" s="48">
        <f t="shared" si="59"/>
        <v>0</v>
      </c>
    </row>
    <row r="674" spans="1:31" x14ac:dyDescent="0.35">
      <c r="A674" s="1">
        <v>45691</v>
      </c>
      <c r="B674" t="s">
        <v>683</v>
      </c>
      <c r="C674" t="s">
        <v>92</v>
      </c>
      <c r="D674">
        <v>25</v>
      </c>
      <c r="E674" s="44"/>
      <c r="F674" s="45"/>
      <c r="G674" s="45">
        <f t="shared" si="56"/>
        <v>25</v>
      </c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X674" s="30"/>
      <c r="Y674" s="1"/>
      <c r="AB674" s="39"/>
      <c r="AC674" s="83">
        <f t="shared" si="58"/>
        <v>25</v>
      </c>
      <c r="AD674" s="48">
        <f t="shared" si="57"/>
        <v>25</v>
      </c>
      <c r="AE674" s="48">
        <f t="shared" si="59"/>
        <v>0</v>
      </c>
    </row>
    <row r="675" spans="1:31" x14ac:dyDescent="0.35">
      <c r="A675" s="1">
        <v>45691</v>
      </c>
      <c r="B675" t="s">
        <v>684</v>
      </c>
      <c r="C675" t="s">
        <v>92</v>
      </c>
      <c r="D675">
        <v>30</v>
      </c>
      <c r="E675" s="44"/>
      <c r="F675" s="45"/>
      <c r="G675" s="45">
        <f t="shared" si="56"/>
        <v>30</v>
      </c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X675" s="30"/>
      <c r="Y675" s="1"/>
      <c r="AB675" s="39"/>
      <c r="AC675" s="83">
        <f t="shared" si="58"/>
        <v>30</v>
      </c>
      <c r="AD675" s="48">
        <f t="shared" si="57"/>
        <v>30</v>
      </c>
      <c r="AE675" s="48">
        <f t="shared" si="59"/>
        <v>0</v>
      </c>
    </row>
    <row r="676" spans="1:31" x14ac:dyDescent="0.35">
      <c r="A676" s="1">
        <v>45691</v>
      </c>
      <c r="B676" t="s">
        <v>685</v>
      </c>
      <c r="C676" t="s">
        <v>92</v>
      </c>
      <c r="D676">
        <v>25</v>
      </c>
      <c r="E676" s="44"/>
      <c r="F676" s="45"/>
      <c r="G676" s="45">
        <f t="shared" si="56"/>
        <v>25</v>
      </c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X676" s="30"/>
      <c r="Y676" s="1"/>
      <c r="AB676" s="39"/>
      <c r="AC676" s="83">
        <f t="shared" si="58"/>
        <v>25</v>
      </c>
      <c r="AD676" s="48">
        <f t="shared" si="57"/>
        <v>25</v>
      </c>
      <c r="AE676" s="48">
        <f t="shared" si="59"/>
        <v>0</v>
      </c>
    </row>
    <row r="677" spans="1:31" x14ac:dyDescent="0.35">
      <c r="A677" s="1">
        <v>45691</v>
      </c>
      <c r="B677" t="s">
        <v>686</v>
      </c>
      <c r="C677" t="s">
        <v>92</v>
      </c>
      <c r="D677">
        <v>30</v>
      </c>
      <c r="E677" s="44"/>
      <c r="F677" s="45"/>
      <c r="G677" s="45">
        <f t="shared" si="56"/>
        <v>30</v>
      </c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X677" s="30"/>
      <c r="Y677" s="1"/>
      <c r="AB677" s="39"/>
      <c r="AC677" s="83">
        <f t="shared" si="58"/>
        <v>30</v>
      </c>
      <c r="AD677" s="48">
        <f t="shared" si="57"/>
        <v>30</v>
      </c>
      <c r="AE677" s="48">
        <f t="shared" si="59"/>
        <v>0</v>
      </c>
    </row>
    <row r="678" spans="1:31" x14ac:dyDescent="0.35">
      <c r="A678" s="1">
        <v>45691</v>
      </c>
      <c r="B678" t="s">
        <v>687</v>
      </c>
      <c r="C678" t="s">
        <v>92</v>
      </c>
      <c r="D678">
        <v>30</v>
      </c>
      <c r="E678" s="44"/>
      <c r="F678" s="45"/>
      <c r="G678" s="45">
        <f t="shared" si="56"/>
        <v>30</v>
      </c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X678" s="30"/>
      <c r="Y678" s="1"/>
      <c r="AB678" s="39"/>
      <c r="AC678" s="83">
        <f t="shared" si="58"/>
        <v>30</v>
      </c>
      <c r="AD678" s="48">
        <f t="shared" si="57"/>
        <v>30</v>
      </c>
      <c r="AE678" s="48">
        <f t="shared" si="59"/>
        <v>0</v>
      </c>
    </row>
    <row r="679" spans="1:31" x14ac:dyDescent="0.35">
      <c r="A679" s="1">
        <v>45691</v>
      </c>
      <c r="B679" t="s">
        <v>688</v>
      </c>
      <c r="C679" t="s">
        <v>92</v>
      </c>
      <c r="D679">
        <v>30</v>
      </c>
      <c r="E679" s="44"/>
      <c r="F679" s="45"/>
      <c r="G679" s="45">
        <f t="shared" si="56"/>
        <v>30</v>
      </c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X679" s="30"/>
      <c r="Y679" s="1"/>
      <c r="AB679" s="39"/>
      <c r="AC679" s="83">
        <f t="shared" si="58"/>
        <v>30</v>
      </c>
      <c r="AD679" s="48">
        <f t="shared" si="57"/>
        <v>30</v>
      </c>
      <c r="AE679" s="48">
        <f t="shared" si="59"/>
        <v>0</v>
      </c>
    </row>
    <row r="680" spans="1:31" x14ac:dyDescent="0.35">
      <c r="A680" s="1">
        <v>45691</v>
      </c>
      <c r="B680" t="s">
        <v>689</v>
      </c>
      <c r="C680" t="s">
        <v>92</v>
      </c>
      <c r="D680">
        <v>25</v>
      </c>
      <c r="E680" s="44"/>
      <c r="F680" s="45"/>
      <c r="G680" s="45">
        <f t="shared" si="56"/>
        <v>25</v>
      </c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X680" s="30"/>
      <c r="Y680" s="1"/>
      <c r="AB680" s="39"/>
      <c r="AC680" s="83">
        <f t="shared" si="58"/>
        <v>25</v>
      </c>
      <c r="AD680" s="48">
        <f t="shared" si="57"/>
        <v>25</v>
      </c>
      <c r="AE680" s="48">
        <f t="shared" si="59"/>
        <v>0</v>
      </c>
    </row>
    <row r="681" spans="1:31" x14ac:dyDescent="0.35">
      <c r="A681" s="1">
        <v>45691</v>
      </c>
      <c r="B681" t="s">
        <v>690</v>
      </c>
      <c r="C681" t="s">
        <v>92</v>
      </c>
      <c r="D681">
        <v>30</v>
      </c>
      <c r="E681" s="44"/>
      <c r="F681" s="45"/>
      <c r="G681" s="45">
        <f t="shared" si="56"/>
        <v>30</v>
      </c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X681" s="30"/>
      <c r="Y681" s="1"/>
      <c r="AB681" s="39"/>
      <c r="AC681" s="83">
        <f t="shared" si="58"/>
        <v>30</v>
      </c>
      <c r="AD681" s="48">
        <f t="shared" si="57"/>
        <v>30</v>
      </c>
      <c r="AE681" s="48">
        <f t="shared" si="59"/>
        <v>0</v>
      </c>
    </row>
    <row r="682" spans="1:31" x14ac:dyDescent="0.35">
      <c r="A682" s="1">
        <v>45691</v>
      </c>
      <c r="B682" t="s">
        <v>691</v>
      </c>
      <c r="C682" t="s">
        <v>92</v>
      </c>
      <c r="D682">
        <v>40</v>
      </c>
      <c r="E682" s="44"/>
      <c r="F682" s="45"/>
      <c r="G682" s="45">
        <f t="shared" si="56"/>
        <v>40</v>
      </c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X682" s="30"/>
      <c r="Y682" s="1"/>
      <c r="AB682" s="39"/>
      <c r="AC682" s="83">
        <f t="shared" si="58"/>
        <v>40</v>
      </c>
      <c r="AD682" s="48">
        <f t="shared" si="57"/>
        <v>40</v>
      </c>
      <c r="AE682" s="48">
        <f t="shared" si="59"/>
        <v>0</v>
      </c>
    </row>
    <row r="683" spans="1:31" x14ac:dyDescent="0.35">
      <c r="A683" s="1">
        <v>45691</v>
      </c>
      <c r="B683" t="s">
        <v>692</v>
      </c>
      <c r="C683" t="s">
        <v>92</v>
      </c>
      <c r="D683">
        <v>25</v>
      </c>
      <c r="E683" s="44"/>
      <c r="F683" s="45"/>
      <c r="G683" s="45">
        <f t="shared" si="56"/>
        <v>25</v>
      </c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X683" s="30"/>
      <c r="Y683" s="1"/>
      <c r="AB683" s="39"/>
      <c r="AC683" s="83">
        <f t="shared" si="58"/>
        <v>25</v>
      </c>
      <c r="AD683" s="48">
        <f t="shared" si="57"/>
        <v>25</v>
      </c>
      <c r="AE683" s="48">
        <f t="shared" si="59"/>
        <v>0</v>
      </c>
    </row>
    <row r="684" spans="1:31" x14ac:dyDescent="0.35">
      <c r="A684" s="1">
        <v>45691</v>
      </c>
      <c r="B684" t="s">
        <v>693</v>
      </c>
      <c r="C684" t="s">
        <v>92</v>
      </c>
      <c r="D684">
        <v>20</v>
      </c>
      <c r="E684" s="44"/>
      <c r="F684" s="45"/>
      <c r="G684" s="45">
        <f t="shared" si="56"/>
        <v>20</v>
      </c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X684" s="30"/>
      <c r="Y684" s="1"/>
      <c r="AB684" s="39"/>
      <c r="AC684" s="83">
        <f t="shared" si="58"/>
        <v>20</v>
      </c>
      <c r="AD684" s="48">
        <f t="shared" si="57"/>
        <v>20</v>
      </c>
      <c r="AE684" s="48">
        <f t="shared" si="59"/>
        <v>0</v>
      </c>
    </row>
    <row r="685" spans="1:31" x14ac:dyDescent="0.35">
      <c r="A685" s="1">
        <v>45692</v>
      </c>
      <c r="B685" t="s">
        <v>110</v>
      </c>
      <c r="C685" t="s">
        <v>92</v>
      </c>
      <c r="D685">
        <v>30</v>
      </c>
      <c r="E685" s="44"/>
      <c r="F685" s="45"/>
      <c r="G685" s="45">
        <f t="shared" si="56"/>
        <v>30</v>
      </c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X685" s="30"/>
      <c r="Y685" s="1"/>
      <c r="AB685" s="39"/>
      <c r="AC685" s="83">
        <f t="shared" si="58"/>
        <v>30</v>
      </c>
      <c r="AD685" s="48">
        <f t="shared" si="57"/>
        <v>30</v>
      </c>
      <c r="AE685" s="48">
        <f t="shared" si="59"/>
        <v>0</v>
      </c>
    </row>
    <row r="686" spans="1:31" x14ac:dyDescent="0.35">
      <c r="A686" s="1">
        <v>45692</v>
      </c>
      <c r="B686" t="s">
        <v>517</v>
      </c>
      <c r="C686" t="s">
        <v>92</v>
      </c>
      <c r="D686">
        <v>30</v>
      </c>
      <c r="E686" s="44"/>
      <c r="F686" s="45"/>
      <c r="G686" s="45">
        <f t="shared" si="56"/>
        <v>30</v>
      </c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X686" s="30"/>
      <c r="Y686" s="1"/>
      <c r="AB686" s="39"/>
      <c r="AC686" s="83">
        <f t="shared" si="58"/>
        <v>30</v>
      </c>
      <c r="AD686" s="48">
        <f t="shared" si="57"/>
        <v>30</v>
      </c>
      <c r="AE686" s="48">
        <f t="shared" si="59"/>
        <v>0</v>
      </c>
    </row>
    <row r="687" spans="1:31" x14ac:dyDescent="0.35">
      <c r="A687" s="1">
        <v>45692</v>
      </c>
      <c r="B687" t="s">
        <v>694</v>
      </c>
      <c r="C687" t="s">
        <v>968</v>
      </c>
      <c r="D687">
        <v>500</v>
      </c>
      <c r="E687" s="44"/>
      <c r="F687" s="45"/>
      <c r="G687" s="45"/>
      <c r="H687" s="45"/>
      <c r="I687" s="45"/>
      <c r="J687" s="45">
        <f>D687</f>
        <v>500</v>
      </c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X687" s="30"/>
      <c r="Y687" s="1"/>
      <c r="AB687" s="39"/>
      <c r="AC687" s="83">
        <f t="shared" si="58"/>
        <v>500</v>
      </c>
      <c r="AD687" s="48">
        <f t="shared" si="57"/>
        <v>500</v>
      </c>
      <c r="AE687" s="48">
        <f t="shared" si="59"/>
        <v>0</v>
      </c>
    </row>
    <row r="688" spans="1:31" x14ac:dyDescent="0.35">
      <c r="A688" s="1">
        <v>45693</v>
      </c>
      <c r="B688" t="s">
        <v>175</v>
      </c>
      <c r="C688" t="s">
        <v>92</v>
      </c>
      <c r="D688">
        <v>25</v>
      </c>
      <c r="E688" s="44"/>
      <c r="F688" s="45"/>
      <c r="G688" s="45">
        <f t="shared" ref="G688:G712" si="60">D688</f>
        <v>25</v>
      </c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X688" s="30"/>
      <c r="Y688" s="1"/>
      <c r="AB688" s="39"/>
      <c r="AC688" s="83">
        <f t="shared" si="58"/>
        <v>25</v>
      </c>
      <c r="AD688" s="48">
        <f t="shared" si="57"/>
        <v>25</v>
      </c>
      <c r="AE688" s="48">
        <f t="shared" si="59"/>
        <v>0</v>
      </c>
    </row>
    <row r="689" spans="1:31" x14ac:dyDescent="0.35">
      <c r="A689" s="1">
        <v>45693</v>
      </c>
      <c r="B689" t="s">
        <v>695</v>
      </c>
      <c r="C689" t="s">
        <v>92</v>
      </c>
      <c r="D689">
        <v>25</v>
      </c>
      <c r="E689" s="44"/>
      <c r="F689" s="45"/>
      <c r="G689" s="45">
        <f t="shared" si="60"/>
        <v>25</v>
      </c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X689" s="30"/>
      <c r="Y689" s="1"/>
      <c r="AB689" s="39"/>
      <c r="AC689" s="83">
        <f t="shared" si="58"/>
        <v>25</v>
      </c>
      <c r="AD689" s="48">
        <f t="shared" si="57"/>
        <v>25</v>
      </c>
      <c r="AE689" s="48">
        <f t="shared" si="59"/>
        <v>0</v>
      </c>
    </row>
    <row r="690" spans="1:31" x14ac:dyDescent="0.35">
      <c r="A690" s="1">
        <v>45693</v>
      </c>
      <c r="B690" t="s">
        <v>696</v>
      </c>
      <c r="C690" t="s">
        <v>92</v>
      </c>
      <c r="D690">
        <v>30</v>
      </c>
      <c r="E690" s="44"/>
      <c r="F690" s="45"/>
      <c r="G690" s="45">
        <f t="shared" si="60"/>
        <v>30</v>
      </c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X690" s="30"/>
      <c r="Y690" s="1"/>
      <c r="AB690" s="39"/>
      <c r="AC690" s="83">
        <f t="shared" si="58"/>
        <v>30</v>
      </c>
      <c r="AD690" s="48">
        <f t="shared" si="57"/>
        <v>30</v>
      </c>
      <c r="AE690" s="48">
        <f t="shared" si="59"/>
        <v>0</v>
      </c>
    </row>
    <row r="691" spans="1:31" x14ac:dyDescent="0.35">
      <c r="A691" s="1">
        <v>45694</v>
      </c>
      <c r="B691" t="s">
        <v>697</v>
      </c>
      <c r="C691" t="s">
        <v>92</v>
      </c>
      <c r="D691">
        <v>25</v>
      </c>
      <c r="E691" s="44"/>
      <c r="F691" s="45"/>
      <c r="G691" s="45">
        <f t="shared" si="60"/>
        <v>25</v>
      </c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X691" s="30"/>
      <c r="Y691" s="1"/>
      <c r="AB691" s="39"/>
      <c r="AC691" s="83">
        <f t="shared" si="58"/>
        <v>25</v>
      </c>
      <c r="AD691" s="48">
        <f t="shared" si="57"/>
        <v>25</v>
      </c>
      <c r="AE691" s="48">
        <f t="shared" si="59"/>
        <v>0</v>
      </c>
    </row>
    <row r="692" spans="1:31" x14ac:dyDescent="0.35">
      <c r="A692" s="1">
        <v>45695</v>
      </c>
      <c r="B692" t="s">
        <v>174</v>
      </c>
      <c r="C692" t="s">
        <v>92</v>
      </c>
      <c r="D692">
        <v>30</v>
      </c>
      <c r="E692" s="44"/>
      <c r="F692" s="45"/>
      <c r="G692" s="45">
        <f t="shared" si="60"/>
        <v>30</v>
      </c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X692" s="30"/>
      <c r="Y692" s="1"/>
      <c r="AB692" s="39"/>
      <c r="AC692" s="83">
        <f t="shared" si="58"/>
        <v>30</v>
      </c>
      <c r="AD692" s="48">
        <f t="shared" si="57"/>
        <v>30</v>
      </c>
      <c r="AE692" s="48">
        <f t="shared" si="59"/>
        <v>0</v>
      </c>
    </row>
    <row r="693" spans="1:31" x14ac:dyDescent="0.35">
      <c r="A693" s="1">
        <v>45695</v>
      </c>
      <c r="B693" t="s">
        <v>698</v>
      </c>
      <c r="C693" t="s">
        <v>92</v>
      </c>
      <c r="D693">
        <v>25</v>
      </c>
      <c r="E693" s="44"/>
      <c r="F693" s="45"/>
      <c r="G693" s="45">
        <f t="shared" si="60"/>
        <v>25</v>
      </c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X693" s="30"/>
      <c r="Y693" s="1"/>
      <c r="AB693" s="39"/>
      <c r="AC693" s="83">
        <f t="shared" si="58"/>
        <v>25</v>
      </c>
      <c r="AD693" s="48">
        <f t="shared" si="57"/>
        <v>25</v>
      </c>
      <c r="AE693" s="48">
        <f t="shared" si="59"/>
        <v>0</v>
      </c>
    </row>
    <row r="694" spans="1:31" x14ac:dyDescent="0.35">
      <c r="A694" s="1">
        <v>45698</v>
      </c>
      <c r="B694" t="s">
        <v>108</v>
      </c>
      <c r="C694" t="s">
        <v>92</v>
      </c>
      <c r="D694">
        <v>25</v>
      </c>
      <c r="E694" s="44"/>
      <c r="F694" s="45"/>
      <c r="G694" s="45">
        <f t="shared" si="60"/>
        <v>25</v>
      </c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X694" s="30"/>
      <c r="Y694" s="1"/>
      <c r="AB694" s="39"/>
      <c r="AC694" s="83">
        <f t="shared" si="58"/>
        <v>25</v>
      </c>
      <c r="AD694" s="48">
        <f t="shared" si="57"/>
        <v>25</v>
      </c>
      <c r="AE694" s="48">
        <f t="shared" si="59"/>
        <v>0</v>
      </c>
    </row>
    <row r="695" spans="1:31" x14ac:dyDescent="0.35">
      <c r="A695" s="1">
        <v>45698</v>
      </c>
      <c r="B695" t="s">
        <v>107</v>
      </c>
      <c r="C695" t="s">
        <v>92</v>
      </c>
      <c r="D695">
        <v>20</v>
      </c>
      <c r="E695" s="44"/>
      <c r="F695" s="45"/>
      <c r="G695" s="45">
        <f t="shared" si="60"/>
        <v>20</v>
      </c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X695" s="30"/>
      <c r="Y695" s="1"/>
      <c r="AB695" s="39"/>
      <c r="AC695" s="83">
        <f t="shared" si="58"/>
        <v>20</v>
      </c>
      <c r="AD695" s="48">
        <f t="shared" si="57"/>
        <v>20</v>
      </c>
      <c r="AE695" s="48">
        <f t="shared" si="59"/>
        <v>0</v>
      </c>
    </row>
    <row r="696" spans="1:31" x14ac:dyDescent="0.35">
      <c r="A696" s="1">
        <v>45698</v>
      </c>
      <c r="B696" t="s">
        <v>126</v>
      </c>
      <c r="C696" t="s">
        <v>92</v>
      </c>
      <c r="D696">
        <v>20</v>
      </c>
      <c r="E696" s="44"/>
      <c r="F696" s="45"/>
      <c r="G696" s="45">
        <f t="shared" si="60"/>
        <v>20</v>
      </c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X696" s="30"/>
      <c r="Y696" s="1"/>
      <c r="AB696" s="39"/>
      <c r="AC696" s="83">
        <f t="shared" si="58"/>
        <v>20</v>
      </c>
      <c r="AD696" s="48">
        <f t="shared" si="57"/>
        <v>20</v>
      </c>
      <c r="AE696" s="48">
        <f t="shared" si="59"/>
        <v>0</v>
      </c>
    </row>
    <row r="697" spans="1:31" x14ac:dyDescent="0.35">
      <c r="A697" s="1">
        <v>45698</v>
      </c>
      <c r="B697" t="s">
        <v>641</v>
      </c>
      <c r="C697" t="s">
        <v>92</v>
      </c>
      <c r="D697">
        <v>30</v>
      </c>
      <c r="E697" s="44"/>
      <c r="F697" s="45"/>
      <c r="G697" s="45">
        <f t="shared" si="60"/>
        <v>30</v>
      </c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X697" s="30"/>
      <c r="Y697" s="1"/>
      <c r="AB697" s="39"/>
      <c r="AC697" s="83">
        <f t="shared" si="58"/>
        <v>30</v>
      </c>
      <c r="AD697" s="48">
        <f t="shared" si="57"/>
        <v>30</v>
      </c>
      <c r="AE697" s="48">
        <f t="shared" si="59"/>
        <v>0</v>
      </c>
    </row>
    <row r="698" spans="1:31" x14ac:dyDescent="0.35">
      <c r="A698" s="1">
        <v>45698</v>
      </c>
      <c r="B698" t="s">
        <v>702</v>
      </c>
      <c r="C698" t="s">
        <v>92</v>
      </c>
      <c r="D698">
        <v>25</v>
      </c>
      <c r="E698" s="44"/>
      <c r="F698" s="45"/>
      <c r="G698" s="45">
        <f t="shared" si="60"/>
        <v>25</v>
      </c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X698" s="30"/>
      <c r="Y698" s="1"/>
      <c r="AB698" s="39"/>
      <c r="AC698" s="83">
        <f t="shared" si="58"/>
        <v>25</v>
      </c>
      <c r="AD698" s="48">
        <f t="shared" si="57"/>
        <v>25</v>
      </c>
      <c r="AE698" s="48">
        <f t="shared" si="59"/>
        <v>0</v>
      </c>
    </row>
    <row r="699" spans="1:31" x14ac:dyDescent="0.35">
      <c r="A699" s="1">
        <v>45698</v>
      </c>
      <c r="B699" t="s">
        <v>703</v>
      </c>
      <c r="C699" t="s">
        <v>92</v>
      </c>
      <c r="D699">
        <v>30</v>
      </c>
      <c r="E699" s="44"/>
      <c r="F699" s="45"/>
      <c r="G699" s="45">
        <f t="shared" si="60"/>
        <v>30</v>
      </c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X699" s="30"/>
      <c r="Y699" s="1"/>
      <c r="AB699" s="39"/>
      <c r="AC699" s="83">
        <f t="shared" si="58"/>
        <v>30</v>
      </c>
      <c r="AD699" s="48">
        <f t="shared" si="57"/>
        <v>30</v>
      </c>
      <c r="AE699" s="48">
        <f t="shared" si="59"/>
        <v>0</v>
      </c>
    </row>
    <row r="700" spans="1:31" x14ac:dyDescent="0.35">
      <c r="A700" s="1">
        <v>45698</v>
      </c>
      <c r="B700" t="s">
        <v>704</v>
      </c>
      <c r="C700" t="s">
        <v>92</v>
      </c>
      <c r="D700">
        <v>30</v>
      </c>
      <c r="E700" s="44"/>
      <c r="F700" s="45"/>
      <c r="G700" s="45">
        <f t="shared" si="60"/>
        <v>30</v>
      </c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X700" s="30"/>
      <c r="Y700" s="1"/>
      <c r="AB700" s="39"/>
      <c r="AC700" s="83">
        <f t="shared" si="58"/>
        <v>30</v>
      </c>
      <c r="AD700" s="48">
        <f t="shared" si="57"/>
        <v>30</v>
      </c>
      <c r="AE700" s="48">
        <f t="shared" si="59"/>
        <v>0</v>
      </c>
    </row>
    <row r="701" spans="1:31" x14ac:dyDescent="0.35">
      <c r="A701" s="1">
        <v>45700</v>
      </c>
      <c r="B701" t="s">
        <v>173</v>
      </c>
      <c r="C701" t="s">
        <v>92</v>
      </c>
      <c r="D701">
        <v>30</v>
      </c>
      <c r="E701" s="44"/>
      <c r="F701" s="45"/>
      <c r="G701" s="45">
        <f t="shared" si="60"/>
        <v>30</v>
      </c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X701" s="30"/>
      <c r="Y701" s="1"/>
      <c r="AB701" s="39"/>
      <c r="AC701" s="83">
        <f t="shared" si="58"/>
        <v>30</v>
      </c>
      <c r="AD701" s="48">
        <f t="shared" si="57"/>
        <v>30</v>
      </c>
      <c r="AE701" s="48">
        <f t="shared" si="59"/>
        <v>0</v>
      </c>
    </row>
    <row r="702" spans="1:31" x14ac:dyDescent="0.35">
      <c r="A702" s="1">
        <v>45700</v>
      </c>
      <c r="B702" t="s">
        <v>705</v>
      </c>
      <c r="C702" t="s">
        <v>92</v>
      </c>
      <c r="D702">
        <v>30</v>
      </c>
      <c r="E702" s="44"/>
      <c r="F702" s="45"/>
      <c r="G702" s="45">
        <f t="shared" si="60"/>
        <v>30</v>
      </c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X702" s="30"/>
      <c r="Y702" s="1"/>
      <c r="AB702" s="39"/>
      <c r="AC702" s="83">
        <f t="shared" si="58"/>
        <v>30</v>
      </c>
      <c r="AD702" s="48">
        <f t="shared" si="57"/>
        <v>30</v>
      </c>
      <c r="AE702" s="48">
        <f t="shared" si="59"/>
        <v>0</v>
      </c>
    </row>
    <row r="703" spans="1:31" x14ac:dyDescent="0.35">
      <c r="A703" s="1">
        <v>45700</v>
      </c>
      <c r="B703" t="s">
        <v>706</v>
      </c>
      <c r="C703" t="s">
        <v>92</v>
      </c>
      <c r="D703">
        <v>30</v>
      </c>
      <c r="E703" s="44"/>
      <c r="F703" s="45"/>
      <c r="G703" s="45">
        <f t="shared" si="60"/>
        <v>30</v>
      </c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X703" s="30"/>
      <c r="Y703" s="1"/>
      <c r="AB703" s="39"/>
      <c r="AC703" s="83">
        <f t="shared" si="58"/>
        <v>30</v>
      </c>
      <c r="AD703" s="48">
        <f t="shared" si="57"/>
        <v>30</v>
      </c>
      <c r="AE703" s="48">
        <f t="shared" si="59"/>
        <v>0</v>
      </c>
    </row>
    <row r="704" spans="1:31" x14ac:dyDescent="0.35">
      <c r="A704" s="1">
        <v>45700</v>
      </c>
      <c r="B704" t="s">
        <v>707</v>
      </c>
      <c r="C704" t="s">
        <v>92</v>
      </c>
      <c r="D704">
        <v>25</v>
      </c>
      <c r="E704" s="44"/>
      <c r="F704" s="45"/>
      <c r="G704" s="45">
        <f t="shared" si="60"/>
        <v>25</v>
      </c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X704" s="30"/>
      <c r="Y704" s="1"/>
      <c r="AB704" s="39"/>
      <c r="AC704" s="83">
        <f t="shared" si="58"/>
        <v>25</v>
      </c>
      <c r="AD704" s="48">
        <f t="shared" si="57"/>
        <v>25</v>
      </c>
      <c r="AE704" s="48">
        <f t="shared" si="59"/>
        <v>0</v>
      </c>
    </row>
    <row r="705" spans="1:31" x14ac:dyDescent="0.35">
      <c r="A705" s="1">
        <v>45701</v>
      </c>
      <c r="B705" t="s">
        <v>708</v>
      </c>
      <c r="C705" t="s">
        <v>92</v>
      </c>
      <c r="D705">
        <v>30</v>
      </c>
      <c r="E705" s="44"/>
      <c r="F705" s="45"/>
      <c r="G705" s="45">
        <f t="shared" si="60"/>
        <v>30</v>
      </c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X705" s="30"/>
      <c r="Y705" s="1"/>
      <c r="AB705" s="39"/>
      <c r="AC705" s="83">
        <f t="shared" si="58"/>
        <v>30</v>
      </c>
      <c r="AD705" s="48">
        <f t="shared" si="57"/>
        <v>30</v>
      </c>
      <c r="AE705" s="48">
        <f t="shared" si="59"/>
        <v>0</v>
      </c>
    </row>
    <row r="706" spans="1:31" x14ac:dyDescent="0.35">
      <c r="A706" s="1">
        <v>45702</v>
      </c>
      <c r="B706" t="s">
        <v>709</v>
      </c>
      <c r="C706" t="s">
        <v>92</v>
      </c>
      <c r="D706">
        <v>30</v>
      </c>
      <c r="E706" s="44"/>
      <c r="F706" s="45"/>
      <c r="G706" s="45">
        <f t="shared" si="60"/>
        <v>30</v>
      </c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X706" s="30"/>
      <c r="Y706" s="1"/>
      <c r="AB706" s="39"/>
      <c r="AC706" s="83">
        <f t="shared" si="58"/>
        <v>30</v>
      </c>
      <c r="AD706" s="48">
        <f t="shared" si="57"/>
        <v>30</v>
      </c>
      <c r="AE706" s="48">
        <f t="shared" si="59"/>
        <v>0</v>
      </c>
    </row>
    <row r="707" spans="1:31" x14ac:dyDescent="0.35">
      <c r="A707" s="1">
        <v>45702</v>
      </c>
      <c r="B707" t="s">
        <v>710</v>
      </c>
      <c r="C707" t="s">
        <v>92</v>
      </c>
      <c r="D707">
        <v>20</v>
      </c>
      <c r="E707" s="44"/>
      <c r="F707" s="45"/>
      <c r="G707" s="45">
        <f t="shared" si="60"/>
        <v>20</v>
      </c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X707" s="30"/>
      <c r="Y707" s="1"/>
      <c r="AB707" s="39"/>
      <c r="AC707" s="83">
        <f t="shared" si="58"/>
        <v>20</v>
      </c>
      <c r="AD707" s="48">
        <f t="shared" si="57"/>
        <v>20</v>
      </c>
      <c r="AE707" s="48">
        <f t="shared" si="59"/>
        <v>0</v>
      </c>
    </row>
    <row r="708" spans="1:31" x14ac:dyDescent="0.35">
      <c r="A708" s="1">
        <v>45702</v>
      </c>
      <c r="B708" t="s">
        <v>711</v>
      </c>
      <c r="C708" t="s">
        <v>92</v>
      </c>
      <c r="D708">
        <v>30</v>
      </c>
      <c r="E708" s="44"/>
      <c r="F708" s="45"/>
      <c r="G708" s="45">
        <f t="shared" si="60"/>
        <v>30</v>
      </c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X708" s="30"/>
      <c r="Y708" s="1"/>
      <c r="AB708" s="39"/>
      <c r="AC708" s="83">
        <f t="shared" si="58"/>
        <v>30</v>
      </c>
      <c r="AD708" s="48">
        <f t="shared" si="57"/>
        <v>30</v>
      </c>
      <c r="AE708" s="48">
        <f t="shared" si="59"/>
        <v>0</v>
      </c>
    </row>
    <row r="709" spans="1:31" x14ac:dyDescent="0.35">
      <c r="A709" s="1">
        <v>45702</v>
      </c>
      <c r="B709" t="s">
        <v>712</v>
      </c>
      <c r="C709" t="s">
        <v>92</v>
      </c>
      <c r="D709">
        <v>430</v>
      </c>
      <c r="E709" s="44"/>
      <c r="F709" s="45"/>
      <c r="G709" s="45">
        <f t="shared" si="60"/>
        <v>430</v>
      </c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X709" s="30"/>
      <c r="Y709" s="1"/>
      <c r="AB709" s="39"/>
      <c r="AC709" s="83">
        <f t="shared" si="58"/>
        <v>430</v>
      </c>
      <c r="AD709" s="48">
        <f t="shared" ref="AD709:AD772" si="61">SUM(F709:V709)</f>
        <v>430</v>
      </c>
      <c r="AE709" s="48">
        <f t="shared" si="59"/>
        <v>0</v>
      </c>
    </row>
    <row r="710" spans="1:31" x14ac:dyDescent="0.35">
      <c r="A710" s="1">
        <v>45705</v>
      </c>
      <c r="B710" t="s">
        <v>713</v>
      </c>
      <c r="C710" t="s">
        <v>92</v>
      </c>
      <c r="D710">
        <v>25</v>
      </c>
      <c r="E710" s="44"/>
      <c r="F710" s="45"/>
      <c r="G710" s="45">
        <f t="shared" si="60"/>
        <v>25</v>
      </c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X710" s="30"/>
      <c r="Y710" s="1"/>
      <c r="AB710" s="39"/>
      <c r="AC710" s="83">
        <f t="shared" si="58"/>
        <v>25</v>
      </c>
      <c r="AD710" s="48">
        <f t="shared" si="61"/>
        <v>25</v>
      </c>
      <c r="AE710" s="48">
        <f t="shared" si="59"/>
        <v>0</v>
      </c>
    </row>
    <row r="711" spans="1:31" x14ac:dyDescent="0.35">
      <c r="A711" s="1">
        <v>45708</v>
      </c>
      <c r="B711" t="s">
        <v>171</v>
      </c>
      <c r="C711" t="s">
        <v>92</v>
      </c>
      <c r="D711">
        <v>30</v>
      </c>
      <c r="E711" s="44"/>
      <c r="F711" s="45"/>
      <c r="G711" s="45">
        <f t="shared" si="60"/>
        <v>30</v>
      </c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X711" s="30"/>
      <c r="Y711" s="1"/>
      <c r="AB711" s="39"/>
      <c r="AC711" s="83">
        <f t="shared" si="58"/>
        <v>30</v>
      </c>
      <c r="AD711" s="48">
        <f t="shared" si="61"/>
        <v>30</v>
      </c>
      <c r="AE711" s="48">
        <f t="shared" si="59"/>
        <v>0</v>
      </c>
    </row>
    <row r="712" spans="1:31" x14ac:dyDescent="0.35">
      <c r="A712" s="1">
        <v>45708</v>
      </c>
      <c r="B712" t="s">
        <v>714</v>
      </c>
      <c r="C712" t="s">
        <v>92</v>
      </c>
      <c r="D712">
        <v>30</v>
      </c>
      <c r="E712" s="44"/>
      <c r="F712" s="45"/>
      <c r="G712" s="45">
        <f t="shared" si="60"/>
        <v>30</v>
      </c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X712" s="30"/>
      <c r="Y712" s="1"/>
      <c r="AB712" s="39"/>
      <c r="AC712" s="83">
        <f t="shared" si="58"/>
        <v>30</v>
      </c>
      <c r="AD712" s="48">
        <f t="shared" si="61"/>
        <v>30</v>
      </c>
      <c r="AE712" s="48">
        <f t="shared" si="59"/>
        <v>0</v>
      </c>
    </row>
    <row r="713" spans="1:31" x14ac:dyDescent="0.35">
      <c r="A713" s="1">
        <v>45709</v>
      </c>
      <c r="B713" t="s">
        <v>715</v>
      </c>
      <c r="C713" t="s">
        <v>967</v>
      </c>
      <c r="D713">
        <v>2000</v>
      </c>
      <c r="E713" s="44"/>
      <c r="F713" s="45"/>
      <c r="G713" s="45"/>
      <c r="H713" s="45"/>
      <c r="I713" s="45"/>
      <c r="J713" s="45">
        <f>D713</f>
        <v>2000</v>
      </c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X713" s="30"/>
      <c r="Y713" s="1"/>
      <c r="AB713" s="39"/>
      <c r="AC713" s="83">
        <f t="shared" ref="AC713:AC776" si="62">D713</f>
        <v>2000</v>
      </c>
      <c r="AD713" s="48">
        <f t="shared" si="61"/>
        <v>2000</v>
      </c>
      <c r="AE713" s="48">
        <f t="shared" si="59"/>
        <v>0</v>
      </c>
    </row>
    <row r="714" spans="1:31" x14ac:dyDescent="0.35">
      <c r="A714" s="1">
        <v>45709</v>
      </c>
      <c r="B714" t="s">
        <v>716</v>
      </c>
      <c r="C714" t="s">
        <v>92</v>
      </c>
      <c r="D714">
        <v>30</v>
      </c>
      <c r="E714" s="44"/>
      <c r="F714" s="45"/>
      <c r="G714" s="45">
        <f t="shared" ref="G714:G771" si="63">D714</f>
        <v>30</v>
      </c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X714" s="30"/>
      <c r="Y714" s="1"/>
      <c r="AB714" s="39"/>
      <c r="AC714" s="83">
        <f t="shared" si="62"/>
        <v>30</v>
      </c>
      <c r="AD714" s="48">
        <f t="shared" si="61"/>
        <v>30</v>
      </c>
      <c r="AE714" s="48">
        <f t="shared" si="59"/>
        <v>0</v>
      </c>
    </row>
    <row r="715" spans="1:31" x14ac:dyDescent="0.35">
      <c r="A715" s="1">
        <v>45712</v>
      </c>
      <c r="B715" t="s">
        <v>717</v>
      </c>
      <c r="C715" t="s">
        <v>92</v>
      </c>
      <c r="D715">
        <v>20</v>
      </c>
      <c r="E715" s="44"/>
      <c r="F715" s="45"/>
      <c r="G715" s="45">
        <f t="shared" si="63"/>
        <v>20</v>
      </c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X715" s="30"/>
      <c r="Y715" s="1"/>
      <c r="AB715" s="39"/>
      <c r="AC715" s="83">
        <f t="shared" si="62"/>
        <v>20</v>
      </c>
      <c r="AD715" s="48">
        <f t="shared" si="61"/>
        <v>20</v>
      </c>
      <c r="AE715" s="48">
        <f t="shared" si="59"/>
        <v>0</v>
      </c>
    </row>
    <row r="716" spans="1:31" x14ac:dyDescent="0.35">
      <c r="A716" s="1">
        <v>45712</v>
      </c>
      <c r="B716" t="s">
        <v>718</v>
      </c>
      <c r="C716" t="s">
        <v>92</v>
      </c>
      <c r="D716">
        <v>20</v>
      </c>
      <c r="E716" s="44"/>
      <c r="F716" s="45"/>
      <c r="G716" s="45">
        <f t="shared" si="63"/>
        <v>20</v>
      </c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X716" s="30"/>
      <c r="Y716" s="1"/>
      <c r="AB716" s="39"/>
      <c r="AC716" s="83">
        <f t="shared" si="62"/>
        <v>20</v>
      </c>
      <c r="AD716" s="48">
        <f t="shared" si="61"/>
        <v>20</v>
      </c>
      <c r="AE716" s="48">
        <f t="shared" si="59"/>
        <v>0</v>
      </c>
    </row>
    <row r="717" spans="1:31" x14ac:dyDescent="0.35">
      <c r="A717" s="1">
        <v>45712</v>
      </c>
      <c r="B717" t="s">
        <v>719</v>
      </c>
      <c r="C717" t="s">
        <v>92</v>
      </c>
      <c r="D717">
        <v>20</v>
      </c>
      <c r="E717" s="44"/>
      <c r="F717" s="45"/>
      <c r="G717" s="45">
        <f t="shared" si="63"/>
        <v>20</v>
      </c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X717" s="30"/>
      <c r="Y717" s="1"/>
      <c r="AB717" s="39"/>
      <c r="AC717" s="83">
        <f t="shared" si="62"/>
        <v>20</v>
      </c>
      <c r="AD717" s="48">
        <f t="shared" si="61"/>
        <v>20</v>
      </c>
      <c r="AE717" s="48">
        <f t="shared" si="59"/>
        <v>0</v>
      </c>
    </row>
    <row r="718" spans="1:31" x14ac:dyDescent="0.35">
      <c r="A718" s="1">
        <v>45712</v>
      </c>
      <c r="B718" t="s">
        <v>720</v>
      </c>
      <c r="C718" t="s">
        <v>92</v>
      </c>
      <c r="D718">
        <v>20</v>
      </c>
      <c r="E718" s="44"/>
      <c r="F718" s="45"/>
      <c r="G718" s="45">
        <f t="shared" si="63"/>
        <v>20</v>
      </c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X718" s="30"/>
      <c r="Y718" s="1"/>
      <c r="AB718" s="39"/>
      <c r="AC718" s="83">
        <f t="shared" si="62"/>
        <v>20</v>
      </c>
      <c r="AD718" s="48">
        <f t="shared" si="61"/>
        <v>20</v>
      </c>
      <c r="AE718" s="48">
        <f t="shared" si="59"/>
        <v>0</v>
      </c>
    </row>
    <row r="719" spans="1:31" x14ac:dyDescent="0.35">
      <c r="A719" s="1">
        <v>45712</v>
      </c>
      <c r="B719" t="s">
        <v>106</v>
      </c>
      <c r="C719" t="s">
        <v>92</v>
      </c>
      <c r="D719">
        <v>30</v>
      </c>
      <c r="E719" s="44"/>
      <c r="F719" s="45"/>
      <c r="G719" s="45">
        <f t="shared" si="63"/>
        <v>30</v>
      </c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X719" s="30"/>
      <c r="Y719" s="1"/>
      <c r="AB719" s="39"/>
      <c r="AC719" s="83">
        <f t="shared" si="62"/>
        <v>30</v>
      </c>
      <c r="AD719" s="48">
        <f t="shared" si="61"/>
        <v>30</v>
      </c>
      <c r="AE719" s="48">
        <f t="shared" ref="AE719:AE776" si="64">AD719-AC719</f>
        <v>0</v>
      </c>
    </row>
    <row r="720" spans="1:31" x14ac:dyDescent="0.35">
      <c r="A720" s="1">
        <v>45715</v>
      </c>
      <c r="B720" t="s">
        <v>160</v>
      </c>
      <c r="C720" t="s">
        <v>92</v>
      </c>
      <c r="D720">
        <v>30</v>
      </c>
      <c r="E720" s="44"/>
      <c r="F720" s="45"/>
      <c r="G720" s="45">
        <f t="shared" si="63"/>
        <v>30</v>
      </c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X720" s="30"/>
      <c r="Y720" s="1"/>
      <c r="AB720" s="39"/>
      <c r="AC720" s="83">
        <f t="shared" si="62"/>
        <v>30</v>
      </c>
      <c r="AD720" s="48">
        <f t="shared" si="61"/>
        <v>30</v>
      </c>
      <c r="AE720" s="48">
        <f t="shared" si="64"/>
        <v>0</v>
      </c>
    </row>
    <row r="721" spans="1:31" x14ac:dyDescent="0.35">
      <c r="A721" s="1">
        <v>45715</v>
      </c>
      <c r="B721" t="s">
        <v>721</v>
      </c>
      <c r="C721" t="s">
        <v>92</v>
      </c>
      <c r="D721">
        <v>30</v>
      </c>
      <c r="E721" s="44"/>
      <c r="F721" s="45"/>
      <c r="G721" s="45">
        <f t="shared" si="63"/>
        <v>30</v>
      </c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X721" s="30"/>
      <c r="Y721" s="1"/>
      <c r="AB721" s="39"/>
      <c r="AC721" s="83">
        <f t="shared" si="62"/>
        <v>30</v>
      </c>
      <c r="AD721" s="48">
        <f t="shared" si="61"/>
        <v>30</v>
      </c>
      <c r="AE721" s="48">
        <f t="shared" si="64"/>
        <v>0</v>
      </c>
    </row>
    <row r="722" spans="1:31" x14ac:dyDescent="0.35">
      <c r="A722" s="1">
        <v>45716</v>
      </c>
      <c r="B722" t="s">
        <v>139</v>
      </c>
      <c r="C722" t="s">
        <v>92</v>
      </c>
      <c r="D722">
        <v>20</v>
      </c>
      <c r="E722" s="44"/>
      <c r="F722" s="45"/>
      <c r="G722" s="45">
        <f t="shared" si="63"/>
        <v>20</v>
      </c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X722" s="30"/>
      <c r="Y722" s="1"/>
      <c r="AB722" s="39"/>
      <c r="AC722" s="83">
        <f t="shared" si="62"/>
        <v>20</v>
      </c>
      <c r="AD722" s="48">
        <f t="shared" si="61"/>
        <v>20</v>
      </c>
      <c r="AE722" s="48">
        <f t="shared" si="64"/>
        <v>0</v>
      </c>
    </row>
    <row r="723" spans="1:31" x14ac:dyDescent="0.35">
      <c r="A723" s="1">
        <v>45719</v>
      </c>
      <c r="B723" t="s">
        <v>722</v>
      </c>
      <c r="C723" t="s">
        <v>92</v>
      </c>
      <c r="D723">
        <v>25</v>
      </c>
      <c r="E723" s="44"/>
      <c r="F723" s="45"/>
      <c r="G723" s="45">
        <f t="shared" si="63"/>
        <v>25</v>
      </c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X723" s="30"/>
      <c r="Y723" s="1"/>
      <c r="AB723" s="39"/>
      <c r="AC723" s="83">
        <f t="shared" si="62"/>
        <v>25</v>
      </c>
      <c r="AD723" s="48">
        <f t="shared" si="61"/>
        <v>25</v>
      </c>
      <c r="AE723" s="48">
        <f t="shared" si="64"/>
        <v>0</v>
      </c>
    </row>
    <row r="724" spans="1:31" x14ac:dyDescent="0.35">
      <c r="A724" s="1">
        <v>45719</v>
      </c>
      <c r="B724" t="s">
        <v>723</v>
      </c>
      <c r="C724" t="s">
        <v>92</v>
      </c>
      <c r="D724">
        <v>30</v>
      </c>
      <c r="E724" s="44"/>
      <c r="F724" s="45"/>
      <c r="G724" s="45">
        <f t="shared" si="63"/>
        <v>30</v>
      </c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X724" s="30"/>
      <c r="Y724" s="1"/>
      <c r="AB724" s="39"/>
      <c r="AC724" s="83">
        <f t="shared" si="62"/>
        <v>30</v>
      </c>
      <c r="AD724" s="48">
        <f t="shared" si="61"/>
        <v>30</v>
      </c>
      <c r="AE724" s="48">
        <f t="shared" si="64"/>
        <v>0</v>
      </c>
    </row>
    <row r="725" spans="1:31" x14ac:dyDescent="0.35">
      <c r="A725" s="1">
        <v>45719</v>
      </c>
      <c r="B725" t="s">
        <v>725</v>
      </c>
      <c r="C725" t="s">
        <v>92</v>
      </c>
      <c r="D725">
        <v>25</v>
      </c>
      <c r="E725" s="44"/>
      <c r="F725" s="45"/>
      <c r="G725" s="45">
        <f t="shared" si="63"/>
        <v>25</v>
      </c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X725" s="30"/>
      <c r="Y725" s="1"/>
      <c r="AB725" s="39"/>
      <c r="AC725" s="83">
        <f t="shared" si="62"/>
        <v>25</v>
      </c>
      <c r="AD725" s="48">
        <f t="shared" si="61"/>
        <v>25</v>
      </c>
      <c r="AE725" s="48">
        <f t="shared" si="64"/>
        <v>0</v>
      </c>
    </row>
    <row r="726" spans="1:31" x14ac:dyDescent="0.35">
      <c r="A726" s="1">
        <v>45719</v>
      </c>
      <c r="B726" t="s">
        <v>726</v>
      </c>
      <c r="C726" t="s">
        <v>92</v>
      </c>
      <c r="D726">
        <v>25</v>
      </c>
      <c r="E726" s="44"/>
      <c r="F726" s="45"/>
      <c r="G726" s="45">
        <f t="shared" si="63"/>
        <v>25</v>
      </c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X726" s="30"/>
      <c r="Y726" s="1"/>
      <c r="AB726" s="39"/>
      <c r="AC726" s="83">
        <f t="shared" si="62"/>
        <v>25</v>
      </c>
      <c r="AD726" s="48">
        <f t="shared" si="61"/>
        <v>25</v>
      </c>
      <c r="AE726" s="48">
        <f t="shared" si="64"/>
        <v>0</v>
      </c>
    </row>
    <row r="727" spans="1:31" x14ac:dyDescent="0.35">
      <c r="A727" s="1">
        <v>45719</v>
      </c>
      <c r="B727" t="s">
        <v>149</v>
      </c>
      <c r="C727" t="s">
        <v>92</v>
      </c>
      <c r="D727">
        <v>25</v>
      </c>
      <c r="E727" s="44"/>
      <c r="F727" s="45"/>
      <c r="G727" s="45">
        <f t="shared" si="63"/>
        <v>25</v>
      </c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X727" s="30"/>
      <c r="Y727" s="1"/>
      <c r="AB727" s="39"/>
      <c r="AC727" s="83">
        <f t="shared" si="62"/>
        <v>25</v>
      </c>
      <c r="AD727" s="48">
        <f t="shared" si="61"/>
        <v>25</v>
      </c>
      <c r="AE727" s="48">
        <f t="shared" si="64"/>
        <v>0</v>
      </c>
    </row>
    <row r="728" spans="1:31" x14ac:dyDescent="0.35">
      <c r="A728" s="1">
        <v>45719</v>
      </c>
      <c r="B728" t="s">
        <v>148</v>
      </c>
      <c r="C728" t="s">
        <v>92</v>
      </c>
      <c r="D728">
        <v>30</v>
      </c>
      <c r="E728" s="44"/>
      <c r="F728" s="45"/>
      <c r="G728" s="45">
        <f t="shared" si="63"/>
        <v>30</v>
      </c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X728" s="30"/>
      <c r="Y728" s="1"/>
      <c r="AB728" s="39"/>
      <c r="AC728" s="83">
        <f t="shared" si="62"/>
        <v>30</v>
      </c>
      <c r="AD728" s="48">
        <f t="shared" si="61"/>
        <v>30</v>
      </c>
      <c r="AE728" s="48">
        <f t="shared" si="64"/>
        <v>0</v>
      </c>
    </row>
    <row r="729" spans="1:31" x14ac:dyDescent="0.35">
      <c r="A729" s="1">
        <v>45719</v>
      </c>
      <c r="B729" t="s">
        <v>115</v>
      </c>
      <c r="C729" t="s">
        <v>92</v>
      </c>
      <c r="D729">
        <v>30</v>
      </c>
      <c r="E729" s="44"/>
      <c r="F729" s="45"/>
      <c r="G729" s="45">
        <f t="shared" si="63"/>
        <v>30</v>
      </c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X729" s="30"/>
      <c r="Y729" s="1"/>
      <c r="AB729" s="39"/>
      <c r="AC729" s="83">
        <f t="shared" si="62"/>
        <v>30</v>
      </c>
      <c r="AD729" s="48">
        <f t="shared" si="61"/>
        <v>30</v>
      </c>
      <c r="AE729" s="48">
        <f t="shared" si="64"/>
        <v>0</v>
      </c>
    </row>
    <row r="730" spans="1:31" x14ac:dyDescent="0.35">
      <c r="A730" s="1">
        <v>45719</v>
      </c>
      <c r="B730" t="s">
        <v>157</v>
      </c>
      <c r="C730" t="s">
        <v>92</v>
      </c>
      <c r="D730">
        <v>25</v>
      </c>
      <c r="E730" s="44"/>
      <c r="F730" s="45"/>
      <c r="G730" s="45">
        <f t="shared" si="63"/>
        <v>25</v>
      </c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X730" s="30"/>
      <c r="Y730" s="1"/>
      <c r="AB730" s="39"/>
      <c r="AC730" s="83">
        <f t="shared" si="62"/>
        <v>25</v>
      </c>
      <c r="AD730" s="48">
        <f t="shared" si="61"/>
        <v>25</v>
      </c>
      <c r="AE730" s="48">
        <f t="shared" si="64"/>
        <v>0</v>
      </c>
    </row>
    <row r="731" spans="1:31" x14ac:dyDescent="0.35">
      <c r="A731" s="1">
        <v>45719</v>
      </c>
      <c r="B731" t="s">
        <v>127</v>
      </c>
      <c r="C731" t="s">
        <v>92</v>
      </c>
      <c r="D731">
        <v>30</v>
      </c>
      <c r="E731" s="44"/>
      <c r="F731" s="45"/>
      <c r="G731" s="45">
        <f t="shared" si="63"/>
        <v>30</v>
      </c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X731" s="30"/>
      <c r="Y731" s="1"/>
      <c r="AB731" s="39"/>
      <c r="AC731" s="83">
        <f t="shared" si="62"/>
        <v>30</v>
      </c>
      <c r="AD731" s="48">
        <f t="shared" si="61"/>
        <v>30</v>
      </c>
      <c r="AE731" s="48">
        <f t="shared" si="64"/>
        <v>0</v>
      </c>
    </row>
    <row r="732" spans="1:31" x14ac:dyDescent="0.35">
      <c r="A732" s="1">
        <v>45719</v>
      </c>
      <c r="B732" t="s">
        <v>349</v>
      </c>
      <c r="C732" t="s">
        <v>92</v>
      </c>
      <c r="D732">
        <v>30</v>
      </c>
      <c r="E732" s="44"/>
      <c r="F732" s="45"/>
      <c r="G732" s="45">
        <f t="shared" si="63"/>
        <v>30</v>
      </c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X732" s="30"/>
      <c r="Y732" s="1"/>
      <c r="AB732" s="39"/>
      <c r="AC732" s="83">
        <f t="shared" si="62"/>
        <v>30</v>
      </c>
      <c r="AD732" s="48">
        <f t="shared" si="61"/>
        <v>30</v>
      </c>
      <c r="AE732" s="48">
        <f t="shared" si="64"/>
        <v>0</v>
      </c>
    </row>
    <row r="733" spans="1:31" x14ac:dyDescent="0.35">
      <c r="A733" s="1">
        <v>45719</v>
      </c>
      <c r="B733" t="s">
        <v>184</v>
      </c>
      <c r="C733" t="s">
        <v>92</v>
      </c>
      <c r="D733">
        <v>25</v>
      </c>
      <c r="E733" s="44"/>
      <c r="F733" s="45"/>
      <c r="G733" s="45">
        <f t="shared" si="63"/>
        <v>25</v>
      </c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X733" s="30"/>
      <c r="Y733" s="1"/>
      <c r="AB733" s="39"/>
      <c r="AC733" s="83">
        <f t="shared" si="62"/>
        <v>25</v>
      </c>
      <c r="AD733" s="48">
        <f t="shared" si="61"/>
        <v>25</v>
      </c>
      <c r="AE733" s="48">
        <f t="shared" si="64"/>
        <v>0</v>
      </c>
    </row>
    <row r="734" spans="1:31" x14ac:dyDescent="0.35">
      <c r="A734" s="1">
        <v>45719</v>
      </c>
      <c r="B734" t="s">
        <v>182</v>
      </c>
      <c r="C734" t="s">
        <v>92</v>
      </c>
      <c r="D734">
        <v>25</v>
      </c>
      <c r="E734" s="44"/>
      <c r="F734" s="45"/>
      <c r="G734" s="45">
        <f t="shared" si="63"/>
        <v>25</v>
      </c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X734" s="30"/>
      <c r="Y734" s="1"/>
      <c r="AB734" s="39"/>
      <c r="AC734" s="83">
        <f t="shared" si="62"/>
        <v>25</v>
      </c>
      <c r="AD734" s="48">
        <f t="shared" si="61"/>
        <v>25</v>
      </c>
      <c r="AE734" s="48">
        <f t="shared" si="64"/>
        <v>0</v>
      </c>
    </row>
    <row r="735" spans="1:31" x14ac:dyDescent="0.35">
      <c r="A735" s="1">
        <v>45719</v>
      </c>
      <c r="B735" t="s">
        <v>156</v>
      </c>
      <c r="C735" t="s">
        <v>92</v>
      </c>
      <c r="D735">
        <v>30</v>
      </c>
      <c r="E735" s="44"/>
      <c r="F735" s="45"/>
      <c r="G735" s="45">
        <f t="shared" si="63"/>
        <v>30</v>
      </c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X735" s="30"/>
      <c r="Y735" s="1"/>
      <c r="AB735" s="39"/>
      <c r="AC735" s="83">
        <f t="shared" si="62"/>
        <v>30</v>
      </c>
      <c r="AD735" s="48">
        <f t="shared" si="61"/>
        <v>30</v>
      </c>
      <c r="AE735" s="48">
        <f t="shared" si="64"/>
        <v>0</v>
      </c>
    </row>
    <row r="736" spans="1:31" x14ac:dyDescent="0.35">
      <c r="A736" s="1">
        <v>45719</v>
      </c>
      <c r="B736" t="s">
        <v>181</v>
      </c>
      <c r="C736" t="s">
        <v>92</v>
      </c>
      <c r="D736">
        <v>25</v>
      </c>
      <c r="E736" s="44"/>
      <c r="F736" s="45"/>
      <c r="G736" s="45">
        <f t="shared" si="63"/>
        <v>25</v>
      </c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X736" s="30"/>
      <c r="Y736" s="1"/>
      <c r="AB736" s="39"/>
      <c r="AC736" s="83">
        <f t="shared" si="62"/>
        <v>25</v>
      </c>
      <c r="AD736" s="48">
        <f t="shared" si="61"/>
        <v>25</v>
      </c>
      <c r="AE736" s="48">
        <f t="shared" si="64"/>
        <v>0</v>
      </c>
    </row>
    <row r="737" spans="1:31" x14ac:dyDescent="0.35">
      <c r="A737" s="1">
        <v>45719</v>
      </c>
      <c r="B737" t="s">
        <v>727</v>
      </c>
      <c r="C737" t="s">
        <v>92</v>
      </c>
      <c r="D737">
        <v>25</v>
      </c>
      <c r="E737" s="44"/>
      <c r="F737" s="45"/>
      <c r="G737" s="45">
        <f t="shared" si="63"/>
        <v>25</v>
      </c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X737" s="30"/>
      <c r="Y737" s="1"/>
      <c r="AB737" s="39"/>
      <c r="AC737" s="83">
        <f t="shared" si="62"/>
        <v>25</v>
      </c>
      <c r="AD737" s="48">
        <f t="shared" si="61"/>
        <v>25</v>
      </c>
      <c r="AE737" s="48">
        <f t="shared" si="64"/>
        <v>0</v>
      </c>
    </row>
    <row r="738" spans="1:31" x14ac:dyDescent="0.35">
      <c r="A738" s="1">
        <v>45719</v>
      </c>
      <c r="B738" t="s">
        <v>179</v>
      </c>
      <c r="C738" t="s">
        <v>92</v>
      </c>
      <c r="D738">
        <v>25</v>
      </c>
      <c r="E738" s="44"/>
      <c r="F738" s="45"/>
      <c r="G738" s="45">
        <f t="shared" si="63"/>
        <v>25</v>
      </c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X738" s="30"/>
      <c r="Y738" s="1"/>
      <c r="AB738" s="39"/>
      <c r="AC738" s="83">
        <f t="shared" si="62"/>
        <v>25</v>
      </c>
      <c r="AD738" s="48">
        <f t="shared" si="61"/>
        <v>25</v>
      </c>
      <c r="AE738" s="48">
        <f t="shared" si="64"/>
        <v>0</v>
      </c>
    </row>
    <row r="739" spans="1:31" x14ac:dyDescent="0.35">
      <c r="A739" s="1">
        <v>45719</v>
      </c>
      <c r="B739" t="s">
        <v>154</v>
      </c>
      <c r="C739" t="s">
        <v>92</v>
      </c>
      <c r="D739">
        <v>30</v>
      </c>
      <c r="E739" s="44"/>
      <c r="F739" s="45"/>
      <c r="G739" s="45">
        <f t="shared" si="63"/>
        <v>30</v>
      </c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X739" s="30"/>
      <c r="Y739" s="1"/>
      <c r="AB739" s="39"/>
      <c r="AC739" s="83">
        <f t="shared" si="62"/>
        <v>30</v>
      </c>
      <c r="AD739" s="48">
        <f t="shared" si="61"/>
        <v>30</v>
      </c>
      <c r="AE739" s="48">
        <f t="shared" si="64"/>
        <v>0</v>
      </c>
    </row>
    <row r="740" spans="1:31" x14ac:dyDescent="0.35">
      <c r="A740" s="1">
        <v>45719</v>
      </c>
      <c r="B740" t="s">
        <v>114</v>
      </c>
      <c r="C740" t="s">
        <v>92</v>
      </c>
      <c r="D740">
        <v>25</v>
      </c>
      <c r="E740" s="44"/>
      <c r="F740" s="45"/>
      <c r="G740" s="45">
        <f t="shared" si="63"/>
        <v>25</v>
      </c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X740" s="30"/>
      <c r="Y740" s="1"/>
      <c r="AB740" s="39"/>
      <c r="AC740" s="83">
        <f t="shared" si="62"/>
        <v>25</v>
      </c>
      <c r="AD740" s="48">
        <f t="shared" si="61"/>
        <v>25</v>
      </c>
      <c r="AE740" s="48">
        <f t="shared" si="64"/>
        <v>0</v>
      </c>
    </row>
    <row r="741" spans="1:31" x14ac:dyDescent="0.35">
      <c r="A741" s="1">
        <v>45719</v>
      </c>
      <c r="B741" t="s">
        <v>113</v>
      </c>
      <c r="C741" t="s">
        <v>92</v>
      </c>
      <c r="D741">
        <v>25</v>
      </c>
      <c r="E741" s="44"/>
      <c r="F741" s="45"/>
      <c r="G741" s="45">
        <f t="shared" si="63"/>
        <v>25</v>
      </c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X741" s="30"/>
      <c r="Y741" s="1"/>
      <c r="AB741" s="39"/>
      <c r="AC741" s="83">
        <f t="shared" si="62"/>
        <v>25</v>
      </c>
      <c r="AD741" s="48">
        <f t="shared" si="61"/>
        <v>25</v>
      </c>
      <c r="AE741" s="48">
        <f t="shared" si="64"/>
        <v>0</v>
      </c>
    </row>
    <row r="742" spans="1:31" x14ac:dyDescent="0.35">
      <c r="A742" s="1">
        <v>45719</v>
      </c>
      <c r="B742" t="s">
        <v>112</v>
      </c>
      <c r="C742" t="s">
        <v>92</v>
      </c>
      <c r="D742">
        <v>25</v>
      </c>
      <c r="E742" s="44"/>
      <c r="F742" s="45"/>
      <c r="G742" s="45">
        <f t="shared" si="63"/>
        <v>25</v>
      </c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X742" s="30"/>
      <c r="Y742" s="1"/>
      <c r="AB742" s="39"/>
      <c r="AC742" s="83">
        <f t="shared" si="62"/>
        <v>25</v>
      </c>
      <c r="AD742" s="48">
        <f t="shared" si="61"/>
        <v>25</v>
      </c>
      <c r="AE742" s="48">
        <f t="shared" si="64"/>
        <v>0</v>
      </c>
    </row>
    <row r="743" spans="1:31" x14ac:dyDescent="0.35">
      <c r="A743" s="1">
        <v>45719</v>
      </c>
      <c r="B743" t="s">
        <v>140</v>
      </c>
      <c r="C743" t="s">
        <v>92</v>
      </c>
      <c r="D743">
        <v>25</v>
      </c>
      <c r="E743" s="44"/>
      <c r="F743" s="45"/>
      <c r="G743" s="45">
        <f t="shared" si="63"/>
        <v>25</v>
      </c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X743" s="30"/>
      <c r="Y743" s="1"/>
      <c r="AB743" s="39"/>
      <c r="AC743" s="83">
        <f t="shared" si="62"/>
        <v>25</v>
      </c>
      <c r="AD743" s="48">
        <f t="shared" si="61"/>
        <v>25</v>
      </c>
      <c r="AE743" s="48">
        <f t="shared" si="64"/>
        <v>0</v>
      </c>
    </row>
    <row r="744" spans="1:31" x14ac:dyDescent="0.35">
      <c r="A744" s="1">
        <v>45719</v>
      </c>
      <c r="B744" t="s">
        <v>111</v>
      </c>
      <c r="C744" t="s">
        <v>92</v>
      </c>
      <c r="D744">
        <v>30</v>
      </c>
      <c r="E744" s="44"/>
      <c r="F744" s="45"/>
      <c r="G744" s="45">
        <f t="shared" si="63"/>
        <v>30</v>
      </c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X744" s="30"/>
      <c r="Y744" s="1"/>
      <c r="AB744" s="39"/>
      <c r="AC744" s="83">
        <f t="shared" si="62"/>
        <v>30</v>
      </c>
      <c r="AD744" s="48">
        <f t="shared" si="61"/>
        <v>30</v>
      </c>
      <c r="AE744" s="48">
        <f t="shared" si="64"/>
        <v>0</v>
      </c>
    </row>
    <row r="745" spans="1:31" x14ac:dyDescent="0.35">
      <c r="A745" s="1">
        <v>45719</v>
      </c>
      <c r="B745" t="s">
        <v>155</v>
      </c>
      <c r="C745" t="s">
        <v>92</v>
      </c>
      <c r="D745">
        <v>25</v>
      </c>
      <c r="E745" s="44"/>
      <c r="F745" s="45"/>
      <c r="G745" s="45">
        <f t="shared" si="63"/>
        <v>25</v>
      </c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X745" s="30"/>
      <c r="Y745" s="1"/>
      <c r="AB745" s="39"/>
      <c r="AC745" s="83">
        <f t="shared" si="62"/>
        <v>25</v>
      </c>
      <c r="AD745" s="48">
        <f t="shared" si="61"/>
        <v>25</v>
      </c>
      <c r="AE745" s="48">
        <f t="shared" si="64"/>
        <v>0</v>
      </c>
    </row>
    <row r="746" spans="1:31" x14ac:dyDescent="0.35">
      <c r="A746" s="1">
        <v>45719</v>
      </c>
      <c r="B746" t="s">
        <v>728</v>
      </c>
      <c r="C746" t="s">
        <v>92</v>
      </c>
      <c r="D746">
        <v>30</v>
      </c>
      <c r="E746" s="44"/>
      <c r="F746" s="45"/>
      <c r="G746" s="45">
        <f t="shared" si="63"/>
        <v>30</v>
      </c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X746" s="30"/>
      <c r="Y746" s="1"/>
      <c r="AB746" s="39"/>
      <c r="AC746" s="83">
        <f t="shared" si="62"/>
        <v>30</v>
      </c>
      <c r="AD746" s="48">
        <f t="shared" si="61"/>
        <v>30</v>
      </c>
      <c r="AE746" s="48">
        <f t="shared" si="64"/>
        <v>0</v>
      </c>
    </row>
    <row r="747" spans="1:31" x14ac:dyDescent="0.35">
      <c r="A747" s="1">
        <v>45719</v>
      </c>
      <c r="B747" t="s">
        <v>729</v>
      </c>
      <c r="C747" t="s">
        <v>92</v>
      </c>
      <c r="D747">
        <v>20</v>
      </c>
      <c r="E747" s="44"/>
      <c r="F747" s="45"/>
      <c r="G747" s="45">
        <f t="shared" si="63"/>
        <v>20</v>
      </c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X747" s="30"/>
      <c r="Y747" s="1"/>
      <c r="AB747" s="39"/>
      <c r="AC747" s="83">
        <f t="shared" si="62"/>
        <v>20</v>
      </c>
      <c r="AD747" s="48">
        <f t="shared" si="61"/>
        <v>20</v>
      </c>
      <c r="AE747" s="48">
        <f t="shared" si="64"/>
        <v>0</v>
      </c>
    </row>
    <row r="748" spans="1:31" x14ac:dyDescent="0.35">
      <c r="A748" s="1">
        <v>45719</v>
      </c>
      <c r="B748" t="s">
        <v>730</v>
      </c>
      <c r="C748" t="s">
        <v>92</v>
      </c>
      <c r="D748">
        <v>25</v>
      </c>
      <c r="E748" s="44"/>
      <c r="F748" s="45"/>
      <c r="G748" s="45">
        <f t="shared" si="63"/>
        <v>25</v>
      </c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X748" s="30"/>
      <c r="Y748" s="1"/>
      <c r="AB748" s="39"/>
      <c r="AC748" s="83">
        <f t="shared" si="62"/>
        <v>25</v>
      </c>
      <c r="AD748" s="48">
        <f t="shared" si="61"/>
        <v>25</v>
      </c>
      <c r="AE748" s="48">
        <f t="shared" si="64"/>
        <v>0</v>
      </c>
    </row>
    <row r="749" spans="1:31" x14ac:dyDescent="0.35">
      <c r="A749" s="1">
        <v>45719</v>
      </c>
      <c r="B749" t="s">
        <v>731</v>
      </c>
      <c r="C749" t="s">
        <v>92</v>
      </c>
      <c r="D749">
        <v>25</v>
      </c>
      <c r="E749" s="44"/>
      <c r="F749" s="45"/>
      <c r="G749" s="45">
        <f t="shared" si="63"/>
        <v>25</v>
      </c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X749" s="30"/>
      <c r="Y749" s="1"/>
      <c r="AB749" s="39"/>
      <c r="AC749" s="83">
        <f t="shared" si="62"/>
        <v>25</v>
      </c>
      <c r="AD749" s="48">
        <f t="shared" si="61"/>
        <v>25</v>
      </c>
      <c r="AE749" s="48">
        <f t="shared" si="64"/>
        <v>0</v>
      </c>
    </row>
    <row r="750" spans="1:31" x14ac:dyDescent="0.35">
      <c r="A750" s="1">
        <v>45719</v>
      </c>
      <c r="B750" t="s">
        <v>732</v>
      </c>
      <c r="C750" t="s">
        <v>92</v>
      </c>
      <c r="D750">
        <v>25</v>
      </c>
      <c r="E750" s="44"/>
      <c r="F750" s="45"/>
      <c r="G750" s="45">
        <f t="shared" si="63"/>
        <v>25</v>
      </c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X750" s="30"/>
      <c r="Y750" s="1"/>
      <c r="AB750" s="39"/>
      <c r="AC750" s="83">
        <f t="shared" si="62"/>
        <v>25</v>
      </c>
      <c r="AD750" s="48">
        <f t="shared" si="61"/>
        <v>25</v>
      </c>
      <c r="AE750" s="48">
        <f t="shared" si="64"/>
        <v>0</v>
      </c>
    </row>
    <row r="751" spans="1:31" x14ac:dyDescent="0.35">
      <c r="A751" s="1">
        <v>45719</v>
      </c>
      <c r="B751" t="s">
        <v>733</v>
      </c>
      <c r="C751" t="s">
        <v>92</v>
      </c>
      <c r="D751">
        <v>30</v>
      </c>
      <c r="E751" s="44"/>
      <c r="F751" s="45"/>
      <c r="G751" s="45">
        <f t="shared" si="63"/>
        <v>30</v>
      </c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X751" s="30"/>
      <c r="Y751" s="1"/>
      <c r="AB751" s="39"/>
      <c r="AC751" s="83">
        <f t="shared" si="62"/>
        <v>30</v>
      </c>
      <c r="AD751" s="48">
        <f t="shared" si="61"/>
        <v>30</v>
      </c>
      <c r="AE751" s="48">
        <f t="shared" si="64"/>
        <v>0</v>
      </c>
    </row>
    <row r="752" spans="1:31" x14ac:dyDescent="0.35">
      <c r="A752" s="1">
        <v>45719</v>
      </c>
      <c r="B752" t="s">
        <v>734</v>
      </c>
      <c r="C752" t="s">
        <v>92</v>
      </c>
      <c r="D752">
        <v>25</v>
      </c>
      <c r="E752" s="44"/>
      <c r="F752" s="45"/>
      <c r="G752" s="45">
        <f t="shared" si="63"/>
        <v>25</v>
      </c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X752" s="30"/>
      <c r="Y752" s="1"/>
      <c r="AB752" s="39"/>
      <c r="AC752" s="83">
        <f t="shared" si="62"/>
        <v>25</v>
      </c>
      <c r="AD752" s="48">
        <f t="shared" si="61"/>
        <v>25</v>
      </c>
      <c r="AE752" s="48">
        <f t="shared" si="64"/>
        <v>0</v>
      </c>
    </row>
    <row r="753" spans="1:31" x14ac:dyDescent="0.35">
      <c r="A753" s="1">
        <v>45719</v>
      </c>
      <c r="B753" t="s">
        <v>735</v>
      </c>
      <c r="C753" t="s">
        <v>92</v>
      </c>
      <c r="D753">
        <v>25</v>
      </c>
      <c r="E753" s="44"/>
      <c r="F753" s="45"/>
      <c r="G753" s="45">
        <f t="shared" si="63"/>
        <v>25</v>
      </c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X753" s="30"/>
      <c r="Y753" s="1"/>
      <c r="AB753" s="39"/>
      <c r="AC753" s="83">
        <f t="shared" si="62"/>
        <v>25</v>
      </c>
      <c r="AD753" s="48">
        <f t="shared" si="61"/>
        <v>25</v>
      </c>
      <c r="AE753" s="48">
        <f t="shared" si="64"/>
        <v>0</v>
      </c>
    </row>
    <row r="754" spans="1:31" x14ac:dyDescent="0.35">
      <c r="A754" s="1">
        <v>45719</v>
      </c>
      <c r="B754" t="s">
        <v>736</v>
      </c>
      <c r="C754" t="s">
        <v>92</v>
      </c>
      <c r="D754">
        <v>25</v>
      </c>
      <c r="E754" s="44"/>
      <c r="F754" s="45"/>
      <c r="G754" s="45">
        <f t="shared" si="63"/>
        <v>25</v>
      </c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X754" s="30"/>
      <c r="Y754" s="1"/>
      <c r="AB754" s="39"/>
      <c r="AC754" s="83">
        <f t="shared" si="62"/>
        <v>25</v>
      </c>
      <c r="AD754" s="48">
        <f t="shared" si="61"/>
        <v>25</v>
      </c>
      <c r="AE754" s="48">
        <f t="shared" si="64"/>
        <v>0</v>
      </c>
    </row>
    <row r="755" spans="1:31" x14ac:dyDescent="0.35">
      <c r="A755" s="1">
        <v>45719</v>
      </c>
      <c r="B755" t="s">
        <v>737</v>
      </c>
      <c r="C755" t="s">
        <v>92</v>
      </c>
      <c r="D755">
        <v>25</v>
      </c>
      <c r="E755" s="44"/>
      <c r="F755" s="45"/>
      <c r="G755" s="45">
        <f t="shared" si="63"/>
        <v>25</v>
      </c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X755" s="30"/>
      <c r="Y755" s="1"/>
      <c r="AB755" s="39"/>
      <c r="AC755" s="83">
        <f t="shared" si="62"/>
        <v>25</v>
      </c>
      <c r="AD755" s="48">
        <f t="shared" si="61"/>
        <v>25</v>
      </c>
      <c r="AE755" s="48">
        <f t="shared" si="64"/>
        <v>0</v>
      </c>
    </row>
    <row r="756" spans="1:31" x14ac:dyDescent="0.35">
      <c r="A756" s="1">
        <v>45719</v>
      </c>
      <c r="B756" t="s">
        <v>738</v>
      </c>
      <c r="C756" t="s">
        <v>92</v>
      </c>
      <c r="D756">
        <v>30</v>
      </c>
      <c r="E756" s="44"/>
      <c r="F756" s="45"/>
      <c r="G756" s="45">
        <f t="shared" si="63"/>
        <v>30</v>
      </c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X756" s="30"/>
      <c r="Y756" s="1"/>
      <c r="AB756" s="39"/>
      <c r="AC756" s="83">
        <f t="shared" si="62"/>
        <v>30</v>
      </c>
      <c r="AD756" s="48">
        <f t="shared" si="61"/>
        <v>30</v>
      </c>
      <c r="AE756" s="48">
        <f t="shared" si="64"/>
        <v>0</v>
      </c>
    </row>
    <row r="757" spans="1:31" x14ac:dyDescent="0.35">
      <c r="A757" s="1">
        <v>45719</v>
      </c>
      <c r="B757" t="s">
        <v>739</v>
      </c>
      <c r="C757" t="s">
        <v>92</v>
      </c>
      <c r="D757">
        <v>25</v>
      </c>
      <c r="E757" s="44"/>
      <c r="F757" s="45"/>
      <c r="G757" s="45">
        <f t="shared" si="63"/>
        <v>25</v>
      </c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X757" s="30"/>
      <c r="Y757" s="1"/>
      <c r="AB757" s="39"/>
      <c r="AC757" s="83">
        <f t="shared" si="62"/>
        <v>25</v>
      </c>
      <c r="AD757" s="48">
        <f t="shared" si="61"/>
        <v>25</v>
      </c>
      <c r="AE757" s="48">
        <f t="shared" si="64"/>
        <v>0</v>
      </c>
    </row>
    <row r="758" spans="1:31" x14ac:dyDescent="0.35">
      <c r="A758" s="1">
        <v>45719</v>
      </c>
      <c r="B758" t="s">
        <v>740</v>
      </c>
      <c r="C758" t="s">
        <v>92</v>
      </c>
      <c r="D758">
        <v>25</v>
      </c>
      <c r="E758" s="44"/>
      <c r="F758" s="45"/>
      <c r="G758" s="45">
        <f t="shared" si="63"/>
        <v>25</v>
      </c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X758" s="30"/>
      <c r="Y758" s="1"/>
      <c r="AB758" s="39"/>
      <c r="AC758" s="83">
        <f t="shared" si="62"/>
        <v>25</v>
      </c>
      <c r="AD758" s="48">
        <f t="shared" si="61"/>
        <v>25</v>
      </c>
      <c r="AE758" s="48">
        <f t="shared" si="64"/>
        <v>0</v>
      </c>
    </row>
    <row r="759" spans="1:31" x14ac:dyDescent="0.35">
      <c r="A759" s="1">
        <v>45719</v>
      </c>
      <c r="B759" t="s">
        <v>741</v>
      </c>
      <c r="C759" t="s">
        <v>92</v>
      </c>
      <c r="D759">
        <v>30</v>
      </c>
      <c r="E759" s="44"/>
      <c r="F759" s="45"/>
      <c r="G759" s="45">
        <f t="shared" si="63"/>
        <v>30</v>
      </c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X759" s="30"/>
      <c r="Y759" s="1"/>
      <c r="AB759" s="39"/>
      <c r="AC759" s="83">
        <f t="shared" si="62"/>
        <v>30</v>
      </c>
      <c r="AD759" s="48">
        <f t="shared" si="61"/>
        <v>30</v>
      </c>
      <c r="AE759" s="48">
        <f t="shared" si="64"/>
        <v>0</v>
      </c>
    </row>
    <row r="760" spans="1:31" x14ac:dyDescent="0.35">
      <c r="A760" s="1">
        <v>45719</v>
      </c>
      <c r="B760" t="s">
        <v>742</v>
      </c>
      <c r="C760" t="s">
        <v>92</v>
      </c>
      <c r="D760">
        <v>25</v>
      </c>
      <c r="E760" s="44"/>
      <c r="F760" s="45"/>
      <c r="G760" s="45">
        <f t="shared" si="63"/>
        <v>25</v>
      </c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X760" s="30"/>
      <c r="Y760" s="1"/>
      <c r="AB760" s="39"/>
      <c r="AC760" s="83">
        <f t="shared" si="62"/>
        <v>25</v>
      </c>
      <c r="AD760" s="48">
        <f t="shared" si="61"/>
        <v>25</v>
      </c>
      <c r="AE760" s="48">
        <f t="shared" si="64"/>
        <v>0</v>
      </c>
    </row>
    <row r="761" spans="1:31" x14ac:dyDescent="0.35">
      <c r="A761" s="1">
        <v>45719</v>
      </c>
      <c r="B761" t="s">
        <v>743</v>
      </c>
      <c r="C761" t="s">
        <v>92</v>
      </c>
      <c r="D761">
        <v>25</v>
      </c>
      <c r="E761" s="44"/>
      <c r="F761" s="45"/>
      <c r="G761" s="45">
        <f t="shared" si="63"/>
        <v>25</v>
      </c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X761" s="30"/>
      <c r="Y761" s="1"/>
      <c r="AB761" s="39"/>
      <c r="AC761" s="83">
        <f t="shared" si="62"/>
        <v>25</v>
      </c>
      <c r="AD761" s="48">
        <f t="shared" si="61"/>
        <v>25</v>
      </c>
      <c r="AE761" s="48">
        <f t="shared" si="64"/>
        <v>0</v>
      </c>
    </row>
    <row r="762" spans="1:31" x14ac:dyDescent="0.35">
      <c r="A762" s="1">
        <v>45719</v>
      </c>
      <c r="B762" t="s">
        <v>744</v>
      </c>
      <c r="C762" t="s">
        <v>92</v>
      </c>
      <c r="D762">
        <v>30</v>
      </c>
      <c r="E762" s="44"/>
      <c r="F762" s="45"/>
      <c r="G762" s="45">
        <f t="shared" si="63"/>
        <v>30</v>
      </c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X762" s="30"/>
      <c r="Y762" s="1"/>
      <c r="AB762" s="39"/>
      <c r="AC762" s="83">
        <f t="shared" si="62"/>
        <v>30</v>
      </c>
      <c r="AD762" s="48">
        <f t="shared" si="61"/>
        <v>30</v>
      </c>
      <c r="AE762" s="48">
        <f t="shared" si="64"/>
        <v>0</v>
      </c>
    </row>
    <row r="763" spans="1:31" x14ac:dyDescent="0.35">
      <c r="A763" s="1">
        <v>45719</v>
      </c>
      <c r="B763" t="s">
        <v>745</v>
      </c>
      <c r="C763" t="s">
        <v>92</v>
      </c>
      <c r="D763">
        <v>25</v>
      </c>
      <c r="E763" s="44"/>
      <c r="F763" s="45"/>
      <c r="G763" s="45">
        <f t="shared" si="63"/>
        <v>25</v>
      </c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X763" s="30"/>
      <c r="Y763" s="1"/>
      <c r="AB763" s="39"/>
      <c r="AC763" s="83">
        <f t="shared" si="62"/>
        <v>25</v>
      </c>
      <c r="AD763" s="48">
        <f t="shared" si="61"/>
        <v>25</v>
      </c>
      <c r="AE763" s="48">
        <f t="shared" si="64"/>
        <v>0</v>
      </c>
    </row>
    <row r="764" spans="1:31" x14ac:dyDescent="0.35">
      <c r="A764" s="1">
        <v>45719</v>
      </c>
      <c r="B764" t="s">
        <v>746</v>
      </c>
      <c r="C764" t="s">
        <v>92</v>
      </c>
      <c r="D764">
        <v>45</v>
      </c>
      <c r="E764" s="44"/>
      <c r="F764" s="45"/>
      <c r="G764" s="45">
        <f t="shared" si="63"/>
        <v>45</v>
      </c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X764" s="30"/>
      <c r="Y764" s="1"/>
      <c r="AB764" s="39"/>
      <c r="AC764" s="83">
        <f t="shared" si="62"/>
        <v>45</v>
      </c>
      <c r="AD764" s="48">
        <f t="shared" si="61"/>
        <v>45</v>
      </c>
      <c r="AE764" s="48">
        <f t="shared" si="64"/>
        <v>0</v>
      </c>
    </row>
    <row r="765" spans="1:31" x14ac:dyDescent="0.35">
      <c r="A765" s="1">
        <v>45719</v>
      </c>
      <c r="B765" t="s">
        <v>747</v>
      </c>
      <c r="C765" t="s">
        <v>92</v>
      </c>
      <c r="D765">
        <v>25</v>
      </c>
      <c r="E765" s="44"/>
      <c r="F765" s="45"/>
      <c r="G765" s="45">
        <f t="shared" si="63"/>
        <v>25</v>
      </c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X765" s="30"/>
      <c r="Y765" s="1"/>
      <c r="AB765" s="39"/>
      <c r="AC765" s="83">
        <f t="shared" si="62"/>
        <v>25</v>
      </c>
      <c r="AD765" s="48">
        <f t="shared" si="61"/>
        <v>25</v>
      </c>
      <c r="AE765" s="48">
        <f t="shared" si="64"/>
        <v>0</v>
      </c>
    </row>
    <row r="766" spans="1:31" x14ac:dyDescent="0.35">
      <c r="A766" s="1">
        <v>45719</v>
      </c>
      <c r="B766" t="s">
        <v>748</v>
      </c>
      <c r="C766" t="s">
        <v>92</v>
      </c>
      <c r="D766">
        <v>30</v>
      </c>
      <c r="E766" s="44"/>
      <c r="F766" s="45"/>
      <c r="G766" s="45">
        <f t="shared" si="63"/>
        <v>30</v>
      </c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X766" s="30"/>
      <c r="Y766" s="1"/>
      <c r="AB766" s="39"/>
      <c r="AC766" s="83">
        <f t="shared" si="62"/>
        <v>30</v>
      </c>
      <c r="AD766" s="48">
        <f t="shared" si="61"/>
        <v>30</v>
      </c>
      <c r="AE766" s="48">
        <f t="shared" si="64"/>
        <v>0</v>
      </c>
    </row>
    <row r="767" spans="1:31" x14ac:dyDescent="0.35">
      <c r="A767" s="1">
        <v>45719</v>
      </c>
      <c r="B767" t="s">
        <v>749</v>
      </c>
      <c r="C767" t="s">
        <v>92</v>
      </c>
      <c r="D767">
        <v>30</v>
      </c>
      <c r="E767" s="44"/>
      <c r="F767" s="45"/>
      <c r="G767" s="45">
        <f t="shared" si="63"/>
        <v>30</v>
      </c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X767" s="30"/>
      <c r="Y767" s="1"/>
      <c r="AB767" s="39"/>
      <c r="AC767" s="83">
        <f t="shared" si="62"/>
        <v>30</v>
      </c>
      <c r="AD767" s="48">
        <f t="shared" si="61"/>
        <v>30</v>
      </c>
      <c r="AE767" s="48">
        <f t="shared" si="64"/>
        <v>0</v>
      </c>
    </row>
    <row r="768" spans="1:31" x14ac:dyDescent="0.35">
      <c r="A768" s="1">
        <v>45719</v>
      </c>
      <c r="B768" t="s">
        <v>750</v>
      </c>
      <c r="C768" t="s">
        <v>92</v>
      </c>
      <c r="D768">
        <v>25</v>
      </c>
      <c r="E768" s="44"/>
      <c r="F768" s="45"/>
      <c r="G768" s="45">
        <f t="shared" si="63"/>
        <v>25</v>
      </c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X768" s="30"/>
      <c r="Y768" s="1"/>
      <c r="AB768" s="39"/>
      <c r="AC768" s="83">
        <f t="shared" si="62"/>
        <v>25</v>
      </c>
      <c r="AD768" s="48">
        <f t="shared" si="61"/>
        <v>25</v>
      </c>
      <c r="AE768" s="48">
        <f t="shared" si="64"/>
        <v>0</v>
      </c>
    </row>
    <row r="769" spans="1:31" x14ac:dyDescent="0.35">
      <c r="A769" s="1">
        <v>45719</v>
      </c>
      <c r="B769" t="s">
        <v>751</v>
      </c>
      <c r="C769" t="s">
        <v>92</v>
      </c>
      <c r="D769">
        <v>25</v>
      </c>
      <c r="E769" s="44"/>
      <c r="F769" s="45"/>
      <c r="G769" s="45">
        <f t="shared" si="63"/>
        <v>25</v>
      </c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X769" s="30"/>
      <c r="Y769" s="1"/>
      <c r="AB769" s="39"/>
      <c r="AC769" s="83">
        <f t="shared" si="62"/>
        <v>25</v>
      </c>
      <c r="AD769" s="48">
        <f t="shared" si="61"/>
        <v>25</v>
      </c>
      <c r="AE769" s="48">
        <f t="shared" si="64"/>
        <v>0</v>
      </c>
    </row>
    <row r="770" spans="1:31" x14ac:dyDescent="0.35">
      <c r="A770" s="1">
        <v>45719</v>
      </c>
      <c r="B770" t="s">
        <v>752</v>
      </c>
      <c r="C770" t="s">
        <v>92</v>
      </c>
      <c r="D770">
        <v>30</v>
      </c>
      <c r="E770" s="44"/>
      <c r="F770" s="45"/>
      <c r="G770" s="45">
        <f t="shared" si="63"/>
        <v>30</v>
      </c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X770" s="30"/>
      <c r="Y770" s="1"/>
      <c r="AB770" s="39"/>
      <c r="AC770" s="83">
        <f t="shared" si="62"/>
        <v>30</v>
      </c>
      <c r="AD770" s="48">
        <f t="shared" si="61"/>
        <v>30</v>
      </c>
      <c r="AE770" s="48">
        <f t="shared" si="64"/>
        <v>0</v>
      </c>
    </row>
    <row r="771" spans="1:31" x14ac:dyDescent="0.35">
      <c r="A771" s="1">
        <v>45719</v>
      </c>
      <c r="B771" t="s">
        <v>759</v>
      </c>
      <c r="C771" t="s">
        <v>92</v>
      </c>
      <c r="D771">
        <v>20</v>
      </c>
      <c r="E771" s="44"/>
      <c r="F771" s="45"/>
      <c r="G771" s="45">
        <f t="shared" si="63"/>
        <v>20</v>
      </c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X771" s="30"/>
      <c r="Y771" s="1"/>
      <c r="AB771" s="39"/>
      <c r="AC771" s="83">
        <f t="shared" si="62"/>
        <v>20</v>
      </c>
      <c r="AD771" s="48">
        <f t="shared" si="61"/>
        <v>20</v>
      </c>
      <c r="AE771" s="48">
        <f t="shared" si="64"/>
        <v>0</v>
      </c>
    </row>
    <row r="772" spans="1:31" x14ac:dyDescent="0.35">
      <c r="A772" s="1">
        <v>45719</v>
      </c>
      <c r="B772" t="s">
        <v>760</v>
      </c>
      <c r="C772" t="s">
        <v>133</v>
      </c>
      <c r="D772">
        <v>5</v>
      </c>
      <c r="E772" s="44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>
        <f>D772</f>
        <v>5</v>
      </c>
      <c r="S772" s="45"/>
      <c r="T772" s="45"/>
      <c r="U772" s="45"/>
      <c r="V772" s="45"/>
      <c r="X772" s="30"/>
      <c r="Y772" s="1"/>
      <c r="AB772" s="39"/>
      <c r="AC772" s="83">
        <f t="shared" si="62"/>
        <v>5</v>
      </c>
      <c r="AD772" s="48">
        <f t="shared" si="61"/>
        <v>5</v>
      </c>
      <c r="AE772" s="48">
        <f t="shared" si="64"/>
        <v>0</v>
      </c>
    </row>
    <row r="773" spans="1:31" x14ac:dyDescent="0.35">
      <c r="A773" s="1">
        <v>45720</v>
      </c>
      <c r="B773" t="s">
        <v>110</v>
      </c>
      <c r="C773" t="s">
        <v>92</v>
      </c>
      <c r="D773">
        <v>30</v>
      </c>
      <c r="E773" s="44"/>
      <c r="F773" s="45"/>
      <c r="G773" s="45">
        <f t="shared" ref="G773:G781" si="65">D773</f>
        <v>30</v>
      </c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X773" s="30"/>
      <c r="Y773" s="1"/>
      <c r="AB773" s="39"/>
      <c r="AC773" s="83">
        <f t="shared" si="62"/>
        <v>30</v>
      </c>
      <c r="AD773" s="48">
        <f t="shared" ref="AD773:AD836" si="66">SUM(F773:V773)</f>
        <v>30</v>
      </c>
      <c r="AE773" s="48">
        <f t="shared" si="64"/>
        <v>0</v>
      </c>
    </row>
    <row r="774" spans="1:31" x14ac:dyDescent="0.35">
      <c r="A774" s="1">
        <v>45720</v>
      </c>
      <c r="B774" t="s">
        <v>517</v>
      </c>
      <c r="C774" t="s">
        <v>92</v>
      </c>
      <c r="D774">
        <v>30</v>
      </c>
      <c r="E774" s="44"/>
      <c r="F774" s="45"/>
      <c r="G774" s="45">
        <f t="shared" si="65"/>
        <v>30</v>
      </c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X774" s="30"/>
      <c r="Y774" s="1"/>
      <c r="AB774" s="39"/>
      <c r="AC774" s="83">
        <f t="shared" si="62"/>
        <v>30</v>
      </c>
      <c r="AD774" s="48">
        <f t="shared" si="66"/>
        <v>30</v>
      </c>
      <c r="AE774" s="48">
        <f t="shared" si="64"/>
        <v>0</v>
      </c>
    </row>
    <row r="775" spans="1:31" x14ac:dyDescent="0.35">
      <c r="A775" s="1">
        <v>45720</v>
      </c>
      <c r="B775" t="s">
        <v>761</v>
      </c>
      <c r="C775" t="s">
        <v>92</v>
      </c>
      <c r="D775">
        <v>20</v>
      </c>
      <c r="E775" s="44"/>
      <c r="F775" s="45"/>
      <c r="G775" s="45">
        <f t="shared" si="65"/>
        <v>20</v>
      </c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X775" s="30"/>
      <c r="Y775" s="1"/>
      <c r="AB775" s="39"/>
      <c r="AC775" s="83">
        <f t="shared" si="62"/>
        <v>20</v>
      </c>
      <c r="AD775" s="48">
        <f t="shared" si="66"/>
        <v>20</v>
      </c>
      <c r="AE775" s="48">
        <f t="shared" si="64"/>
        <v>0</v>
      </c>
    </row>
    <row r="776" spans="1:31" x14ac:dyDescent="0.35">
      <c r="A776" s="1">
        <v>45721</v>
      </c>
      <c r="B776" t="s">
        <v>175</v>
      </c>
      <c r="C776" t="s">
        <v>92</v>
      </c>
      <c r="D776">
        <v>25</v>
      </c>
      <c r="E776" s="44"/>
      <c r="F776" s="45"/>
      <c r="G776" s="45">
        <f t="shared" si="65"/>
        <v>25</v>
      </c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X776" s="30"/>
      <c r="Y776" s="1"/>
      <c r="AB776" s="39"/>
      <c r="AC776" s="83">
        <f t="shared" si="62"/>
        <v>25</v>
      </c>
      <c r="AD776" s="48">
        <f t="shared" si="66"/>
        <v>25</v>
      </c>
      <c r="AE776" s="48">
        <f t="shared" si="64"/>
        <v>0</v>
      </c>
    </row>
    <row r="777" spans="1:31" x14ac:dyDescent="0.35">
      <c r="A777" s="1">
        <v>45721</v>
      </c>
      <c r="B777" t="s">
        <v>762</v>
      </c>
      <c r="C777" t="s">
        <v>92</v>
      </c>
      <c r="D777">
        <v>30</v>
      </c>
      <c r="E777" s="44"/>
      <c r="F777" s="45"/>
      <c r="G777" s="45">
        <f t="shared" si="65"/>
        <v>30</v>
      </c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X777" s="30"/>
      <c r="Y777" s="1"/>
      <c r="AB777" s="39"/>
      <c r="AC777" s="83">
        <f t="shared" ref="AC777:AC840" si="67">D777</f>
        <v>30</v>
      </c>
      <c r="AD777" s="48">
        <f t="shared" si="66"/>
        <v>30</v>
      </c>
      <c r="AE777" s="48">
        <f t="shared" ref="AE777:AE835" si="68">AD777-AC777</f>
        <v>0</v>
      </c>
    </row>
    <row r="778" spans="1:31" x14ac:dyDescent="0.35">
      <c r="A778" s="1">
        <v>45721</v>
      </c>
      <c r="B778" t="s">
        <v>763</v>
      </c>
      <c r="C778" t="s">
        <v>92</v>
      </c>
      <c r="D778">
        <v>25</v>
      </c>
      <c r="E778" s="44"/>
      <c r="F778" s="45"/>
      <c r="G778" s="45">
        <f t="shared" si="65"/>
        <v>25</v>
      </c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X778" s="30"/>
      <c r="Y778" s="1"/>
      <c r="AB778" s="39"/>
      <c r="AC778" s="83">
        <f t="shared" si="67"/>
        <v>25</v>
      </c>
      <c r="AD778" s="48">
        <f t="shared" si="66"/>
        <v>25</v>
      </c>
      <c r="AE778" s="48">
        <f t="shared" si="68"/>
        <v>0</v>
      </c>
    </row>
    <row r="779" spans="1:31" x14ac:dyDescent="0.35">
      <c r="A779" s="1">
        <v>45722</v>
      </c>
      <c r="B779" t="s">
        <v>764</v>
      </c>
      <c r="C779" t="s">
        <v>92</v>
      </c>
      <c r="D779">
        <v>25</v>
      </c>
      <c r="E779" s="44"/>
      <c r="F779" s="45"/>
      <c r="G779" s="45">
        <f t="shared" si="65"/>
        <v>25</v>
      </c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X779" s="30"/>
      <c r="Y779" s="1"/>
      <c r="AB779" s="39"/>
      <c r="AC779" s="83">
        <f t="shared" si="67"/>
        <v>25</v>
      </c>
      <c r="AD779" s="48">
        <f t="shared" si="66"/>
        <v>25</v>
      </c>
      <c r="AE779" s="48">
        <f t="shared" si="68"/>
        <v>0</v>
      </c>
    </row>
    <row r="780" spans="1:31" x14ac:dyDescent="0.35">
      <c r="A780" s="1">
        <v>45723</v>
      </c>
      <c r="B780" t="s">
        <v>174</v>
      </c>
      <c r="C780" t="s">
        <v>92</v>
      </c>
      <c r="D780">
        <v>30</v>
      </c>
      <c r="E780" s="44"/>
      <c r="F780" s="45"/>
      <c r="G780" s="45">
        <f t="shared" si="65"/>
        <v>30</v>
      </c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X780" s="30"/>
      <c r="Y780" s="1"/>
      <c r="AB780" s="39"/>
      <c r="AC780" s="83">
        <f t="shared" si="67"/>
        <v>30</v>
      </c>
      <c r="AD780" s="48">
        <f t="shared" si="66"/>
        <v>30</v>
      </c>
      <c r="AE780" s="48">
        <f t="shared" si="68"/>
        <v>0</v>
      </c>
    </row>
    <row r="781" spans="1:31" x14ac:dyDescent="0.35">
      <c r="A781" s="1">
        <v>45726</v>
      </c>
      <c r="B781" t="s">
        <v>765</v>
      </c>
      <c r="C781" t="s">
        <v>92</v>
      </c>
      <c r="D781">
        <v>20</v>
      </c>
      <c r="E781" s="44"/>
      <c r="F781" s="45"/>
      <c r="G781" s="45">
        <f t="shared" si="65"/>
        <v>20</v>
      </c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X781" s="30"/>
      <c r="Y781" s="1"/>
      <c r="AB781" s="39"/>
      <c r="AC781" s="83">
        <f t="shared" si="67"/>
        <v>20</v>
      </c>
      <c r="AD781" s="48">
        <f t="shared" si="66"/>
        <v>20</v>
      </c>
      <c r="AE781" s="48">
        <f t="shared" si="68"/>
        <v>0</v>
      </c>
    </row>
    <row r="782" spans="1:31" x14ac:dyDescent="0.35">
      <c r="A782" s="1">
        <v>45726</v>
      </c>
      <c r="B782" t="s">
        <v>766</v>
      </c>
      <c r="C782" t="s">
        <v>133</v>
      </c>
      <c r="D782">
        <v>5</v>
      </c>
      <c r="E782" s="44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>
        <f>D782</f>
        <v>5</v>
      </c>
      <c r="S782" s="45"/>
      <c r="T782" s="45"/>
      <c r="U782" s="45"/>
      <c r="V782" s="45"/>
      <c r="X782" s="30"/>
      <c r="Y782" s="1"/>
      <c r="AB782" s="39"/>
      <c r="AC782" s="83">
        <f t="shared" si="67"/>
        <v>5</v>
      </c>
      <c r="AD782" s="48">
        <f t="shared" si="66"/>
        <v>5</v>
      </c>
      <c r="AE782" s="48">
        <f t="shared" si="68"/>
        <v>0</v>
      </c>
    </row>
    <row r="783" spans="1:31" x14ac:dyDescent="0.35">
      <c r="A783" s="1">
        <v>45726</v>
      </c>
      <c r="B783" t="s">
        <v>108</v>
      </c>
      <c r="C783" t="s">
        <v>92</v>
      </c>
      <c r="D783">
        <v>25</v>
      </c>
      <c r="E783" s="44"/>
      <c r="F783" s="45"/>
      <c r="G783" s="45">
        <f t="shared" ref="G783:G797" si="69">D783</f>
        <v>25</v>
      </c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X783" s="30"/>
      <c r="Y783" s="1"/>
      <c r="AB783" s="39"/>
      <c r="AC783" s="83">
        <f t="shared" si="67"/>
        <v>25</v>
      </c>
      <c r="AD783" s="48">
        <f t="shared" si="66"/>
        <v>25</v>
      </c>
      <c r="AE783" s="48">
        <f t="shared" si="68"/>
        <v>0</v>
      </c>
    </row>
    <row r="784" spans="1:31" x14ac:dyDescent="0.35">
      <c r="A784" s="1">
        <v>45726</v>
      </c>
      <c r="B784" t="s">
        <v>107</v>
      </c>
      <c r="C784" t="s">
        <v>92</v>
      </c>
      <c r="D784">
        <v>20</v>
      </c>
      <c r="E784" s="44"/>
      <c r="F784" s="45"/>
      <c r="G784" s="45">
        <f t="shared" si="69"/>
        <v>20</v>
      </c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X784" s="30"/>
      <c r="Y784" s="1"/>
      <c r="AB784" s="39"/>
      <c r="AC784" s="83">
        <f t="shared" si="67"/>
        <v>20</v>
      </c>
      <c r="AD784" s="48">
        <f t="shared" si="66"/>
        <v>20</v>
      </c>
      <c r="AE784" s="48">
        <f t="shared" si="68"/>
        <v>0</v>
      </c>
    </row>
    <row r="785" spans="1:31" x14ac:dyDescent="0.35">
      <c r="A785" s="1">
        <v>45726</v>
      </c>
      <c r="B785" t="s">
        <v>126</v>
      </c>
      <c r="C785" t="s">
        <v>92</v>
      </c>
      <c r="D785">
        <v>20</v>
      </c>
      <c r="E785" s="44"/>
      <c r="F785" s="45"/>
      <c r="G785" s="45">
        <f t="shared" si="69"/>
        <v>20</v>
      </c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X785" s="30"/>
      <c r="Y785" s="1"/>
      <c r="AB785" s="39"/>
      <c r="AC785" s="83">
        <f t="shared" si="67"/>
        <v>20</v>
      </c>
      <c r="AD785" s="48">
        <f t="shared" si="66"/>
        <v>20</v>
      </c>
      <c r="AE785" s="48">
        <f t="shared" si="68"/>
        <v>0</v>
      </c>
    </row>
    <row r="786" spans="1:31" x14ac:dyDescent="0.35">
      <c r="A786" s="1">
        <v>45726</v>
      </c>
      <c r="B786" t="s">
        <v>641</v>
      </c>
      <c r="C786" t="s">
        <v>92</v>
      </c>
      <c r="D786">
        <v>30</v>
      </c>
      <c r="E786" s="44"/>
      <c r="F786" s="45"/>
      <c r="G786" s="45">
        <f t="shared" si="69"/>
        <v>30</v>
      </c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X786" s="30"/>
      <c r="Y786" s="1"/>
      <c r="AB786" s="39"/>
      <c r="AC786" s="83">
        <f t="shared" si="67"/>
        <v>30</v>
      </c>
      <c r="AD786" s="48">
        <f t="shared" si="66"/>
        <v>30</v>
      </c>
      <c r="AE786" s="48">
        <f t="shared" si="68"/>
        <v>0</v>
      </c>
    </row>
    <row r="787" spans="1:31" x14ac:dyDescent="0.35">
      <c r="A787" s="1">
        <v>45726</v>
      </c>
      <c r="B787" t="s">
        <v>767</v>
      </c>
      <c r="C787" t="s">
        <v>92</v>
      </c>
      <c r="D787">
        <v>20</v>
      </c>
      <c r="E787" s="44"/>
      <c r="F787" s="45"/>
      <c r="G787" s="45">
        <f t="shared" si="69"/>
        <v>20</v>
      </c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X787" s="30"/>
      <c r="Y787" s="1"/>
      <c r="AB787" s="39"/>
      <c r="AC787" s="83">
        <f t="shared" si="67"/>
        <v>20</v>
      </c>
      <c r="AD787" s="48">
        <f t="shared" si="66"/>
        <v>20</v>
      </c>
      <c r="AE787" s="48">
        <f t="shared" si="68"/>
        <v>0</v>
      </c>
    </row>
    <row r="788" spans="1:31" x14ac:dyDescent="0.35">
      <c r="A788" s="1">
        <v>45726</v>
      </c>
      <c r="B788" t="s">
        <v>768</v>
      </c>
      <c r="C788" t="s">
        <v>92</v>
      </c>
      <c r="D788">
        <v>30</v>
      </c>
      <c r="E788" s="44"/>
      <c r="F788" s="45"/>
      <c r="G788" s="45">
        <f t="shared" si="69"/>
        <v>30</v>
      </c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X788" s="30"/>
      <c r="Y788" s="1"/>
      <c r="AB788" s="39"/>
      <c r="AC788" s="83">
        <f t="shared" si="67"/>
        <v>30</v>
      </c>
      <c r="AD788" s="48">
        <f t="shared" si="66"/>
        <v>30</v>
      </c>
      <c r="AE788" s="48">
        <f t="shared" si="68"/>
        <v>0</v>
      </c>
    </row>
    <row r="789" spans="1:31" x14ac:dyDescent="0.35">
      <c r="A789" s="1">
        <v>45726</v>
      </c>
      <c r="B789" t="s">
        <v>769</v>
      </c>
      <c r="C789" t="s">
        <v>92</v>
      </c>
      <c r="D789">
        <v>30</v>
      </c>
      <c r="E789" s="44"/>
      <c r="F789" s="45"/>
      <c r="G789" s="45">
        <f t="shared" si="69"/>
        <v>30</v>
      </c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X789" s="30"/>
      <c r="Y789" s="1"/>
      <c r="AB789" s="39"/>
      <c r="AC789" s="83">
        <f t="shared" si="67"/>
        <v>30</v>
      </c>
      <c r="AD789" s="48">
        <f t="shared" si="66"/>
        <v>30</v>
      </c>
      <c r="AE789" s="48">
        <f t="shared" si="68"/>
        <v>0</v>
      </c>
    </row>
    <row r="790" spans="1:31" x14ac:dyDescent="0.35">
      <c r="A790" s="1">
        <v>45726</v>
      </c>
      <c r="B790" t="s">
        <v>770</v>
      </c>
      <c r="C790" t="s">
        <v>92</v>
      </c>
      <c r="D790">
        <v>25</v>
      </c>
      <c r="E790" s="44"/>
      <c r="F790" s="45"/>
      <c r="G790" s="45">
        <f t="shared" si="69"/>
        <v>25</v>
      </c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X790" s="30"/>
      <c r="Y790" s="1"/>
      <c r="AB790" s="39"/>
      <c r="AC790" s="83">
        <f t="shared" si="67"/>
        <v>25</v>
      </c>
      <c r="AD790" s="48">
        <f t="shared" si="66"/>
        <v>25</v>
      </c>
      <c r="AE790" s="48">
        <f t="shared" si="68"/>
        <v>0</v>
      </c>
    </row>
    <row r="791" spans="1:31" x14ac:dyDescent="0.35">
      <c r="A791" s="1">
        <v>45728</v>
      </c>
      <c r="B791" t="s">
        <v>173</v>
      </c>
      <c r="C791" t="s">
        <v>92</v>
      </c>
      <c r="D791">
        <v>30</v>
      </c>
      <c r="E791" s="44"/>
      <c r="F791" s="45"/>
      <c r="G791" s="45">
        <f t="shared" si="69"/>
        <v>30</v>
      </c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X791" s="30"/>
      <c r="Y791" s="1"/>
      <c r="AB791" s="39"/>
      <c r="AC791" s="83">
        <f t="shared" si="67"/>
        <v>30</v>
      </c>
      <c r="AD791" s="48">
        <f t="shared" si="66"/>
        <v>30</v>
      </c>
      <c r="AE791" s="48">
        <f t="shared" si="68"/>
        <v>0</v>
      </c>
    </row>
    <row r="792" spans="1:31" x14ac:dyDescent="0.35">
      <c r="A792" s="1">
        <v>45728</v>
      </c>
      <c r="B792" t="s">
        <v>771</v>
      </c>
      <c r="C792" t="s">
        <v>92</v>
      </c>
      <c r="D792">
        <v>30</v>
      </c>
      <c r="E792" s="44"/>
      <c r="F792" s="45"/>
      <c r="G792" s="45">
        <f t="shared" si="69"/>
        <v>30</v>
      </c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X792" s="30"/>
      <c r="Y792" s="1"/>
      <c r="AB792" s="39"/>
      <c r="AC792" s="83">
        <f t="shared" si="67"/>
        <v>30</v>
      </c>
      <c r="AD792" s="48">
        <f t="shared" si="66"/>
        <v>30</v>
      </c>
      <c r="AE792" s="48">
        <f t="shared" si="68"/>
        <v>0</v>
      </c>
    </row>
    <row r="793" spans="1:31" x14ac:dyDescent="0.35">
      <c r="A793" s="1">
        <v>45730</v>
      </c>
      <c r="B793" t="s">
        <v>772</v>
      </c>
      <c r="C793" t="s">
        <v>92</v>
      </c>
      <c r="D793">
        <v>20</v>
      </c>
      <c r="E793" s="44"/>
      <c r="F793" s="45"/>
      <c r="G793" s="45">
        <f t="shared" si="69"/>
        <v>20</v>
      </c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X793" s="30"/>
      <c r="Y793" s="1"/>
      <c r="AB793" s="39"/>
      <c r="AC793" s="83">
        <f t="shared" si="67"/>
        <v>20</v>
      </c>
      <c r="AD793" s="48">
        <f t="shared" si="66"/>
        <v>20</v>
      </c>
      <c r="AE793" s="48">
        <f t="shared" si="68"/>
        <v>0</v>
      </c>
    </row>
    <row r="794" spans="1:31" x14ac:dyDescent="0.35">
      <c r="A794" s="1">
        <v>45730</v>
      </c>
      <c r="B794" t="s">
        <v>773</v>
      </c>
      <c r="C794" t="s">
        <v>92</v>
      </c>
      <c r="D794">
        <v>30</v>
      </c>
      <c r="E794" s="44"/>
      <c r="F794" s="45"/>
      <c r="G794" s="45">
        <f t="shared" si="69"/>
        <v>30</v>
      </c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X794" s="30"/>
      <c r="Y794" s="1"/>
      <c r="AB794" s="39"/>
      <c r="AC794" s="83">
        <f t="shared" si="67"/>
        <v>30</v>
      </c>
      <c r="AD794" s="48">
        <f t="shared" si="66"/>
        <v>30</v>
      </c>
      <c r="AE794" s="48">
        <f t="shared" si="68"/>
        <v>0</v>
      </c>
    </row>
    <row r="795" spans="1:31" x14ac:dyDescent="0.35">
      <c r="A795" s="1">
        <v>45733</v>
      </c>
      <c r="B795" t="s">
        <v>774</v>
      </c>
      <c r="C795" t="s">
        <v>92</v>
      </c>
      <c r="D795">
        <v>30</v>
      </c>
      <c r="E795" s="44"/>
      <c r="F795" s="45"/>
      <c r="G795" s="45">
        <f t="shared" si="69"/>
        <v>30</v>
      </c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X795" s="30"/>
      <c r="Y795" s="1"/>
      <c r="AB795" s="39"/>
      <c r="AC795" s="83">
        <f t="shared" si="67"/>
        <v>30</v>
      </c>
      <c r="AD795" s="48">
        <f t="shared" si="66"/>
        <v>30</v>
      </c>
      <c r="AE795" s="48">
        <f t="shared" si="68"/>
        <v>0</v>
      </c>
    </row>
    <row r="796" spans="1:31" x14ac:dyDescent="0.35">
      <c r="A796" s="1">
        <v>45733</v>
      </c>
      <c r="B796" t="s">
        <v>775</v>
      </c>
      <c r="C796" t="s">
        <v>92</v>
      </c>
      <c r="D796">
        <v>25</v>
      </c>
      <c r="E796" s="44"/>
      <c r="F796" s="45"/>
      <c r="G796" s="45">
        <f t="shared" si="69"/>
        <v>25</v>
      </c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X796" s="30"/>
      <c r="Y796" s="1"/>
      <c r="AB796" s="39"/>
      <c r="AC796" s="83">
        <f t="shared" si="67"/>
        <v>25</v>
      </c>
      <c r="AD796" s="48">
        <f t="shared" si="66"/>
        <v>25</v>
      </c>
      <c r="AE796" s="48">
        <f t="shared" si="68"/>
        <v>0</v>
      </c>
    </row>
    <row r="797" spans="1:31" x14ac:dyDescent="0.35">
      <c r="A797" s="1">
        <v>45735</v>
      </c>
      <c r="B797" t="s">
        <v>776</v>
      </c>
      <c r="C797" t="s">
        <v>92</v>
      </c>
      <c r="D797">
        <v>60</v>
      </c>
      <c r="E797" s="44"/>
      <c r="F797" s="45"/>
      <c r="G797" s="45">
        <f t="shared" si="69"/>
        <v>60</v>
      </c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X797" s="30"/>
      <c r="Y797" s="1"/>
      <c r="AB797" s="39"/>
      <c r="AC797" s="83">
        <f t="shared" si="67"/>
        <v>60</v>
      </c>
      <c r="AD797" s="48">
        <f t="shared" si="66"/>
        <v>60</v>
      </c>
      <c r="AE797" s="48">
        <f t="shared" si="68"/>
        <v>0</v>
      </c>
    </row>
    <row r="798" spans="1:31" x14ac:dyDescent="0.35">
      <c r="A798" s="1">
        <v>45736</v>
      </c>
      <c r="B798" t="s">
        <v>777</v>
      </c>
      <c r="C798" t="s">
        <v>968</v>
      </c>
      <c r="D798">
        <v>500</v>
      </c>
      <c r="E798" s="44"/>
      <c r="F798" s="45"/>
      <c r="G798" s="45"/>
      <c r="H798" s="45"/>
      <c r="I798" s="45"/>
      <c r="J798" s="45">
        <f>D798</f>
        <v>500</v>
      </c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X798" s="30"/>
      <c r="Y798" s="1"/>
      <c r="AB798" s="39"/>
      <c r="AC798" s="83">
        <f t="shared" si="67"/>
        <v>500</v>
      </c>
      <c r="AD798" s="48">
        <f t="shared" si="66"/>
        <v>500</v>
      </c>
      <c r="AE798" s="48">
        <f t="shared" si="68"/>
        <v>0</v>
      </c>
    </row>
    <row r="799" spans="1:31" x14ac:dyDescent="0.35">
      <c r="A799" s="1">
        <v>45736</v>
      </c>
      <c r="B799" t="s">
        <v>778</v>
      </c>
      <c r="C799" t="s">
        <v>92</v>
      </c>
      <c r="D799">
        <v>30</v>
      </c>
      <c r="E799" s="44"/>
      <c r="F799" s="45"/>
      <c r="G799" s="45">
        <f t="shared" ref="G799:G862" si="70">D799</f>
        <v>30</v>
      </c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X799" s="30"/>
      <c r="Y799" s="1"/>
      <c r="AB799" s="39"/>
      <c r="AC799" s="83">
        <f t="shared" si="67"/>
        <v>30</v>
      </c>
      <c r="AD799" s="48">
        <f t="shared" si="66"/>
        <v>30</v>
      </c>
      <c r="AE799" s="48">
        <f t="shared" si="68"/>
        <v>0</v>
      </c>
    </row>
    <row r="800" spans="1:31" x14ac:dyDescent="0.35">
      <c r="A800" s="1">
        <v>45740</v>
      </c>
      <c r="B800" t="s">
        <v>106</v>
      </c>
      <c r="C800" t="s">
        <v>92</v>
      </c>
      <c r="D800">
        <v>30</v>
      </c>
      <c r="E800" s="44"/>
      <c r="F800" s="45"/>
      <c r="G800" s="45">
        <f t="shared" si="70"/>
        <v>30</v>
      </c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X800" s="30"/>
      <c r="Y800" s="1"/>
      <c r="AB800" s="39"/>
      <c r="AC800" s="83">
        <f t="shared" si="67"/>
        <v>30</v>
      </c>
      <c r="AD800" s="48">
        <f t="shared" si="66"/>
        <v>30</v>
      </c>
      <c r="AE800" s="48">
        <f t="shared" si="68"/>
        <v>0</v>
      </c>
    </row>
    <row r="801" spans="1:31" x14ac:dyDescent="0.35">
      <c r="A801" s="1">
        <v>45740</v>
      </c>
      <c r="B801" t="s">
        <v>779</v>
      </c>
      <c r="C801" t="s">
        <v>92</v>
      </c>
      <c r="D801">
        <v>510</v>
      </c>
      <c r="E801" s="44"/>
      <c r="F801" s="45"/>
      <c r="G801" s="45">
        <f t="shared" si="70"/>
        <v>510</v>
      </c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X801" s="30"/>
      <c r="Y801" s="1"/>
      <c r="AB801" s="39"/>
      <c r="AC801" s="83">
        <f t="shared" si="67"/>
        <v>510</v>
      </c>
      <c r="AD801" s="48">
        <f t="shared" si="66"/>
        <v>510</v>
      </c>
      <c r="AE801" s="48">
        <f t="shared" si="68"/>
        <v>0</v>
      </c>
    </row>
    <row r="802" spans="1:31" x14ac:dyDescent="0.35">
      <c r="A802" s="1">
        <v>45743</v>
      </c>
      <c r="B802" t="s">
        <v>780</v>
      </c>
      <c r="C802" t="s">
        <v>92</v>
      </c>
      <c r="D802">
        <v>25</v>
      </c>
      <c r="E802" s="44"/>
      <c r="F802" s="45"/>
      <c r="G802" s="45">
        <f t="shared" si="70"/>
        <v>25</v>
      </c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X802" s="30"/>
      <c r="Y802" s="1"/>
      <c r="AB802" s="39"/>
      <c r="AC802" s="83">
        <f t="shared" si="67"/>
        <v>25</v>
      </c>
      <c r="AD802" s="48">
        <f t="shared" si="66"/>
        <v>25</v>
      </c>
      <c r="AE802" s="48">
        <f t="shared" si="68"/>
        <v>0</v>
      </c>
    </row>
    <row r="803" spans="1:31" x14ac:dyDescent="0.35">
      <c r="A803" s="1">
        <v>45743</v>
      </c>
      <c r="B803" t="s">
        <v>160</v>
      </c>
      <c r="C803" t="s">
        <v>92</v>
      </c>
      <c r="D803">
        <v>30</v>
      </c>
      <c r="E803" s="44"/>
      <c r="F803" s="45"/>
      <c r="G803" s="45">
        <f t="shared" si="70"/>
        <v>30</v>
      </c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X803" s="30"/>
      <c r="Y803" s="1"/>
      <c r="AB803" s="39"/>
      <c r="AC803" s="83">
        <f t="shared" si="67"/>
        <v>30</v>
      </c>
      <c r="AD803" s="48">
        <f t="shared" si="66"/>
        <v>30</v>
      </c>
      <c r="AE803" s="48">
        <f t="shared" si="68"/>
        <v>0</v>
      </c>
    </row>
    <row r="804" spans="1:31" x14ac:dyDescent="0.35">
      <c r="A804" s="1">
        <v>45747</v>
      </c>
      <c r="B804" t="s">
        <v>139</v>
      </c>
      <c r="C804" t="s">
        <v>92</v>
      </c>
      <c r="D804">
        <v>20</v>
      </c>
      <c r="E804" s="44"/>
      <c r="F804" s="45"/>
      <c r="G804" s="45">
        <f t="shared" si="70"/>
        <v>20</v>
      </c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X804" s="30"/>
      <c r="Y804" s="1"/>
      <c r="AB804" s="39"/>
      <c r="AC804" s="83">
        <f t="shared" si="67"/>
        <v>20</v>
      </c>
      <c r="AD804" s="48">
        <f t="shared" si="66"/>
        <v>20</v>
      </c>
      <c r="AE804" s="48">
        <f t="shared" si="68"/>
        <v>0</v>
      </c>
    </row>
    <row r="805" spans="1:31" x14ac:dyDescent="0.35">
      <c r="A805" s="1">
        <v>45748</v>
      </c>
      <c r="B805" t="s">
        <v>149</v>
      </c>
      <c r="C805" t="s">
        <v>92</v>
      </c>
      <c r="D805">
        <v>25</v>
      </c>
      <c r="E805" s="44"/>
      <c r="F805" s="45"/>
      <c r="G805" s="45">
        <f t="shared" si="70"/>
        <v>25</v>
      </c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X805" s="30"/>
      <c r="Y805" s="1"/>
      <c r="AB805" s="39"/>
      <c r="AC805" s="83">
        <f t="shared" si="67"/>
        <v>25</v>
      </c>
      <c r="AD805" s="48">
        <f t="shared" si="66"/>
        <v>25</v>
      </c>
      <c r="AE805" s="48">
        <f t="shared" si="68"/>
        <v>0</v>
      </c>
    </row>
    <row r="806" spans="1:31" x14ac:dyDescent="0.35">
      <c r="A806" s="1">
        <v>45748</v>
      </c>
      <c r="B806" t="s">
        <v>148</v>
      </c>
      <c r="C806" t="s">
        <v>92</v>
      </c>
      <c r="D806">
        <v>30</v>
      </c>
      <c r="E806" s="44"/>
      <c r="F806" s="45"/>
      <c r="G806" s="45">
        <f t="shared" si="70"/>
        <v>30</v>
      </c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X806" s="30"/>
      <c r="Y806" s="1"/>
      <c r="AB806" s="39"/>
      <c r="AC806" s="83">
        <f t="shared" si="67"/>
        <v>30</v>
      </c>
      <c r="AD806" s="48">
        <f t="shared" si="66"/>
        <v>30</v>
      </c>
      <c r="AE806" s="48">
        <f t="shared" si="68"/>
        <v>0</v>
      </c>
    </row>
    <row r="807" spans="1:31" x14ac:dyDescent="0.35">
      <c r="A807" s="1">
        <v>45748</v>
      </c>
      <c r="B807" t="s">
        <v>115</v>
      </c>
      <c r="C807" t="s">
        <v>92</v>
      </c>
      <c r="D807">
        <v>30</v>
      </c>
      <c r="E807" s="44"/>
      <c r="F807" s="45"/>
      <c r="G807" s="45">
        <f t="shared" si="70"/>
        <v>30</v>
      </c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X807" s="30"/>
      <c r="Y807" s="1"/>
      <c r="AB807" s="39"/>
      <c r="AC807" s="83">
        <f t="shared" si="67"/>
        <v>30</v>
      </c>
      <c r="AD807" s="48">
        <f t="shared" si="66"/>
        <v>30</v>
      </c>
      <c r="AE807" s="48">
        <f t="shared" si="68"/>
        <v>0</v>
      </c>
    </row>
    <row r="808" spans="1:31" x14ac:dyDescent="0.35">
      <c r="A808" s="1">
        <v>45748</v>
      </c>
      <c r="B808" t="s">
        <v>157</v>
      </c>
      <c r="C808" t="s">
        <v>92</v>
      </c>
      <c r="D808">
        <v>25</v>
      </c>
      <c r="E808" s="44"/>
      <c r="F808" s="45"/>
      <c r="G808" s="45">
        <f t="shared" si="70"/>
        <v>25</v>
      </c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X808" s="30"/>
      <c r="Y808" s="1"/>
      <c r="AB808" s="39"/>
      <c r="AC808" s="83">
        <f t="shared" si="67"/>
        <v>25</v>
      </c>
      <c r="AD808" s="48">
        <f t="shared" si="66"/>
        <v>25</v>
      </c>
      <c r="AE808" s="48">
        <f t="shared" si="68"/>
        <v>0</v>
      </c>
    </row>
    <row r="809" spans="1:31" x14ac:dyDescent="0.35">
      <c r="A809" s="1">
        <v>45748</v>
      </c>
      <c r="B809" t="s">
        <v>781</v>
      </c>
      <c r="C809" t="s">
        <v>92</v>
      </c>
      <c r="D809">
        <v>20</v>
      </c>
      <c r="E809" s="44"/>
      <c r="F809" s="45"/>
      <c r="G809" s="45">
        <f t="shared" si="70"/>
        <v>20</v>
      </c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X809" s="30"/>
      <c r="Y809" s="1"/>
      <c r="AB809" s="39"/>
      <c r="AC809" s="83">
        <f t="shared" si="67"/>
        <v>20</v>
      </c>
      <c r="AD809" s="48">
        <f t="shared" si="66"/>
        <v>20</v>
      </c>
      <c r="AE809" s="48">
        <f t="shared" si="68"/>
        <v>0</v>
      </c>
    </row>
    <row r="810" spans="1:31" x14ac:dyDescent="0.35">
      <c r="A810" s="1">
        <v>45748</v>
      </c>
      <c r="B810" t="s">
        <v>182</v>
      </c>
      <c r="C810" t="s">
        <v>92</v>
      </c>
      <c r="D810">
        <v>30</v>
      </c>
      <c r="E810" s="44"/>
      <c r="F810" s="45"/>
      <c r="G810" s="45">
        <f t="shared" si="70"/>
        <v>30</v>
      </c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X810" s="30"/>
      <c r="Y810" s="1"/>
      <c r="AB810" s="39"/>
      <c r="AC810" s="83">
        <f t="shared" si="67"/>
        <v>30</v>
      </c>
      <c r="AD810" s="48">
        <f t="shared" si="66"/>
        <v>30</v>
      </c>
      <c r="AE810" s="48">
        <f t="shared" si="68"/>
        <v>0</v>
      </c>
    </row>
    <row r="811" spans="1:31" x14ac:dyDescent="0.35">
      <c r="A811" s="1">
        <v>45748</v>
      </c>
      <c r="B811" t="s">
        <v>782</v>
      </c>
      <c r="C811" t="s">
        <v>92</v>
      </c>
      <c r="D811">
        <v>30</v>
      </c>
      <c r="E811" s="44"/>
      <c r="F811" s="45"/>
      <c r="G811" s="45">
        <f t="shared" si="70"/>
        <v>30</v>
      </c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X811" s="30"/>
      <c r="Y811" s="1"/>
      <c r="AB811" s="39"/>
      <c r="AC811" s="83">
        <f t="shared" si="67"/>
        <v>30</v>
      </c>
      <c r="AD811" s="48">
        <f t="shared" si="66"/>
        <v>30</v>
      </c>
      <c r="AE811" s="48">
        <f t="shared" si="68"/>
        <v>0</v>
      </c>
    </row>
    <row r="812" spans="1:31" x14ac:dyDescent="0.35">
      <c r="A812" s="1">
        <v>45748</v>
      </c>
      <c r="B812" t="s">
        <v>127</v>
      </c>
      <c r="C812" t="s">
        <v>92</v>
      </c>
      <c r="D812">
        <v>30</v>
      </c>
      <c r="E812" s="44"/>
      <c r="F812" s="45"/>
      <c r="G812" s="45">
        <f t="shared" si="70"/>
        <v>30</v>
      </c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X812" s="30"/>
      <c r="Y812" s="1"/>
      <c r="AB812" s="39"/>
      <c r="AC812" s="83">
        <f t="shared" si="67"/>
        <v>30</v>
      </c>
      <c r="AD812" s="48">
        <f t="shared" si="66"/>
        <v>30</v>
      </c>
      <c r="AE812" s="48">
        <f t="shared" si="68"/>
        <v>0</v>
      </c>
    </row>
    <row r="813" spans="1:31" x14ac:dyDescent="0.35">
      <c r="A813" s="1">
        <v>45748</v>
      </c>
      <c r="B813" t="s">
        <v>349</v>
      </c>
      <c r="C813" t="s">
        <v>92</v>
      </c>
      <c r="D813">
        <v>30</v>
      </c>
      <c r="E813" s="44"/>
      <c r="F813" s="45"/>
      <c r="G813" s="45">
        <f t="shared" si="70"/>
        <v>30</v>
      </c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X813" s="30"/>
      <c r="Y813" s="1"/>
      <c r="AB813" s="39"/>
      <c r="AC813" s="83">
        <f t="shared" si="67"/>
        <v>30</v>
      </c>
      <c r="AD813" s="48">
        <f t="shared" si="66"/>
        <v>30</v>
      </c>
      <c r="AE813" s="48">
        <f t="shared" si="68"/>
        <v>0</v>
      </c>
    </row>
    <row r="814" spans="1:31" x14ac:dyDescent="0.35">
      <c r="A814" s="1">
        <v>45748</v>
      </c>
      <c r="B814" t="s">
        <v>156</v>
      </c>
      <c r="C814" t="s">
        <v>92</v>
      </c>
      <c r="D814">
        <v>30</v>
      </c>
      <c r="E814" s="44"/>
      <c r="F814" s="45"/>
      <c r="G814" s="45">
        <f t="shared" si="70"/>
        <v>30</v>
      </c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X814" s="30"/>
      <c r="Y814" s="1"/>
      <c r="AB814" s="39"/>
      <c r="AC814" s="83">
        <f t="shared" si="67"/>
        <v>30</v>
      </c>
      <c r="AD814" s="48">
        <f t="shared" si="66"/>
        <v>30</v>
      </c>
      <c r="AE814" s="48">
        <f t="shared" si="68"/>
        <v>0</v>
      </c>
    </row>
    <row r="815" spans="1:31" x14ac:dyDescent="0.35">
      <c r="A815" s="1">
        <v>45748</v>
      </c>
      <c r="B815" t="s">
        <v>184</v>
      </c>
      <c r="C815" t="s">
        <v>92</v>
      </c>
      <c r="D815">
        <v>30</v>
      </c>
      <c r="E815" s="44"/>
      <c r="F815" s="45"/>
      <c r="G815" s="45">
        <f t="shared" si="70"/>
        <v>30</v>
      </c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X815" s="30"/>
      <c r="Y815" s="1"/>
      <c r="AB815" s="39"/>
      <c r="AC815" s="83">
        <f t="shared" si="67"/>
        <v>30</v>
      </c>
      <c r="AD815" s="48">
        <f t="shared" si="66"/>
        <v>30</v>
      </c>
      <c r="AE815" s="48">
        <f t="shared" si="68"/>
        <v>0</v>
      </c>
    </row>
    <row r="816" spans="1:31" x14ac:dyDescent="0.35">
      <c r="A816" s="1">
        <v>45748</v>
      </c>
      <c r="B816" t="s">
        <v>181</v>
      </c>
      <c r="C816" t="s">
        <v>92</v>
      </c>
      <c r="D816">
        <v>30</v>
      </c>
      <c r="E816" s="44"/>
      <c r="F816" s="45"/>
      <c r="G816" s="45">
        <f t="shared" si="70"/>
        <v>30</v>
      </c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X816" s="30"/>
      <c r="Y816" s="1"/>
      <c r="AB816" s="39"/>
      <c r="AC816" s="83">
        <f t="shared" si="67"/>
        <v>30</v>
      </c>
      <c r="AD816" s="48">
        <f t="shared" si="66"/>
        <v>30</v>
      </c>
      <c r="AE816" s="48">
        <f t="shared" si="68"/>
        <v>0</v>
      </c>
    </row>
    <row r="817" spans="1:31" x14ac:dyDescent="0.35">
      <c r="A817" s="1">
        <v>45748</v>
      </c>
      <c r="B817" t="s">
        <v>783</v>
      </c>
      <c r="C817" t="s">
        <v>92</v>
      </c>
      <c r="D817">
        <v>25</v>
      </c>
      <c r="E817" s="44"/>
      <c r="F817" s="45"/>
      <c r="G817" s="45">
        <f t="shared" si="70"/>
        <v>25</v>
      </c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X817" s="30"/>
      <c r="Y817" s="1"/>
      <c r="AB817" s="39"/>
      <c r="AC817" s="83">
        <f t="shared" si="67"/>
        <v>25</v>
      </c>
      <c r="AD817" s="48">
        <f t="shared" si="66"/>
        <v>25</v>
      </c>
      <c r="AE817" s="48">
        <f t="shared" si="68"/>
        <v>0</v>
      </c>
    </row>
    <row r="818" spans="1:31" x14ac:dyDescent="0.35">
      <c r="A818" s="1">
        <v>45748</v>
      </c>
      <c r="B818" t="s">
        <v>784</v>
      </c>
      <c r="C818" t="s">
        <v>92</v>
      </c>
      <c r="D818">
        <v>25</v>
      </c>
      <c r="E818" s="44"/>
      <c r="F818" s="45"/>
      <c r="G818" s="45">
        <f t="shared" si="70"/>
        <v>25</v>
      </c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X818" s="30"/>
      <c r="Y818" s="1"/>
      <c r="AB818" s="39"/>
      <c r="AC818" s="83">
        <f t="shared" si="67"/>
        <v>25</v>
      </c>
      <c r="AD818" s="48">
        <f t="shared" si="66"/>
        <v>25</v>
      </c>
      <c r="AE818" s="48">
        <f t="shared" si="68"/>
        <v>0</v>
      </c>
    </row>
    <row r="819" spans="1:31" x14ac:dyDescent="0.35">
      <c r="A819" s="1">
        <v>45748</v>
      </c>
      <c r="B819" t="s">
        <v>140</v>
      </c>
      <c r="C819" t="s">
        <v>92</v>
      </c>
      <c r="D819">
        <v>25</v>
      </c>
      <c r="E819" s="44"/>
      <c r="F819" s="45"/>
      <c r="G819" s="45">
        <f t="shared" si="70"/>
        <v>25</v>
      </c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X819" s="30"/>
      <c r="Y819" s="1"/>
      <c r="AB819" s="39"/>
      <c r="AC819" s="83">
        <f t="shared" si="67"/>
        <v>25</v>
      </c>
      <c r="AD819" s="48">
        <f t="shared" si="66"/>
        <v>25</v>
      </c>
      <c r="AE819" s="48">
        <f t="shared" si="68"/>
        <v>0</v>
      </c>
    </row>
    <row r="820" spans="1:31" x14ac:dyDescent="0.35">
      <c r="A820" s="1">
        <v>45748</v>
      </c>
      <c r="B820" t="s">
        <v>111</v>
      </c>
      <c r="C820" t="s">
        <v>92</v>
      </c>
      <c r="D820">
        <v>30</v>
      </c>
      <c r="E820" s="44"/>
      <c r="F820" s="45"/>
      <c r="G820" s="45">
        <f t="shared" si="70"/>
        <v>30</v>
      </c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X820" s="30"/>
      <c r="Y820" s="1"/>
      <c r="AB820" s="39"/>
      <c r="AC820" s="83">
        <f t="shared" si="67"/>
        <v>30</v>
      </c>
      <c r="AD820" s="48">
        <f t="shared" si="66"/>
        <v>30</v>
      </c>
      <c r="AE820" s="48">
        <f t="shared" si="68"/>
        <v>0</v>
      </c>
    </row>
    <row r="821" spans="1:31" x14ac:dyDescent="0.35">
      <c r="A821" s="1">
        <v>45748</v>
      </c>
      <c r="B821" t="s">
        <v>155</v>
      </c>
      <c r="C821" t="s">
        <v>92</v>
      </c>
      <c r="D821">
        <v>25</v>
      </c>
      <c r="E821" s="44"/>
      <c r="F821" s="45"/>
      <c r="G821" s="45">
        <f t="shared" si="70"/>
        <v>25</v>
      </c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X821" s="30"/>
      <c r="Y821" s="1"/>
      <c r="AB821" s="39"/>
      <c r="AC821" s="83">
        <f t="shared" si="67"/>
        <v>25</v>
      </c>
      <c r="AD821" s="48">
        <f t="shared" si="66"/>
        <v>25</v>
      </c>
      <c r="AE821" s="48">
        <f t="shared" si="68"/>
        <v>0</v>
      </c>
    </row>
    <row r="822" spans="1:31" x14ac:dyDescent="0.35">
      <c r="A822" s="1">
        <v>45748</v>
      </c>
      <c r="B822" t="s">
        <v>785</v>
      </c>
      <c r="C822" t="s">
        <v>92</v>
      </c>
      <c r="D822">
        <v>30</v>
      </c>
      <c r="E822" s="44"/>
      <c r="F822" s="45"/>
      <c r="G822" s="45">
        <f t="shared" si="70"/>
        <v>30</v>
      </c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X822" s="30"/>
      <c r="Y822" s="1"/>
      <c r="AB822" s="39"/>
      <c r="AC822" s="83">
        <f t="shared" si="67"/>
        <v>30</v>
      </c>
      <c r="AD822" s="48">
        <f t="shared" si="66"/>
        <v>30</v>
      </c>
      <c r="AE822" s="48">
        <f t="shared" si="68"/>
        <v>0</v>
      </c>
    </row>
    <row r="823" spans="1:31" x14ac:dyDescent="0.35">
      <c r="A823" s="1">
        <v>45748</v>
      </c>
      <c r="B823" t="s">
        <v>786</v>
      </c>
      <c r="C823" t="s">
        <v>92</v>
      </c>
      <c r="D823">
        <v>30</v>
      </c>
      <c r="E823" s="44"/>
      <c r="F823" s="45"/>
      <c r="G823" s="45">
        <f t="shared" si="70"/>
        <v>30</v>
      </c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X823" s="30"/>
      <c r="Y823" s="1"/>
      <c r="AB823" s="39"/>
      <c r="AC823" s="83">
        <f t="shared" si="67"/>
        <v>30</v>
      </c>
      <c r="AD823" s="48">
        <f t="shared" si="66"/>
        <v>30</v>
      </c>
      <c r="AE823" s="48">
        <f t="shared" si="68"/>
        <v>0</v>
      </c>
    </row>
    <row r="824" spans="1:31" x14ac:dyDescent="0.35">
      <c r="A824" s="1">
        <v>45748</v>
      </c>
      <c r="B824" t="s">
        <v>179</v>
      </c>
      <c r="C824" t="s">
        <v>92</v>
      </c>
      <c r="D824">
        <v>25</v>
      </c>
      <c r="E824" s="44"/>
      <c r="F824" s="45"/>
      <c r="G824" s="45">
        <f t="shared" si="70"/>
        <v>25</v>
      </c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X824" s="30"/>
      <c r="Y824" s="1"/>
      <c r="AB824" s="39"/>
      <c r="AC824" s="83">
        <f t="shared" si="67"/>
        <v>25</v>
      </c>
      <c r="AD824" s="48">
        <f t="shared" si="66"/>
        <v>25</v>
      </c>
      <c r="AE824" s="48">
        <f t="shared" si="68"/>
        <v>0</v>
      </c>
    </row>
    <row r="825" spans="1:31" x14ac:dyDescent="0.35">
      <c r="A825" s="1">
        <v>45748</v>
      </c>
      <c r="B825" t="s">
        <v>154</v>
      </c>
      <c r="C825" t="s">
        <v>92</v>
      </c>
      <c r="D825">
        <v>30</v>
      </c>
      <c r="E825" s="44"/>
      <c r="F825" s="45"/>
      <c r="G825" s="45">
        <f t="shared" si="70"/>
        <v>30</v>
      </c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X825" s="30"/>
      <c r="Y825" s="1"/>
      <c r="AB825" s="39"/>
      <c r="AC825" s="83">
        <f t="shared" si="67"/>
        <v>30</v>
      </c>
      <c r="AD825" s="48">
        <f t="shared" si="66"/>
        <v>30</v>
      </c>
      <c r="AE825" s="48">
        <f t="shared" si="68"/>
        <v>0</v>
      </c>
    </row>
    <row r="826" spans="1:31" x14ac:dyDescent="0.35">
      <c r="A826" s="1">
        <v>45748</v>
      </c>
      <c r="B826" t="s">
        <v>113</v>
      </c>
      <c r="C826" t="s">
        <v>92</v>
      </c>
      <c r="D826">
        <v>25</v>
      </c>
      <c r="E826" s="44"/>
      <c r="F826" s="45"/>
      <c r="G826" s="45">
        <f t="shared" si="70"/>
        <v>25</v>
      </c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X826" s="30"/>
      <c r="Y826" s="1"/>
      <c r="AB826" s="39"/>
      <c r="AC826" s="83">
        <f t="shared" si="67"/>
        <v>25</v>
      </c>
      <c r="AD826" s="48">
        <f t="shared" si="66"/>
        <v>25</v>
      </c>
      <c r="AE826" s="48">
        <f t="shared" si="68"/>
        <v>0</v>
      </c>
    </row>
    <row r="827" spans="1:31" x14ac:dyDescent="0.35">
      <c r="A827" s="1">
        <v>45748</v>
      </c>
      <c r="B827" t="s">
        <v>112</v>
      </c>
      <c r="C827" t="s">
        <v>92</v>
      </c>
      <c r="D827">
        <v>25</v>
      </c>
      <c r="E827" s="44"/>
      <c r="F827" s="45"/>
      <c r="G827" s="45">
        <f t="shared" si="70"/>
        <v>25</v>
      </c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X827" s="30"/>
      <c r="Y827" s="1"/>
      <c r="AB827" s="39"/>
      <c r="AC827" s="83">
        <f t="shared" si="67"/>
        <v>25</v>
      </c>
      <c r="AD827" s="48">
        <f t="shared" si="66"/>
        <v>25</v>
      </c>
      <c r="AE827" s="48">
        <f t="shared" si="68"/>
        <v>0</v>
      </c>
    </row>
    <row r="828" spans="1:31" x14ac:dyDescent="0.35">
      <c r="A828" s="1">
        <v>45748</v>
      </c>
      <c r="B828" t="s">
        <v>787</v>
      </c>
      <c r="C828" t="s">
        <v>92</v>
      </c>
      <c r="D828">
        <v>45</v>
      </c>
      <c r="E828" s="44"/>
      <c r="F828" s="45"/>
      <c r="G828" s="45">
        <f t="shared" si="70"/>
        <v>45</v>
      </c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X828" s="30"/>
      <c r="Y828" s="1"/>
      <c r="AB828" s="39"/>
      <c r="AC828" s="83">
        <f t="shared" si="67"/>
        <v>45</v>
      </c>
      <c r="AD828" s="48">
        <f t="shared" si="66"/>
        <v>45</v>
      </c>
      <c r="AE828" s="48">
        <f t="shared" si="68"/>
        <v>0</v>
      </c>
    </row>
    <row r="829" spans="1:31" x14ac:dyDescent="0.35">
      <c r="A829" s="1">
        <v>45748</v>
      </c>
      <c r="B829" t="s">
        <v>788</v>
      </c>
      <c r="C829" t="s">
        <v>92</v>
      </c>
      <c r="D829">
        <v>25</v>
      </c>
      <c r="E829" s="44"/>
      <c r="F829" s="45"/>
      <c r="G829" s="45">
        <f t="shared" si="70"/>
        <v>25</v>
      </c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X829" s="30"/>
      <c r="Y829" s="1"/>
      <c r="AB829" s="39"/>
      <c r="AC829" s="83">
        <f t="shared" si="67"/>
        <v>25</v>
      </c>
      <c r="AD829" s="48">
        <f t="shared" si="66"/>
        <v>25</v>
      </c>
      <c r="AE829" s="48">
        <f t="shared" si="68"/>
        <v>0</v>
      </c>
    </row>
    <row r="830" spans="1:31" x14ac:dyDescent="0.35">
      <c r="A830" s="1">
        <v>45748</v>
      </c>
      <c r="B830" t="s">
        <v>789</v>
      </c>
      <c r="C830" t="s">
        <v>92</v>
      </c>
      <c r="D830">
        <v>25</v>
      </c>
      <c r="E830" s="44"/>
      <c r="F830" s="45"/>
      <c r="G830" s="45">
        <f t="shared" si="70"/>
        <v>25</v>
      </c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X830" s="30"/>
      <c r="Y830" s="1"/>
      <c r="AB830" s="39"/>
      <c r="AC830" s="83">
        <f t="shared" si="67"/>
        <v>25</v>
      </c>
      <c r="AD830" s="48">
        <f t="shared" si="66"/>
        <v>25</v>
      </c>
      <c r="AE830" s="48">
        <f t="shared" si="68"/>
        <v>0</v>
      </c>
    </row>
    <row r="831" spans="1:31" x14ac:dyDescent="0.35">
      <c r="A831" s="1">
        <v>45748</v>
      </c>
      <c r="B831" t="s">
        <v>790</v>
      </c>
      <c r="C831" t="s">
        <v>92</v>
      </c>
      <c r="D831">
        <v>30</v>
      </c>
      <c r="E831" s="44"/>
      <c r="F831" s="45"/>
      <c r="G831" s="45">
        <f t="shared" si="70"/>
        <v>30</v>
      </c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X831" s="30"/>
      <c r="Y831" s="1"/>
      <c r="AB831" s="39"/>
      <c r="AC831" s="83">
        <f t="shared" si="67"/>
        <v>30</v>
      </c>
      <c r="AD831" s="48">
        <f t="shared" si="66"/>
        <v>30</v>
      </c>
      <c r="AE831" s="48">
        <f t="shared" si="68"/>
        <v>0</v>
      </c>
    </row>
    <row r="832" spans="1:31" x14ac:dyDescent="0.35">
      <c r="A832" s="1">
        <v>45748</v>
      </c>
      <c r="B832" t="s">
        <v>791</v>
      </c>
      <c r="C832" t="s">
        <v>92</v>
      </c>
      <c r="D832">
        <v>30</v>
      </c>
      <c r="E832" s="44"/>
      <c r="F832" s="45"/>
      <c r="G832" s="45">
        <f t="shared" si="70"/>
        <v>30</v>
      </c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X832" s="30"/>
      <c r="Y832" s="1"/>
      <c r="AB832" s="39"/>
      <c r="AC832" s="83">
        <f t="shared" si="67"/>
        <v>30</v>
      </c>
      <c r="AD832" s="48">
        <f t="shared" si="66"/>
        <v>30</v>
      </c>
      <c r="AE832" s="48">
        <f t="shared" si="68"/>
        <v>0</v>
      </c>
    </row>
    <row r="833" spans="1:31" x14ac:dyDescent="0.35">
      <c r="A833" s="1">
        <v>45748</v>
      </c>
      <c r="B833" t="s">
        <v>792</v>
      </c>
      <c r="C833" t="s">
        <v>92</v>
      </c>
      <c r="D833">
        <v>30</v>
      </c>
      <c r="E833" s="44"/>
      <c r="F833" s="45"/>
      <c r="G833" s="45">
        <f t="shared" si="70"/>
        <v>30</v>
      </c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X833" s="30"/>
      <c r="Y833" s="1"/>
      <c r="AB833" s="39"/>
      <c r="AC833" s="83">
        <f t="shared" si="67"/>
        <v>30</v>
      </c>
      <c r="AD833" s="48">
        <f t="shared" si="66"/>
        <v>30</v>
      </c>
      <c r="AE833" s="48">
        <f t="shared" si="68"/>
        <v>0</v>
      </c>
    </row>
    <row r="834" spans="1:31" x14ac:dyDescent="0.35">
      <c r="A834" s="1">
        <v>45748</v>
      </c>
      <c r="B834" t="s">
        <v>793</v>
      </c>
      <c r="C834" t="s">
        <v>92</v>
      </c>
      <c r="D834">
        <v>30</v>
      </c>
      <c r="E834" s="44"/>
      <c r="F834" s="45"/>
      <c r="G834" s="45">
        <f t="shared" si="70"/>
        <v>30</v>
      </c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X834" s="30"/>
      <c r="Y834" s="1"/>
      <c r="AB834" s="39"/>
      <c r="AC834" s="83">
        <f t="shared" si="67"/>
        <v>30</v>
      </c>
      <c r="AD834" s="48">
        <f t="shared" si="66"/>
        <v>30</v>
      </c>
      <c r="AE834" s="48">
        <f t="shared" si="68"/>
        <v>0</v>
      </c>
    </row>
    <row r="835" spans="1:31" x14ac:dyDescent="0.35">
      <c r="A835" s="1">
        <v>45748</v>
      </c>
      <c r="B835" t="s">
        <v>794</v>
      </c>
      <c r="C835" t="s">
        <v>92</v>
      </c>
      <c r="D835">
        <v>25</v>
      </c>
      <c r="E835" s="44"/>
      <c r="F835" s="45"/>
      <c r="G835" s="45">
        <f t="shared" si="70"/>
        <v>25</v>
      </c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X835" s="30"/>
      <c r="Y835" s="1"/>
      <c r="AB835" s="39"/>
      <c r="AC835" s="83">
        <f t="shared" si="67"/>
        <v>25</v>
      </c>
      <c r="AD835" s="48">
        <f t="shared" si="66"/>
        <v>25</v>
      </c>
      <c r="AE835" s="48">
        <f t="shared" si="68"/>
        <v>0</v>
      </c>
    </row>
    <row r="836" spans="1:31" x14ac:dyDescent="0.35">
      <c r="A836" s="1">
        <v>45748</v>
      </c>
      <c r="B836" t="s">
        <v>795</v>
      </c>
      <c r="C836" t="s">
        <v>92</v>
      </c>
      <c r="D836">
        <v>25</v>
      </c>
      <c r="E836" s="44"/>
      <c r="F836" s="45"/>
      <c r="G836" s="45">
        <f t="shared" si="70"/>
        <v>25</v>
      </c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X836" s="30"/>
      <c r="Y836" s="1"/>
      <c r="AB836" s="39"/>
      <c r="AC836" s="83">
        <f t="shared" si="67"/>
        <v>25</v>
      </c>
      <c r="AD836" s="48">
        <f t="shared" si="66"/>
        <v>25</v>
      </c>
      <c r="AE836" s="48">
        <f t="shared" ref="AE836:AE898" si="71">AD836-AC836</f>
        <v>0</v>
      </c>
    </row>
    <row r="837" spans="1:31" x14ac:dyDescent="0.35">
      <c r="A837" s="1">
        <v>45748</v>
      </c>
      <c r="B837" t="s">
        <v>796</v>
      </c>
      <c r="C837" t="s">
        <v>92</v>
      </c>
      <c r="D837">
        <v>25</v>
      </c>
      <c r="E837" s="44"/>
      <c r="F837" s="45"/>
      <c r="G837" s="45">
        <f t="shared" si="70"/>
        <v>25</v>
      </c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X837" s="30"/>
      <c r="Y837" s="1"/>
      <c r="AB837" s="39"/>
      <c r="AC837" s="83">
        <f t="shared" si="67"/>
        <v>25</v>
      </c>
      <c r="AD837" s="48">
        <f t="shared" ref="AD837:AD900" si="72">SUM(F837:V837)</f>
        <v>25</v>
      </c>
      <c r="AE837" s="48">
        <f t="shared" si="71"/>
        <v>0</v>
      </c>
    </row>
    <row r="838" spans="1:31" x14ac:dyDescent="0.35">
      <c r="A838" s="1">
        <v>45748</v>
      </c>
      <c r="B838" t="s">
        <v>797</v>
      </c>
      <c r="C838" t="s">
        <v>92</v>
      </c>
      <c r="D838">
        <v>30</v>
      </c>
      <c r="E838" s="44"/>
      <c r="F838" s="45"/>
      <c r="G838" s="45">
        <f t="shared" si="70"/>
        <v>30</v>
      </c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X838" s="30"/>
      <c r="Y838" s="1"/>
      <c r="AB838" s="39"/>
      <c r="AC838" s="83">
        <f t="shared" si="67"/>
        <v>30</v>
      </c>
      <c r="AD838" s="48">
        <f t="shared" si="72"/>
        <v>30</v>
      </c>
      <c r="AE838" s="48">
        <f t="shared" si="71"/>
        <v>0</v>
      </c>
    </row>
    <row r="839" spans="1:31" x14ac:dyDescent="0.35">
      <c r="A839" s="1">
        <v>45748</v>
      </c>
      <c r="B839" t="s">
        <v>798</v>
      </c>
      <c r="C839" t="s">
        <v>92</v>
      </c>
      <c r="D839">
        <v>25</v>
      </c>
      <c r="E839" s="44"/>
      <c r="F839" s="45"/>
      <c r="G839" s="45">
        <f t="shared" si="70"/>
        <v>25</v>
      </c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X839" s="30"/>
      <c r="Y839" s="1"/>
      <c r="AB839" s="39"/>
      <c r="AC839" s="83">
        <f t="shared" si="67"/>
        <v>25</v>
      </c>
      <c r="AD839" s="48">
        <f t="shared" si="72"/>
        <v>25</v>
      </c>
      <c r="AE839" s="48">
        <f t="shared" si="71"/>
        <v>0</v>
      </c>
    </row>
    <row r="840" spans="1:31" x14ac:dyDescent="0.35">
      <c r="A840" s="1">
        <v>45748</v>
      </c>
      <c r="B840" t="s">
        <v>799</v>
      </c>
      <c r="C840" t="s">
        <v>92</v>
      </c>
      <c r="D840">
        <v>25</v>
      </c>
      <c r="E840" s="44"/>
      <c r="F840" s="45"/>
      <c r="G840" s="45">
        <f t="shared" si="70"/>
        <v>25</v>
      </c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X840" s="30"/>
      <c r="Y840" s="1"/>
      <c r="AB840" s="39"/>
      <c r="AC840" s="83">
        <f t="shared" si="67"/>
        <v>25</v>
      </c>
      <c r="AD840" s="48">
        <f t="shared" si="72"/>
        <v>25</v>
      </c>
      <c r="AE840" s="48">
        <f t="shared" si="71"/>
        <v>0</v>
      </c>
    </row>
    <row r="841" spans="1:31" x14ac:dyDescent="0.35">
      <c r="A841" s="1">
        <v>45748</v>
      </c>
      <c r="B841" t="s">
        <v>800</v>
      </c>
      <c r="C841" t="s">
        <v>92</v>
      </c>
      <c r="D841">
        <v>25</v>
      </c>
      <c r="E841" s="44"/>
      <c r="F841" s="45"/>
      <c r="G841" s="45">
        <f t="shared" si="70"/>
        <v>25</v>
      </c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X841" s="30"/>
      <c r="Y841" s="1"/>
      <c r="AB841" s="39"/>
      <c r="AC841" s="83">
        <f t="shared" ref="AC841:AC904" si="73">D841</f>
        <v>25</v>
      </c>
      <c r="AD841" s="48">
        <f t="shared" si="72"/>
        <v>25</v>
      </c>
      <c r="AE841" s="48">
        <f t="shared" si="71"/>
        <v>0</v>
      </c>
    </row>
    <row r="842" spans="1:31" x14ac:dyDescent="0.35">
      <c r="A842" s="1">
        <v>45748</v>
      </c>
      <c r="B842" t="s">
        <v>801</v>
      </c>
      <c r="C842" t="s">
        <v>92</v>
      </c>
      <c r="D842">
        <v>30</v>
      </c>
      <c r="E842" s="44"/>
      <c r="F842" s="45"/>
      <c r="G842" s="45">
        <f t="shared" si="70"/>
        <v>30</v>
      </c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X842" s="30"/>
      <c r="Y842" s="1"/>
      <c r="AB842" s="39"/>
      <c r="AC842" s="83">
        <f t="shared" si="73"/>
        <v>30</v>
      </c>
      <c r="AD842" s="48">
        <f t="shared" si="72"/>
        <v>30</v>
      </c>
      <c r="AE842" s="48">
        <f t="shared" si="71"/>
        <v>0</v>
      </c>
    </row>
    <row r="843" spans="1:31" x14ac:dyDescent="0.35">
      <c r="A843" s="1">
        <v>45748</v>
      </c>
      <c r="B843" t="s">
        <v>802</v>
      </c>
      <c r="C843" t="s">
        <v>92</v>
      </c>
      <c r="D843">
        <v>30</v>
      </c>
      <c r="E843" s="44"/>
      <c r="F843" s="45"/>
      <c r="G843" s="45">
        <f t="shared" si="70"/>
        <v>30</v>
      </c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X843" s="30"/>
      <c r="Y843" s="1"/>
      <c r="AB843" s="39"/>
      <c r="AC843" s="83">
        <f t="shared" si="73"/>
        <v>30</v>
      </c>
      <c r="AD843" s="48">
        <f t="shared" si="72"/>
        <v>30</v>
      </c>
      <c r="AE843" s="48">
        <f t="shared" si="71"/>
        <v>0</v>
      </c>
    </row>
    <row r="844" spans="1:31" x14ac:dyDescent="0.35">
      <c r="A844" s="1">
        <v>45748</v>
      </c>
      <c r="B844" t="s">
        <v>803</v>
      </c>
      <c r="C844" t="s">
        <v>92</v>
      </c>
      <c r="D844">
        <v>30</v>
      </c>
      <c r="E844" s="44"/>
      <c r="F844" s="45"/>
      <c r="G844" s="45">
        <f t="shared" si="70"/>
        <v>30</v>
      </c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X844" s="30"/>
      <c r="Y844" s="1"/>
      <c r="AB844" s="39"/>
      <c r="AC844" s="83">
        <f t="shared" si="73"/>
        <v>30</v>
      </c>
      <c r="AD844" s="48">
        <f t="shared" si="72"/>
        <v>30</v>
      </c>
      <c r="AE844" s="48">
        <f t="shared" si="71"/>
        <v>0</v>
      </c>
    </row>
    <row r="845" spans="1:31" x14ac:dyDescent="0.35">
      <c r="A845" s="1">
        <v>45748</v>
      </c>
      <c r="B845" t="s">
        <v>804</v>
      </c>
      <c r="C845" t="s">
        <v>92</v>
      </c>
      <c r="D845">
        <v>20</v>
      </c>
      <c r="E845" s="44"/>
      <c r="F845" s="45"/>
      <c r="G845" s="45">
        <f t="shared" si="70"/>
        <v>20</v>
      </c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X845" s="30"/>
      <c r="Y845" s="1"/>
      <c r="AB845" s="39"/>
      <c r="AC845" s="83">
        <f t="shared" si="73"/>
        <v>20</v>
      </c>
      <c r="AD845" s="48">
        <f t="shared" si="72"/>
        <v>20</v>
      </c>
      <c r="AE845" s="48">
        <f t="shared" si="71"/>
        <v>0</v>
      </c>
    </row>
    <row r="846" spans="1:31" x14ac:dyDescent="0.35">
      <c r="A846" s="1">
        <v>45748</v>
      </c>
      <c r="B846" t="s">
        <v>805</v>
      </c>
      <c r="C846" t="s">
        <v>92</v>
      </c>
      <c r="D846">
        <v>25</v>
      </c>
      <c r="E846" s="44"/>
      <c r="F846" s="45"/>
      <c r="G846" s="45">
        <f t="shared" si="70"/>
        <v>25</v>
      </c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X846" s="30"/>
      <c r="Y846" s="1"/>
      <c r="AB846" s="39"/>
      <c r="AC846" s="83">
        <f t="shared" si="73"/>
        <v>25</v>
      </c>
      <c r="AD846" s="48">
        <f t="shared" si="72"/>
        <v>25</v>
      </c>
      <c r="AE846" s="48">
        <f t="shared" si="71"/>
        <v>0</v>
      </c>
    </row>
    <row r="847" spans="1:31" x14ac:dyDescent="0.35">
      <c r="A847" s="1">
        <v>45749</v>
      </c>
      <c r="B847" t="s">
        <v>806</v>
      </c>
      <c r="C847" t="s">
        <v>92</v>
      </c>
      <c r="D847">
        <v>30</v>
      </c>
      <c r="E847" s="44"/>
      <c r="F847" s="45"/>
      <c r="G847" s="45">
        <f t="shared" si="70"/>
        <v>30</v>
      </c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X847" s="30"/>
      <c r="Y847" s="1"/>
      <c r="AB847" s="39"/>
      <c r="AC847" s="83">
        <f t="shared" si="73"/>
        <v>30</v>
      </c>
      <c r="AD847" s="48">
        <f t="shared" si="72"/>
        <v>30</v>
      </c>
      <c r="AE847" s="48">
        <f t="shared" si="71"/>
        <v>0</v>
      </c>
    </row>
    <row r="848" spans="1:31" x14ac:dyDescent="0.35">
      <c r="A848" s="1">
        <v>45749</v>
      </c>
      <c r="B848" t="s">
        <v>114</v>
      </c>
      <c r="C848" t="s">
        <v>92</v>
      </c>
      <c r="D848">
        <v>30</v>
      </c>
      <c r="E848" s="44"/>
      <c r="F848" s="45"/>
      <c r="G848" s="45">
        <f t="shared" si="70"/>
        <v>30</v>
      </c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X848" s="30"/>
      <c r="Y848" s="1"/>
      <c r="AB848" s="39"/>
      <c r="AC848" s="83">
        <f t="shared" si="73"/>
        <v>30</v>
      </c>
      <c r="AD848" s="48">
        <f t="shared" si="72"/>
        <v>30</v>
      </c>
      <c r="AE848" s="48">
        <f t="shared" si="71"/>
        <v>0</v>
      </c>
    </row>
    <row r="849" spans="1:31" x14ac:dyDescent="0.35">
      <c r="A849" s="1">
        <v>45749</v>
      </c>
      <c r="B849" t="s">
        <v>807</v>
      </c>
      <c r="C849" t="s">
        <v>92</v>
      </c>
      <c r="D849">
        <v>30</v>
      </c>
      <c r="E849" s="44"/>
      <c r="F849" s="45"/>
      <c r="G849" s="45">
        <f t="shared" si="70"/>
        <v>30</v>
      </c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X849" s="30"/>
      <c r="Y849" s="1"/>
      <c r="AB849" s="39"/>
      <c r="AC849" s="83">
        <f t="shared" si="73"/>
        <v>30</v>
      </c>
      <c r="AD849" s="48">
        <f t="shared" si="72"/>
        <v>30</v>
      </c>
      <c r="AE849" s="48">
        <f t="shared" si="71"/>
        <v>0</v>
      </c>
    </row>
    <row r="850" spans="1:31" x14ac:dyDescent="0.35">
      <c r="A850" s="1">
        <v>45749</v>
      </c>
      <c r="B850" t="s">
        <v>808</v>
      </c>
      <c r="C850" t="s">
        <v>92</v>
      </c>
      <c r="D850">
        <v>20</v>
      </c>
      <c r="E850" s="44"/>
      <c r="F850" s="45"/>
      <c r="G850" s="45">
        <f t="shared" si="70"/>
        <v>20</v>
      </c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X850" s="30"/>
      <c r="Y850" s="1"/>
      <c r="AB850" s="39"/>
      <c r="AC850" s="83">
        <f t="shared" si="73"/>
        <v>20</v>
      </c>
      <c r="AD850" s="48">
        <f t="shared" si="72"/>
        <v>20</v>
      </c>
      <c r="AE850" s="48">
        <f t="shared" si="71"/>
        <v>0</v>
      </c>
    </row>
    <row r="851" spans="1:31" x14ac:dyDescent="0.35">
      <c r="A851" s="1">
        <v>45750</v>
      </c>
      <c r="B851" t="s">
        <v>813</v>
      </c>
      <c r="C851" t="s">
        <v>92</v>
      </c>
      <c r="D851">
        <v>25</v>
      </c>
      <c r="E851" s="44"/>
      <c r="F851" s="45"/>
      <c r="G851" s="45">
        <f t="shared" si="70"/>
        <v>25</v>
      </c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X851" s="30"/>
      <c r="Y851" s="1"/>
      <c r="AB851" s="39"/>
      <c r="AC851" s="83">
        <f t="shared" si="73"/>
        <v>25</v>
      </c>
      <c r="AD851" s="48">
        <f t="shared" si="72"/>
        <v>25</v>
      </c>
      <c r="AE851" s="48">
        <f t="shared" si="71"/>
        <v>0</v>
      </c>
    </row>
    <row r="852" spans="1:31" x14ac:dyDescent="0.35">
      <c r="A852" s="1">
        <v>45754</v>
      </c>
      <c r="B852" t="s">
        <v>174</v>
      </c>
      <c r="C852" t="s">
        <v>92</v>
      </c>
      <c r="D852">
        <v>30</v>
      </c>
      <c r="E852" s="44"/>
      <c r="F852" s="45"/>
      <c r="G852" s="45">
        <f t="shared" si="70"/>
        <v>30</v>
      </c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X852" s="30"/>
      <c r="Y852" s="1"/>
      <c r="AB852" s="39"/>
      <c r="AC852" s="83">
        <f t="shared" si="73"/>
        <v>30</v>
      </c>
      <c r="AD852" s="48">
        <f t="shared" si="72"/>
        <v>30</v>
      </c>
      <c r="AE852" s="48">
        <f t="shared" si="71"/>
        <v>0</v>
      </c>
    </row>
    <row r="853" spans="1:31" x14ac:dyDescent="0.35">
      <c r="A853" s="1">
        <v>45754</v>
      </c>
      <c r="B853" t="s">
        <v>175</v>
      </c>
      <c r="C853" t="s">
        <v>92</v>
      </c>
      <c r="D853">
        <v>25</v>
      </c>
      <c r="E853" s="44"/>
      <c r="F853" s="45"/>
      <c r="G853" s="45">
        <f t="shared" si="70"/>
        <v>25</v>
      </c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X853" s="30"/>
      <c r="Y853" s="1"/>
      <c r="AB853" s="39"/>
      <c r="AC853" s="83">
        <f t="shared" si="73"/>
        <v>25</v>
      </c>
      <c r="AD853" s="48">
        <f t="shared" si="72"/>
        <v>25</v>
      </c>
      <c r="AE853" s="48">
        <f t="shared" si="71"/>
        <v>0</v>
      </c>
    </row>
    <row r="854" spans="1:31" x14ac:dyDescent="0.35">
      <c r="A854" s="1">
        <v>45754</v>
      </c>
      <c r="B854" t="s">
        <v>814</v>
      </c>
      <c r="C854" t="s">
        <v>92</v>
      </c>
      <c r="D854">
        <v>25</v>
      </c>
      <c r="E854" s="44"/>
      <c r="F854" s="45"/>
      <c r="G854" s="45">
        <f t="shared" si="70"/>
        <v>25</v>
      </c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X854" s="30"/>
      <c r="Y854" s="1"/>
      <c r="AB854" s="39"/>
      <c r="AC854" s="83">
        <f t="shared" si="73"/>
        <v>25</v>
      </c>
      <c r="AD854" s="48">
        <f t="shared" si="72"/>
        <v>25</v>
      </c>
      <c r="AE854" s="48">
        <f t="shared" si="71"/>
        <v>0</v>
      </c>
    </row>
    <row r="855" spans="1:31" x14ac:dyDescent="0.35">
      <c r="A855" s="1">
        <v>45754</v>
      </c>
      <c r="B855" t="s">
        <v>815</v>
      </c>
      <c r="C855" t="s">
        <v>92</v>
      </c>
      <c r="D855">
        <v>30</v>
      </c>
      <c r="E855" s="44"/>
      <c r="F855" s="45"/>
      <c r="G855" s="45">
        <f t="shared" si="70"/>
        <v>30</v>
      </c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X855" s="30"/>
      <c r="Y855" s="1"/>
      <c r="AB855" s="39"/>
      <c r="AC855" s="83">
        <f t="shared" si="73"/>
        <v>30</v>
      </c>
      <c r="AD855" s="48">
        <f t="shared" si="72"/>
        <v>30</v>
      </c>
      <c r="AE855" s="48">
        <f t="shared" si="71"/>
        <v>0</v>
      </c>
    </row>
    <row r="856" spans="1:31" x14ac:dyDescent="0.35">
      <c r="A856" s="1">
        <v>45755</v>
      </c>
      <c r="B856" t="s">
        <v>108</v>
      </c>
      <c r="C856" t="s">
        <v>92</v>
      </c>
      <c r="D856">
        <v>25</v>
      </c>
      <c r="E856" s="44"/>
      <c r="F856" s="45"/>
      <c r="G856" s="45">
        <f t="shared" si="70"/>
        <v>25</v>
      </c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X856" s="30"/>
      <c r="Y856" s="1"/>
      <c r="AB856" s="39"/>
      <c r="AC856" s="83">
        <f t="shared" si="73"/>
        <v>25</v>
      </c>
      <c r="AD856" s="48">
        <f t="shared" si="72"/>
        <v>25</v>
      </c>
      <c r="AE856" s="48">
        <f t="shared" si="71"/>
        <v>0</v>
      </c>
    </row>
    <row r="857" spans="1:31" x14ac:dyDescent="0.35">
      <c r="A857" s="1">
        <v>45755</v>
      </c>
      <c r="B857" t="s">
        <v>126</v>
      </c>
      <c r="C857" t="s">
        <v>92</v>
      </c>
      <c r="D857">
        <v>20</v>
      </c>
      <c r="E857" s="44"/>
      <c r="F857" s="45"/>
      <c r="G857" s="45">
        <f t="shared" si="70"/>
        <v>20</v>
      </c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X857" s="30"/>
      <c r="Y857" s="1"/>
      <c r="AB857" s="39"/>
      <c r="AC857" s="83">
        <f t="shared" si="73"/>
        <v>20</v>
      </c>
      <c r="AD857" s="48">
        <f t="shared" si="72"/>
        <v>20</v>
      </c>
      <c r="AE857" s="48">
        <f t="shared" si="71"/>
        <v>0</v>
      </c>
    </row>
    <row r="858" spans="1:31" x14ac:dyDescent="0.35">
      <c r="A858" s="1">
        <v>45756</v>
      </c>
      <c r="B858" t="s">
        <v>816</v>
      </c>
      <c r="C858" t="s">
        <v>92</v>
      </c>
      <c r="D858">
        <v>25</v>
      </c>
      <c r="E858" s="44"/>
      <c r="F858" s="45"/>
      <c r="G858" s="45">
        <f t="shared" si="70"/>
        <v>25</v>
      </c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X858" s="30"/>
      <c r="Y858" s="1"/>
      <c r="AB858" s="39"/>
      <c r="AC858" s="83">
        <f t="shared" si="73"/>
        <v>25</v>
      </c>
      <c r="AD858" s="48">
        <f t="shared" si="72"/>
        <v>25</v>
      </c>
      <c r="AE858" s="48">
        <f t="shared" si="71"/>
        <v>0</v>
      </c>
    </row>
    <row r="859" spans="1:31" x14ac:dyDescent="0.35">
      <c r="A859" s="1">
        <v>45756</v>
      </c>
      <c r="B859" t="s">
        <v>817</v>
      </c>
      <c r="C859" t="s">
        <v>92</v>
      </c>
      <c r="D859">
        <v>30</v>
      </c>
      <c r="E859" s="44"/>
      <c r="F859" s="45"/>
      <c r="G859" s="45">
        <f t="shared" si="70"/>
        <v>30</v>
      </c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X859" s="30"/>
      <c r="Y859" s="1"/>
      <c r="AB859" s="39"/>
      <c r="AC859" s="83">
        <f t="shared" si="73"/>
        <v>30</v>
      </c>
      <c r="AD859" s="48">
        <f t="shared" si="72"/>
        <v>30</v>
      </c>
      <c r="AE859" s="48">
        <f t="shared" si="71"/>
        <v>0</v>
      </c>
    </row>
    <row r="860" spans="1:31" x14ac:dyDescent="0.35">
      <c r="A860" s="1">
        <v>45757</v>
      </c>
      <c r="B860" t="s">
        <v>107</v>
      </c>
      <c r="C860" t="s">
        <v>92</v>
      </c>
      <c r="D860">
        <v>20</v>
      </c>
      <c r="E860" s="44"/>
      <c r="F860" s="45"/>
      <c r="G860" s="45">
        <f t="shared" si="70"/>
        <v>20</v>
      </c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X860" s="30"/>
      <c r="Y860" s="1"/>
      <c r="AB860" s="39"/>
      <c r="AC860" s="83">
        <f t="shared" si="73"/>
        <v>20</v>
      </c>
      <c r="AD860" s="48">
        <f t="shared" si="72"/>
        <v>20</v>
      </c>
      <c r="AE860" s="48">
        <f t="shared" si="71"/>
        <v>0</v>
      </c>
    </row>
    <row r="861" spans="1:31" x14ac:dyDescent="0.35">
      <c r="A861" s="1">
        <v>45757</v>
      </c>
      <c r="B861" t="s">
        <v>767</v>
      </c>
      <c r="C861" t="s">
        <v>92</v>
      </c>
      <c r="D861">
        <v>20</v>
      </c>
      <c r="E861" s="44"/>
      <c r="F861" s="45"/>
      <c r="G861" s="45">
        <f t="shared" si="70"/>
        <v>20</v>
      </c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X861" s="30"/>
      <c r="Y861" s="1"/>
      <c r="AB861" s="39"/>
      <c r="AC861" s="83">
        <f t="shared" si="73"/>
        <v>20</v>
      </c>
      <c r="AD861" s="48">
        <f t="shared" si="72"/>
        <v>20</v>
      </c>
      <c r="AE861" s="48">
        <f t="shared" si="71"/>
        <v>0</v>
      </c>
    </row>
    <row r="862" spans="1:31" x14ac:dyDescent="0.35">
      <c r="A862" s="1">
        <v>45761</v>
      </c>
      <c r="B862" t="s">
        <v>173</v>
      </c>
      <c r="C862" t="s">
        <v>92</v>
      </c>
      <c r="D862">
        <v>30</v>
      </c>
      <c r="E862" s="44"/>
      <c r="F862" s="45"/>
      <c r="G862" s="45">
        <f t="shared" si="70"/>
        <v>30</v>
      </c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X862" s="30"/>
      <c r="Y862" s="1"/>
      <c r="AB862" s="39"/>
      <c r="AC862" s="83">
        <f t="shared" si="73"/>
        <v>30</v>
      </c>
      <c r="AD862" s="48">
        <f t="shared" si="72"/>
        <v>30</v>
      </c>
      <c r="AE862" s="48">
        <f t="shared" si="71"/>
        <v>0</v>
      </c>
    </row>
    <row r="863" spans="1:31" x14ac:dyDescent="0.35">
      <c r="A863" s="1">
        <v>45761</v>
      </c>
      <c r="B863" t="s">
        <v>818</v>
      </c>
      <c r="C863" t="s">
        <v>92</v>
      </c>
      <c r="D863">
        <v>30</v>
      </c>
      <c r="E863" s="44"/>
      <c r="F863" s="45"/>
      <c r="G863" s="45">
        <f t="shared" ref="G863:G926" si="74">D863</f>
        <v>30</v>
      </c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X863" s="30"/>
      <c r="Y863" s="1"/>
      <c r="AB863" s="39"/>
      <c r="AC863" s="83">
        <f t="shared" si="73"/>
        <v>30</v>
      </c>
      <c r="AD863" s="48">
        <f t="shared" si="72"/>
        <v>30</v>
      </c>
      <c r="AE863" s="48">
        <f t="shared" si="71"/>
        <v>0</v>
      </c>
    </row>
    <row r="864" spans="1:31" x14ac:dyDescent="0.35">
      <c r="A864" s="1">
        <v>45761</v>
      </c>
      <c r="B864" t="s">
        <v>819</v>
      </c>
      <c r="C864" t="s">
        <v>92</v>
      </c>
      <c r="D864">
        <v>20</v>
      </c>
      <c r="E864" s="44"/>
      <c r="F864" s="45"/>
      <c r="G864" s="45">
        <f t="shared" si="74"/>
        <v>20</v>
      </c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X864" s="30"/>
      <c r="Y864" s="1"/>
      <c r="AB864" s="39"/>
      <c r="AC864" s="83">
        <f t="shared" si="73"/>
        <v>20</v>
      </c>
      <c r="AD864" s="48">
        <f t="shared" si="72"/>
        <v>20</v>
      </c>
      <c r="AE864" s="48">
        <f t="shared" si="71"/>
        <v>0</v>
      </c>
    </row>
    <row r="865" spans="1:31" x14ac:dyDescent="0.35">
      <c r="A865" s="1">
        <v>45763</v>
      </c>
      <c r="B865" t="s">
        <v>820</v>
      </c>
      <c r="C865" t="s">
        <v>92</v>
      </c>
      <c r="D865">
        <v>25</v>
      </c>
      <c r="E865" s="44"/>
      <c r="F865" s="45"/>
      <c r="G865" s="45">
        <f t="shared" si="74"/>
        <v>25</v>
      </c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X865" s="30"/>
      <c r="Y865" s="1"/>
      <c r="AB865" s="39"/>
      <c r="AC865" s="83">
        <f t="shared" si="73"/>
        <v>25</v>
      </c>
      <c r="AD865" s="48">
        <f t="shared" si="72"/>
        <v>25</v>
      </c>
      <c r="AE865" s="48">
        <f t="shared" si="71"/>
        <v>0</v>
      </c>
    </row>
    <row r="866" spans="1:31" x14ac:dyDescent="0.35">
      <c r="A866" s="1">
        <v>45763</v>
      </c>
      <c r="B866" t="s">
        <v>821</v>
      </c>
      <c r="C866" t="s">
        <v>92</v>
      </c>
      <c r="D866">
        <v>80</v>
      </c>
      <c r="E866" s="44"/>
      <c r="F866" s="45"/>
      <c r="G866" s="45">
        <f t="shared" si="74"/>
        <v>80</v>
      </c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X866" s="30"/>
      <c r="Y866" s="1"/>
      <c r="AB866" s="39"/>
      <c r="AC866" s="83">
        <f t="shared" si="73"/>
        <v>80</v>
      </c>
      <c r="AD866" s="48">
        <f t="shared" si="72"/>
        <v>80</v>
      </c>
      <c r="AE866" s="48">
        <f t="shared" si="71"/>
        <v>0</v>
      </c>
    </row>
    <row r="867" spans="1:31" x14ac:dyDescent="0.35">
      <c r="A867" s="1">
        <v>45764</v>
      </c>
      <c r="B867" t="s">
        <v>822</v>
      </c>
      <c r="C867" t="s">
        <v>92</v>
      </c>
      <c r="D867">
        <v>30</v>
      </c>
      <c r="E867" s="44"/>
      <c r="F867" s="45"/>
      <c r="G867" s="45">
        <f t="shared" si="74"/>
        <v>30</v>
      </c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X867" s="30"/>
      <c r="Y867" s="1"/>
      <c r="AB867" s="39"/>
      <c r="AC867" s="83">
        <f t="shared" si="73"/>
        <v>30</v>
      </c>
      <c r="AD867" s="48">
        <f t="shared" si="72"/>
        <v>30</v>
      </c>
      <c r="AE867" s="48">
        <f t="shared" si="71"/>
        <v>0</v>
      </c>
    </row>
    <row r="868" spans="1:31" x14ac:dyDescent="0.35">
      <c r="A868" s="1">
        <v>45769</v>
      </c>
      <c r="B868" t="s">
        <v>823</v>
      </c>
      <c r="C868" t="s">
        <v>92</v>
      </c>
      <c r="D868">
        <v>30</v>
      </c>
      <c r="E868" s="44"/>
      <c r="F868" s="45"/>
      <c r="G868" s="45">
        <f t="shared" si="74"/>
        <v>30</v>
      </c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X868" s="30"/>
      <c r="Y868" s="1"/>
      <c r="AB868" s="39"/>
      <c r="AC868" s="83">
        <f t="shared" si="73"/>
        <v>30</v>
      </c>
      <c r="AD868" s="48">
        <f t="shared" si="72"/>
        <v>30</v>
      </c>
      <c r="AE868" s="48">
        <f t="shared" si="71"/>
        <v>0</v>
      </c>
    </row>
    <row r="869" spans="1:31" x14ac:dyDescent="0.35">
      <c r="A869" s="1">
        <v>45769</v>
      </c>
      <c r="B869" t="s">
        <v>106</v>
      </c>
      <c r="C869" t="s">
        <v>92</v>
      </c>
      <c r="D869">
        <v>30</v>
      </c>
      <c r="E869" s="44"/>
      <c r="F869" s="45"/>
      <c r="G869" s="45">
        <f t="shared" si="74"/>
        <v>30</v>
      </c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X869" s="30"/>
      <c r="Y869" s="1"/>
      <c r="AB869" s="39"/>
      <c r="AC869" s="83">
        <f t="shared" si="73"/>
        <v>30</v>
      </c>
      <c r="AD869" s="48">
        <f t="shared" si="72"/>
        <v>30</v>
      </c>
      <c r="AE869" s="48">
        <f t="shared" si="71"/>
        <v>0</v>
      </c>
    </row>
    <row r="870" spans="1:31" x14ac:dyDescent="0.35">
      <c r="A870" s="1">
        <v>45775</v>
      </c>
      <c r="B870" t="s">
        <v>780</v>
      </c>
      <c r="C870" t="s">
        <v>92</v>
      </c>
      <c r="D870">
        <v>25</v>
      </c>
      <c r="E870" s="44"/>
      <c r="F870" s="45"/>
      <c r="G870" s="45">
        <f t="shared" si="74"/>
        <v>25</v>
      </c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X870" s="30"/>
      <c r="Y870" s="1"/>
      <c r="AB870" s="39"/>
      <c r="AC870" s="83">
        <f t="shared" si="73"/>
        <v>25</v>
      </c>
      <c r="AD870" s="48">
        <f t="shared" si="72"/>
        <v>25</v>
      </c>
      <c r="AE870" s="48">
        <f t="shared" si="71"/>
        <v>0</v>
      </c>
    </row>
    <row r="871" spans="1:31" x14ac:dyDescent="0.35">
      <c r="A871" s="1">
        <v>45775</v>
      </c>
      <c r="B871" t="s">
        <v>160</v>
      </c>
      <c r="C871" t="s">
        <v>92</v>
      </c>
      <c r="D871">
        <v>30</v>
      </c>
      <c r="E871" s="44"/>
      <c r="F871" s="45"/>
      <c r="G871" s="45">
        <f t="shared" si="74"/>
        <v>30</v>
      </c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X871" s="30"/>
      <c r="Y871" s="1"/>
      <c r="AB871" s="39"/>
      <c r="AC871" s="83">
        <f t="shared" si="73"/>
        <v>30</v>
      </c>
      <c r="AD871" s="48">
        <f t="shared" si="72"/>
        <v>30</v>
      </c>
      <c r="AE871" s="48">
        <f t="shared" si="71"/>
        <v>0</v>
      </c>
    </row>
    <row r="872" spans="1:31" x14ac:dyDescent="0.35">
      <c r="A872" s="1">
        <v>45776</v>
      </c>
      <c r="B872" t="s">
        <v>139</v>
      </c>
      <c r="C872" t="s">
        <v>92</v>
      </c>
      <c r="D872">
        <v>20</v>
      </c>
      <c r="E872" s="44"/>
      <c r="F872" s="45"/>
      <c r="G872" s="45">
        <f t="shared" si="74"/>
        <v>20</v>
      </c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X872" s="30"/>
      <c r="Y872" s="1"/>
      <c r="AB872" s="39"/>
      <c r="AC872" s="83">
        <f t="shared" si="73"/>
        <v>20</v>
      </c>
      <c r="AD872" s="48">
        <f t="shared" si="72"/>
        <v>20</v>
      </c>
      <c r="AE872" s="48">
        <f t="shared" si="71"/>
        <v>0</v>
      </c>
    </row>
    <row r="873" spans="1:31" x14ac:dyDescent="0.35">
      <c r="A873" s="1">
        <v>45776</v>
      </c>
      <c r="B873" t="s">
        <v>824</v>
      </c>
      <c r="C873" t="s">
        <v>92</v>
      </c>
      <c r="D873">
        <v>530</v>
      </c>
      <c r="E873" s="44"/>
      <c r="F873" s="45"/>
      <c r="G873" s="45">
        <f t="shared" si="74"/>
        <v>530</v>
      </c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X873" s="30"/>
      <c r="Y873" s="1"/>
      <c r="AB873" s="39"/>
      <c r="AC873" s="83">
        <f t="shared" si="73"/>
        <v>530</v>
      </c>
      <c r="AD873" s="48">
        <f t="shared" si="72"/>
        <v>530</v>
      </c>
      <c r="AE873" s="48">
        <f t="shared" si="71"/>
        <v>0</v>
      </c>
    </row>
    <row r="874" spans="1:31" x14ac:dyDescent="0.35">
      <c r="A874" s="1">
        <v>45777</v>
      </c>
      <c r="B874" t="s">
        <v>825</v>
      </c>
      <c r="C874" t="s">
        <v>92</v>
      </c>
      <c r="D874">
        <v>20</v>
      </c>
      <c r="E874" s="44"/>
      <c r="F874" s="45"/>
      <c r="G874" s="45">
        <f t="shared" si="74"/>
        <v>20</v>
      </c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X874" s="30"/>
      <c r="Y874" s="1"/>
      <c r="AB874" s="39"/>
      <c r="AC874" s="83">
        <f t="shared" si="73"/>
        <v>20</v>
      </c>
      <c r="AD874" s="48">
        <f t="shared" si="72"/>
        <v>20</v>
      </c>
      <c r="AE874" s="48">
        <f t="shared" si="71"/>
        <v>0</v>
      </c>
    </row>
    <row r="875" spans="1:31" x14ac:dyDescent="0.35">
      <c r="A875" s="1">
        <v>45777</v>
      </c>
      <c r="B875" t="s">
        <v>826</v>
      </c>
      <c r="C875" t="s">
        <v>92</v>
      </c>
      <c r="D875">
        <v>20</v>
      </c>
      <c r="E875" s="44"/>
      <c r="F875" s="45"/>
      <c r="G875" s="45">
        <f t="shared" si="74"/>
        <v>20</v>
      </c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X875" s="30"/>
      <c r="Y875" s="1"/>
      <c r="AB875" s="39"/>
      <c r="AC875" s="83">
        <f t="shared" si="73"/>
        <v>20</v>
      </c>
      <c r="AD875" s="48">
        <f t="shared" si="72"/>
        <v>20</v>
      </c>
      <c r="AE875" s="48">
        <f t="shared" si="71"/>
        <v>0</v>
      </c>
    </row>
    <row r="876" spans="1:31" x14ac:dyDescent="0.35">
      <c r="A876" s="1">
        <v>45778</v>
      </c>
      <c r="B876" t="s">
        <v>148</v>
      </c>
      <c r="C876" t="s">
        <v>92</v>
      </c>
      <c r="D876">
        <v>30</v>
      </c>
      <c r="E876" s="44"/>
      <c r="F876" s="45"/>
      <c r="G876" s="45">
        <f t="shared" si="74"/>
        <v>30</v>
      </c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X876" s="30"/>
      <c r="Y876" s="1"/>
      <c r="AB876" s="39"/>
      <c r="AC876" s="83">
        <f t="shared" si="73"/>
        <v>30</v>
      </c>
      <c r="AD876" s="48">
        <f t="shared" si="72"/>
        <v>30</v>
      </c>
      <c r="AE876" s="48">
        <f t="shared" si="71"/>
        <v>0</v>
      </c>
    </row>
    <row r="877" spans="1:31" x14ac:dyDescent="0.35">
      <c r="A877" s="1">
        <v>45778</v>
      </c>
      <c r="B877" t="s">
        <v>149</v>
      </c>
      <c r="C877" t="s">
        <v>92</v>
      </c>
      <c r="D877">
        <v>25</v>
      </c>
      <c r="E877" s="44"/>
      <c r="F877" s="45"/>
      <c r="G877" s="45">
        <f t="shared" si="74"/>
        <v>25</v>
      </c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X877" s="30"/>
      <c r="Y877" s="1"/>
      <c r="AB877" s="39"/>
      <c r="AC877" s="83">
        <f t="shared" si="73"/>
        <v>25</v>
      </c>
      <c r="AD877" s="48">
        <f t="shared" si="72"/>
        <v>25</v>
      </c>
      <c r="AE877" s="48">
        <f t="shared" si="71"/>
        <v>0</v>
      </c>
    </row>
    <row r="878" spans="1:31" x14ac:dyDescent="0.35">
      <c r="A878" s="1">
        <v>45778</v>
      </c>
      <c r="B878" t="s">
        <v>115</v>
      </c>
      <c r="C878" t="s">
        <v>92</v>
      </c>
      <c r="D878">
        <v>30</v>
      </c>
      <c r="E878" s="44"/>
      <c r="F878" s="45"/>
      <c r="G878" s="45">
        <f t="shared" si="74"/>
        <v>30</v>
      </c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X878" s="30"/>
      <c r="Y878" s="1"/>
      <c r="AB878" s="39"/>
      <c r="AC878" s="83">
        <f t="shared" si="73"/>
        <v>30</v>
      </c>
      <c r="AD878" s="48">
        <f t="shared" si="72"/>
        <v>30</v>
      </c>
      <c r="AE878" s="48">
        <f t="shared" si="71"/>
        <v>0</v>
      </c>
    </row>
    <row r="879" spans="1:31" x14ac:dyDescent="0.35">
      <c r="A879" s="1">
        <v>45778</v>
      </c>
      <c r="B879" t="s">
        <v>827</v>
      </c>
      <c r="C879" t="s">
        <v>92</v>
      </c>
      <c r="D879">
        <v>20</v>
      </c>
      <c r="E879" s="44"/>
      <c r="F879" s="45"/>
      <c r="G879" s="45">
        <f t="shared" si="74"/>
        <v>20</v>
      </c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X879" s="30"/>
      <c r="Y879" s="1"/>
      <c r="AB879" s="39"/>
      <c r="AC879" s="83">
        <f t="shared" si="73"/>
        <v>20</v>
      </c>
      <c r="AD879" s="48">
        <f t="shared" si="72"/>
        <v>20</v>
      </c>
      <c r="AE879" s="48">
        <f t="shared" si="71"/>
        <v>0</v>
      </c>
    </row>
    <row r="880" spans="1:31" x14ac:dyDescent="0.35">
      <c r="A880" s="1">
        <v>45778</v>
      </c>
      <c r="B880" t="s">
        <v>182</v>
      </c>
      <c r="C880" t="s">
        <v>92</v>
      </c>
      <c r="D880">
        <v>30</v>
      </c>
      <c r="E880" s="44"/>
      <c r="F880" s="45"/>
      <c r="G880" s="45">
        <f t="shared" si="74"/>
        <v>30</v>
      </c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X880" s="30"/>
      <c r="Y880" s="1"/>
      <c r="AB880" s="39"/>
      <c r="AC880" s="83">
        <f t="shared" si="73"/>
        <v>30</v>
      </c>
      <c r="AD880" s="48">
        <f t="shared" si="72"/>
        <v>30</v>
      </c>
      <c r="AE880" s="48">
        <f t="shared" si="71"/>
        <v>0</v>
      </c>
    </row>
    <row r="881" spans="1:31" x14ac:dyDescent="0.35">
      <c r="A881" s="1">
        <v>45778</v>
      </c>
      <c r="B881" t="s">
        <v>157</v>
      </c>
      <c r="C881" t="s">
        <v>92</v>
      </c>
      <c r="D881">
        <v>25</v>
      </c>
      <c r="E881" s="44"/>
      <c r="F881" s="45"/>
      <c r="G881" s="45">
        <f t="shared" si="74"/>
        <v>25</v>
      </c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X881" s="30"/>
      <c r="Y881" s="1"/>
      <c r="AB881" s="39"/>
      <c r="AC881" s="83">
        <f t="shared" si="73"/>
        <v>25</v>
      </c>
      <c r="AD881" s="48">
        <f t="shared" si="72"/>
        <v>25</v>
      </c>
      <c r="AE881" s="48">
        <f t="shared" si="71"/>
        <v>0</v>
      </c>
    </row>
    <row r="882" spans="1:31" x14ac:dyDescent="0.35">
      <c r="A882" s="1">
        <v>45778</v>
      </c>
      <c r="B882" t="s">
        <v>156</v>
      </c>
      <c r="C882" t="s">
        <v>92</v>
      </c>
      <c r="D882">
        <v>30</v>
      </c>
      <c r="E882" s="44"/>
      <c r="F882" s="45"/>
      <c r="G882" s="45">
        <f t="shared" si="74"/>
        <v>30</v>
      </c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X882" s="30"/>
      <c r="Y882" s="1"/>
      <c r="AB882" s="39"/>
      <c r="AC882" s="83">
        <f t="shared" si="73"/>
        <v>30</v>
      </c>
      <c r="AD882" s="48">
        <f t="shared" si="72"/>
        <v>30</v>
      </c>
      <c r="AE882" s="48">
        <f t="shared" si="71"/>
        <v>0</v>
      </c>
    </row>
    <row r="883" spans="1:31" x14ac:dyDescent="0.35">
      <c r="A883" s="1">
        <v>45778</v>
      </c>
      <c r="B883" t="s">
        <v>828</v>
      </c>
      <c r="C883" t="s">
        <v>92</v>
      </c>
      <c r="D883">
        <v>30</v>
      </c>
      <c r="E883" s="44"/>
      <c r="F883" s="45"/>
      <c r="G883" s="45">
        <f t="shared" si="74"/>
        <v>30</v>
      </c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X883" s="30"/>
      <c r="Y883" s="1"/>
      <c r="AB883" s="39"/>
      <c r="AC883" s="83">
        <f t="shared" si="73"/>
        <v>30</v>
      </c>
      <c r="AD883" s="48">
        <f t="shared" si="72"/>
        <v>30</v>
      </c>
      <c r="AE883" s="48">
        <f t="shared" si="71"/>
        <v>0</v>
      </c>
    </row>
    <row r="884" spans="1:31" x14ac:dyDescent="0.35">
      <c r="A884" s="1">
        <v>45778</v>
      </c>
      <c r="B884" t="s">
        <v>155</v>
      </c>
      <c r="C884" t="s">
        <v>92</v>
      </c>
      <c r="D884">
        <v>25</v>
      </c>
      <c r="E884" s="44"/>
      <c r="F884" s="45"/>
      <c r="G884" s="45">
        <f t="shared" si="74"/>
        <v>25</v>
      </c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X884" s="30"/>
      <c r="Y884" s="1"/>
      <c r="AB884" s="39"/>
      <c r="AC884" s="83">
        <f t="shared" si="73"/>
        <v>25</v>
      </c>
      <c r="AD884" s="48">
        <f t="shared" si="72"/>
        <v>25</v>
      </c>
      <c r="AE884" s="48">
        <f t="shared" si="71"/>
        <v>0</v>
      </c>
    </row>
    <row r="885" spans="1:31" x14ac:dyDescent="0.35">
      <c r="A885" s="1">
        <v>45778</v>
      </c>
      <c r="B885" t="s">
        <v>181</v>
      </c>
      <c r="C885" t="s">
        <v>92</v>
      </c>
      <c r="D885">
        <v>30</v>
      </c>
      <c r="E885" s="44"/>
      <c r="F885" s="45"/>
      <c r="G885" s="45">
        <f t="shared" si="74"/>
        <v>30</v>
      </c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X885" s="30"/>
      <c r="Y885" s="1"/>
      <c r="AB885" s="39"/>
      <c r="AC885" s="83">
        <f t="shared" si="73"/>
        <v>30</v>
      </c>
      <c r="AD885" s="48">
        <f t="shared" si="72"/>
        <v>30</v>
      </c>
      <c r="AE885" s="48">
        <f t="shared" si="71"/>
        <v>0</v>
      </c>
    </row>
    <row r="886" spans="1:31" x14ac:dyDescent="0.35">
      <c r="A886" s="1">
        <v>45778</v>
      </c>
      <c r="B886" t="s">
        <v>127</v>
      </c>
      <c r="C886" t="s">
        <v>92</v>
      </c>
      <c r="D886">
        <v>30</v>
      </c>
      <c r="E886" s="44"/>
      <c r="F886" s="45"/>
      <c r="G886" s="45">
        <f t="shared" si="74"/>
        <v>30</v>
      </c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X886" s="30"/>
      <c r="Y886" s="1"/>
      <c r="AB886" s="39"/>
      <c r="AC886" s="83">
        <f t="shared" si="73"/>
        <v>30</v>
      </c>
      <c r="AD886" s="48">
        <f t="shared" si="72"/>
        <v>30</v>
      </c>
      <c r="AE886" s="48">
        <f t="shared" si="71"/>
        <v>0</v>
      </c>
    </row>
    <row r="887" spans="1:31" x14ac:dyDescent="0.35">
      <c r="A887" s="1">
        <v>45778</v>
      </c>
      <c r="B887" t="s">
        <v>349</v>
      </c>
      <c r="C887" t="s">
        <v>92</v>
      </c>
      <c r="D887">
        <v>30</v>
      </c>
      <c r="E887" s="44"/>
      <c r="F887" s="45"/>
      <c r="G887" s="45">
        <f t="shared" si="74"/>
        <v>30</v>
      </c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X887" s="30"/>
      <c r="Y887" s="1"/>
      <c r="AB887" s="39"/>
      <c r="AC887" s="83">
        <f t="shared" si="73"/>
        <v>30</v>
      </c>
      <c r="AD887" s="48">
        <f t="shared" si="72"/>
        <v>30</v>
      </c>
      <c r="AE887" s="48">
        <f t="shared" si="71"/>
        <v>0</v>
      </c>
    </row>
    <row r="888" spans="1:31" x14ac:dyDescent="0.35">
      <c r="A888" s="1">
        <v>45778</v>
      </c>
      <c r="B888" t="s">
        <v>184</v>
      </c>
      <c r="C888" t="s">
        <v>92</v>
      </c>
      <c r="D888">
        <v>30</v>
      </c>
      <c r="E888" s="44"/>
      <c r="F888" s="45"/>
      <c r="G888" s="45">
        <f t="shared" si="74"/>
        <v>30</v>
      </c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X888" s="30"/>
      <c r="Y888" s="1"/>
      <c r="AB888" s="39"/>
      <c r="AC888" s="83">
        <f t="shared" si="73"/>
        <v>30</v>
      </c>
      <c r="AD888" s="48">
        <f t="shared" si="72"/>
        <v>30</v>
      </c>
      <c r="AE888" s="48">
        <f t="shared" si="71"/>
        <v>0</v>
      </c>
    </row>
    <row r="889" spans="1:31" x14ac:dyDescent="0.35">
      <c r="A889" s="1">
        <v>45778</v>
      </c>
      <c r="B889" t="s">
        <v>829</v>
      </c>
      <c r="C889" t="s">
        <v>92</v>
      </c>
      <c r="D889">
        <v>25</v>
      </c>
      <c r="E889" s="44"/>
      <c r="F889" s="45"/>
      <c r="G889" s="45">
        <f t="shared" si="74"/>
        <v>25</v>
      </c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X889" s="30"/>
      <c r="Y889" s="1"/>
      <c r="AB889" s="39"/>
      <c r="AC889" s="83">
        <f t="shared" si="73"/>
        <v>25</v>
      </c>
      <c r="AD889" s="48">
        <f t="shared" si="72"/>
        <v>25</v>
      </c>
      <c r="AE889" s="48">
        <f t="shared" si="71"/>
        <v>0</v>
      </c>
    </row>
    <row r="890" spans="1:31" x14ac:dyDescent="0.35">
      <c r="A890" s="1">
        <v>45778</v>
      </c>
      <c r="B890" t="s">
        <v>830</v>
      </c>
      <c r="C890" t="s">
        <v>92</v>
      </c>
      <c r="D890">
        <v>25</v>
      </c>
      <c r="E890" s="44"/>
      <c r="F890" s="45"/>
      <c r="G890" s="45">
        <f t="shared" si="74"/>
        <v>25</v>
      </c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X890" s="30"/>
      <c r="Y890" s="1"/>
      <c r="AB890" s="39"/>
      <c r="AC890" s="83">
        <f t="shared" si="73"/>
        <v>25</v>
      </c>
      <c r="AD890" s="48">
        <f t="shared" si="72"/>
        <v>25</v>
      </c>
      <c r="AE890" s="48">
        <f t="shared" si="71"/>
        <v>0</v>
      </c>
    </row>
    <row r="891" spans="1:31" x14ac:dyDescent="0.35">
      <c r="A891" s="1">
        <v>45778</v>
      </c>
      <c r="B891" t="s">
        <v>179</v>
      </c>
      <c r="C891" t="s">
        <v>92</v>
      </c>
      <c r="D891">
        <v>25</v>
      </c>
      <c r="E891" s="44"/>
      <c r="F891" s="45"/>
      <c r="G891" s="45">
        <f t="shared" si="74"/>
        <v>25</v>
      </c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X891" s="30"/>
      <c r="Y891" s="1"/>
      <c r="AB891" s="39"/>
      <c r="AC891" s="83">
        <f t="shared" si="73"/>
        <v>25</v>
      </c>
      <c r="AD891" s="48">
        <f t="shared" si="72"/>
        <v>25</v>
      </c>
      <c r="AE891" s="48">
        <f t="shared" si="71"/>
        <v>0</v>
      </c>
    </row>
    <row r="892" spans="1:31" x14ac:dyDescent="0.35">
      <c r="A892" s="1">
        <v>45778</v>
      </c>
      <c r="B892" t="s">
        <v>154</v>
      </c>
      <c r="C892" t="s">
        <v>92</v>
      </c>
      <c r="D892">
        <v>30</v>
      </c>
      <c r="E892" s="44"/>
      <c r="F892" s="45"/>
      <c r="G892" s="45">
        <f t="shared" si="74"/>
        <v>30</v>
      </c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X892" s="30"/>
      <c r="Y892" s="1"/>
      <c r="AB892" s="39"/>
      <c r="AC892" s="83">
        <f t="shared" si="73"/>
        <v>30</v>
      </c>
      <c r="AD892" s="48">
        <f t="shared" si="72"/>
        <v>30</v>
      </c>
      <c r="AE892" s="48">
        <f t="shared" si="71"/>
        <v>0</v>
      </c>
    </row>
    <row r="893" spans="1:31" x14ac:dyDescent="0.35">
      <c r="A893" s="1">
        <v>45778</v>
      </c>
      <c r="B893" t="s">
        <v>113</v>
      </c>
      <c r="C893" t="s">
        <v>92</v>
      </c>
      <c r="D893">
        <v>25</v>
      </c>
      <c r="E893" s="44"/>
      <c r="F893" s="45"/>
      <c r="G893" s="45">
        <f t="shared" si="74"/>
        <v>25</v>
      </c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X893" s="30"/>
      <c r="Y893" s="1"/>
      <c r="AB893" s="39"/>
      <c r="AC893" s="83">
        <f t="shared" si="73"/>
        <v>25</v>
      </c>
      <c r="AD893" s="48">
        <f t="shared" si="72"/>
        <v>25</v>
      </c>
      <c r="AE893" s="48">
        <f t="shared" si="71"/>
        <v>0</v>
      </c>
    </row>
    <row r="894" spans="1:31" x14ac:dyDescent="0.35">
      <c r="A894" s="1">
        <v>45778</v>
      </c>
      <c r="B894" t="s">
        <v>140</v>
      </c>
      <c r="C894" t="s">
        <v>92</v>
      </c>
      <c r="D894">
        <v>25</v>
      </c>
      <c r="E894" s="44"/>
      <c r="F894" s="45"/>
      <c r="G894" s="45">
        <f t="shared" si="74"/>
        <v>25</v>
      </c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X894" s="30"/>
      <c r="Y894" s="1"/>
      <c r="AB894" s="39"/>
      <c r="AC894" s="83">
        <f t="shared" si="73"/>
        <v>25</v>
      </c>
      <c r="AD894" s="48">
        <f t="shared" si="72"/>
        <v>25</v>
      </c>
      <c r="AE894" s="48">
        <f t="shared" si="71"/>
        <v>0</v>
      </c>
    </row>
    <row r="895" spans="1:31" x14ac:dyDescent="0.35">
      <c r="A895" s="1">
        <v>45778</v>
      </c>
      <c r="B895" t="s">
        <v>112</v>
      </c>
      <c r="C895" t="s">
        <v>92</v>
      </c>
      <c r="D895">
        <v>25</v>
      </c>
      <c r="E895" s="44"/>
      <c r="F895" s="45"/>
      <c r="G895" s="45">
        <f t="shared" si="74"/>
        <v>25</v>
      </c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X895" s="30"/>
      <c r="Y895" s="1"/>
      <c r="AB895" s="39"/>
      <c r="AC895" s="83">
        <f t="shared" si="73"/>
        <v>25</v>
      </c>
      <c r="AD895" s="48">
        <f t="shared" si="72"/>
        <v>25</v>
      </c>
      <c r="AE895" s="48">
        <f t="shared" si="71"/>
        <v>0</v>
      </c>
    </row>
    <row r="896" spans="1:31" x14ac:dyDescent="0.35">
      <c r="A896" s="1">
        <v>45778</v>
      </c>
      <c r="B896" t="s">
        <v>111</v>
      </c>
      <c r="C896" t="s">
        <v>92</v>
      </c>
      <c r="D896">
        <v>30</v>
      </c>
      <c r="E896" s="44"/>
      <c r="F896" s="45"/>
      <c r="G896" s="45">
        <f t="shared" si="74"/>
        <v>30</v>
      </c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X896" s="30"/>
      <c r="Y896" s="1"/>
      <c r="AB896" s="39"/>
      <c r="AC896" s="83">
        <f t="shared" si="73"/>
        <v>30</v>
      </c>
      <c r="AD896" s="48">
        <f t="shared" si="72"/>
        <v>30</v>
      </c>
      <c r="AE896" s="48">
        <f t="shared" si="71"/>
        <v>0</v>
      </c>
    </row>
    <row r="897" spans="1:31" x14ac:dyDescent="0.35">
      <c r="A897" s="1">
        <v>45778</v>
      </c>
      <c r="B897" t="s">
        <v>831</v>
      </c>
      <c r="C897" t="s">
        <v>92</v>
      </c>
      <c r="D897">
        <v>30</v>
      </c>
      <c r="E897" s="44"/>
      <c r="F897" s="45"/>
      <c r="G897" s="45">
        <f t="shared" si="74"/>
        <v>30</v>
      </c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X897" s="30"/>
      <c r="Y897" s="1"/>
      <c r="AB897" s="39"/>
      <c r="AC897" s="83">
        <f t="shared" si="73"/>
        <v>30</v>
      </c>
      <c r="AD897" s="48">
        <f t="shared" si="72"/>
        <v>30</v>
      </c>
      <c r="AE897" s="48">
        <f t="shared" si="71"/>
        <v>0</v>
      </c>
    </row>
    <row r="898" spans="1:31" x14ac:dyDescent="0.35">
      <c r="A898" s="1">
        <v>45778</v>
      </c>
      <c r="B898" t="s">
        <v>832</v>
      </c>
      <c r="C898" t="s">
        <v>92</v>
      </c>
      <c r="D898">
        <v>30</v>
      </c>
      <c r="E898" s="44"/>
      <c r="F898" s="45"/>
      <c r="G898" s="45">
        <f t="shared" si="74"/>
        <v>30</v>
      </c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X898" s="30"/>
      <c r="Y898" s="1"/>
      <c r="AB898" s="39"/>
      <c r="AC898" s="83">
        <f t="shared" si="73"/>
        <v>30</v>
      </c>
      <c r="AD898" s="48">
        <f t="shared" si="72"/>
        <v>30</v>
      </c>
      <c r="AE898" s="48">
        <f t="shared" si="71"/>
        <v>0</v>
      </c>
    </row>
    <row r="899" spans="1:31" x14ac:dyDescent="0.35">
      <c r="A899" s="1">
        <v>45778</v>
      </c>
      <c r="B899" t="s">
        <v>833</v>
      </c>
      <c r="C899" t="s">
        <v>92</v>
      </c>
      <c r="D899">
        <v>25</v>
      </c>
      <c r="E899" s="44"/>
      <c r="F899" s="45"/>
      <c r="G899" s="45">
        <f t="shared" si="74"/>
        <v>25</v>
      </c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X899" s="30"/>
      <c r="Y899" s="1"/>
      <c r="AB899" s="39"/>
      <c r="AC899" s="83">
        <f t="shared" si="73"/>
        <v>25</v>
      </c>
      <c r="AD899" s="48">
        <f t="shared" si="72"/>
        <v>25</v>
      </c>
      <c r="AE899" s="48">
        <f t="shared" ref="AE899:AE974" si="75">AD899-AC899</f>
        <v>0</v>
      </c>
    </row>
    <row r="900" spans="1:31" x14ac:dyDescent="0.35">
      <c r="A900" s="1">
        <v>45778</v>
      </c>
      <c r="B900" t="s">
        <v>834</v>
      </c>
      <c r="C900" t="s">
        <v>92</v>
      </c>
      <c r="D900">
        <v>30</v>
      </c>
      <c r="E900" s="44"/>
      <c r="F900" s="45"/>
      <c r="G900" s="45">
        <f t="shared" si="74"/>
        <v>30</v>
      </c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X900" s="30"/>
      <c r="Y900" s="1"/>
      <c r="AB900" s="39"/>
      <c r="AC900" s="83">
        <f t="shared" si="73"/>
        <v>30</v>
      </c>
      <c r="AD900" s="48">
        <f t="shared" si="72"/>
        <v>30</v>
      </c>
      <c r="AE900" s="48">
        <f t="shared" si="75"/>
        <v>0</v>
      </c>
    </row>
    <row r="901" spans="1:31" x14ac:dyDescent="0.35">
      <c r="A901" s="1">
        <v>45778</v>
      </c>
      <c r="B901" t="s">
        <v>835</v>
      </c>
      <c r="C901" t="s">
        <v>92</v>
      </c>
      <c r="D901">
        <v>30</v>
      </c>
      <c r="E901" s="44"/>
      <c r="F901" s="45"/>
      <c r="G901" s="45">
        <f t="shared" si="74"/>
        <v>30</v>
      </c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X901" s="30"/>
      <c r="Y901" s="1"/>
      <c r="AB901" s="39"/>
      <c r="AC901" s="83">
        <f t="shared" si="73"/>
        <v>30</v>
      </c>
      <c r="AD901" s="48">
        <f t="shared" ref="AD901:AD977" si="76">SUM(F901:V901)</f>
        <v>30</v>
      </c>
      <c r="AE901" s="48">
        <f t="shared" si="75"/>
        <v>0</v>
      </c>
    </row>
    <row r="902" spans="1:31" x14ac:dyDescent="0.35">
      <c r="A902" s="1">
        <v>45778</v>
      </c>
      <c r="B902" t="s">
        <v>836</v>
      </c>
      <c r="C902" t="s">
        <v>92</v>
      </c>
      <c r="D902">
        <v>45</v>
      </c>
      <c r="E902" s="44"/>
      <c r="F902" s="45"/>
      <c r="G902" s="45">
        <f t="shared" si="74"/>
        <v>45</v>
      </c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X902" s="30"/>
      <c r="Y902" s="1"/>
      <c r="AB902" s="39"/>
      <c r="AC902" s="83">
        <f t="shared" si="73"/>
        <v>45</v>
      </c>
      <c r="AD902" s="48">
        <f t="shared" si="76"/>
        <v>45</v>
      </c>
      <c r="AE902" s="48">
        <f t="shared" si="75"/>
        <v>0</v>
      </c>
    </row>
    <row r="903" spans="1:31" x14ac:dyDescent="0.35">
      <c r="A903" s="1">
        <v>45778</v>
      </c>
      <c r="B903" t="s">
        <v>837</v>
      </c>
      <c r="C903" t="s">
        <v>92</v>
      </c>
      <c r="D903">
        <v>25</v>
      </c>
      <c r="E903" s="44"/>
      <c r="F903" s="45"/>
      <c r="G903" s="45">
        <f t="shared" si="74"/>
        <v>25</v>
      </c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X903" s="30"/>
      <c r="Y903" s="1"/>
      <c r="AB903" s="39"/>
      <c r="AC903" s="83">
        <f t="shared" si="73"/>
        <v>25</v>
      </c>
      <c r="AD903" s="48">
        <f t="shared" si="76"/>
        <v>25</v>
      </c>
      <c r="AE903" s="48">
        <f t="shared" si="75"/>
        <v>0</v>
      </c>
    </row>
    <row r="904" spans="1:31" x14ac:dyDescent="0.35">
      <c r="A904" s="1">
        <v>45778</v>
      </c>
      <c r="B904" t="s">
        <v>838</v>
      </c>
      <c r="C904" t="s">
        <v>92</v>
      </c>
      <c r="D904">
        <v>30</v>
      </c>
      <c r="E904" s="44"/>
      <c r="F904" s="45"/>
      <c r="G904" s="45">
        <f t="shared" si="74"/>
        <v>30</v>
      </c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X904" s="30"/>
      <c r="Y904" s="1"/>
      <c r="AB904" s="39"/>
      <c r="AC904" s="83">
        <f t="shared" si="73"/>
        <v>30</v>
      </c>
      <c r="AD904" s="48">
        <f t="shared" si="76"/>
        <v>30</v>
      </c>
      <c r="AE904" s="48">
        <f t="shared" si="75"/>
        <v>0</v>
      </c>
    </row>
    <row r="905" spans="1:31" x14ac:dyDescent="0.35">
      <c r="A905" s="1">
        <v>45778</v>
      </c>
      <c r="B905" t="s">
        <v>839</v>
      </c>
      <c r="C905" t="s">
        <v>92</v>
      </c>
      <c r="D905">
        <v>25</v>
      </c>
      <c r="E905" s="44"/>
      <c r="F905" s="45"/>
      <c r="G905" s="45">
        <f t="shared" si="74"/>
        <v>25</v>
      </c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X905" s="30"/>
      <c r="Y905" s="1"/>
      <c r="AB905" s="39"/>
      <c r="AC905" s="83">
        <f t="shared" ref="AC905:AC968" si="77">D905</f>
        <v>25</v>
      </c>
      <c r="AD905" s="48">
        <f t="shared" si="76"/>
        <v>25</v>
      </c>
      <c r="AE905" s="48">
        <f t="shared" si="75"/>
        <v>0</v>
      </c>
    </row>
    <row r="906" spans="1:31" x14ac:dyDescent="0.35">
      <c r="A906" s="1">
        <v>45778</v>
      </c>
      <c r="B906" t="s">
        <v>840</v>
      </c>
      <c r="C906" t="s">
        <v>92</v>
      </c>
      <c r="D906">
        <v>25</v>
      </c>
      <c r="E906" s="44"/>
      <c r="F906" s="45"/>
      <c r="G906" s="45">
        <f t="shared" si="74"/>
        <v>25</v>
      </c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X906" s="30"/>
      <c r="Y906" s="1"/>
      <c r="AB906" s="39"/>
      <c r="AC906" s="83">
        <f t="shared" si="77"/>
        <v>25</v>
      </c>
      <c r="AD906" s="48">
        <f t="shared" si="76"/>
        <v>25</v>
      </c>
      <c r="AE906" s="48">
        <f t="shared" si="75"/>
        <v>0</v>
      </c>
    </row>
    <row r="907" spans="1:31" x14ac:dyDescent="0.35">
      <c r="A907" s="1">
        <v>45778</v>
      </c>
      <c r="B907" t="s">
        <v>841</v>
      </c>
      <c r="C907" t="s">
        <v>92</v>
      </c>
      <c r="D907">
        <v>25</v>
      </c>
      <c r="E907" s="44"/>
      <c r="F907" s="45"/>
      <c r="G907" s="45">
        <f t="shared" si="74"/>
        <v>25</v>
      </c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X907" s="30"/>
      <c r="Y907" s="1"/>
      <c r="AB907" s="39"/>
      <c r="AC907" s="83">
        <f t="shared" si="77"/>
        <v>25</v>
      </c>
      <c r="AD907" s="48">
        <f t="shared" si="76"/>
        <v>25</v>
      </c>
      <c r="AE907" s="48">
        <f t="shared" si="75"/>
        <v>0</v>
      </c>
    </row>
    <row r="908" spans="1:31" x14ac:dyDescent="0.35">
      <c r="A908" s="1">
        <v>45778</v>
      </c>
      <c r="B908" t="s">
        <v>842</v>
      </c>
      <c r="C908" t="s">
        <v>92</v>
      </c>
      <c r="D908">
        <v>30</v>
      </c>
      <c r="E908" s="44"/>
      <c r="F908" s="45"/>
      <c r="G908" s="45">
        <f t="shared" si="74"/>
        <v>30</v>
      </c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X908" s="30"/>
      <c r="Y908" s="1"/>
      <c r="AB908" s="39"/>
      <c r="AC908" s="83">
        <f t="shared" si="77"/>
        <v>30</v>
      </c>
      <c r="AD908" s="48">
        <f t="shared" si="76"/>
        <v>30</v>
      </c>
      <c r="AE908" s="48">
        <f t="shared" si="75"/>
        <v>0</v>
      </c>
    </row>
    <row r="909" spans="1:31" x14ac:dyDescent="0.35">
      <c r="A909" s="1">
        <v>45778</v>
      </c>
      <c r="B909" t="s">
        <v>843</v>
      </c>
      <c r="C909" t="s">
        <v>92</v>
      </c>
      <c r="D909">
        <v>25</v>
      </c>
      <c r="E909" s="44"/>
      <c r="F909" s="45"/>
      <c r="G909" s="45">
        <f t="shared" si="74"/>
        <v>25</v>
      </c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X909" s="30"/>
      <c r="Y909" s="1"/>
      <c r="AB909" s="39"/>
      <c r="AC909" s="83">
        <f t="shared" si="77"/>
        <v>25</v>
      </c>
      <c r="AD909" s="48">
        <f t="shared" si="76"/>
        <v>25</v>
      </c>
      <c r="AE909" s="48">
        <f t="shared" si="75"/>
        <v>0</v>
      </c>
    </row>
    <row r="910" spans="1:31" x14ac:dyDescent="0.35">
      <c r="A910" s="1">
        <v>45778</v>
      </c>
      <c r="B910" t="s">
        <v>844</v>
      </c>
      <c r="C910" t="s">
        <v>92</v>
      </c>
      <c r="D910">
        <v>25</v>
      </c>
      <c r="E910" s="44"/>
      <c r="F910" s="45"/>
      <c r="G910" s="45">
        <f t="shared" si="74"/>
        <v>25</v>
      </c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X910" s="30"/>
      <c r="Y910" s="1"/>
      <c r="AB910" s="39"/>
      <c r="AC910" s="83">
        <f t="shared" si="77"/>
        <v>25</v>
      </c>
      <c r="AD910" s="48">
        <f t="shared" si="76"/>
        <v>25</v>
      </c>
      <c r="AE910" s="48">
        <f t="shared" si="75"/>
        <v>0</v>
      </c>
    </row>
    <row r="911" spans="1:31" x14ac:dyDescent="0.35">
      <c r="A911" s="1">
        <v>45778</v>
      </c>
      <c r="B911" t="s">
        <v>845</v>
      </c>
      <c r="C911" t="s">
        <v>92</v>
      </c>
      <c r="D911">
        <v>25</v>
      </c>
      <c r="E911" s="44"/>
      <c r="F911" s="45"/>
      <c r="G911" s="45">
        <f t="shared" si="74"/>
        <v>25</v>
      </c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X911" s="30"/>
      <c r="Y911" s="1"/>
      <c r="AB911" s="39"/>
      <c r="AC911" s="83">
        <f t="shared" si="77"/>
        <v>25</v>
      </c>
      <c r="AD911" s="48">
        <f t="shared" si="76"/>
        <v>25</v>
      </c>
      <c r="AE911" s="48">
        <f t="shared" si="75"/>
        <v>0</v>
      </c>
    </row>
    <row r="912" spans="1:31" x14ac:dyDescent="0.35">
      <c r="A912" s="1">
        <v>45778</v>
      </c>
      <c r="B912" t="s">
        <v>846</v>
      </c>
      <c r="C912" t="s">
        <v>92</v>
      </c>
      <c r="D912">
        <v>30</v>
      </c>
      <c r="E912" s="44"/>
      <c r="F912" s="45"/>
      <c r="G912" s="45">
        <f t="shared" si="74"/>
        <v>30</v>
      </c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X912" s="30"/>
      <c r="Y912" s="1"/>
      <c r="AB912" s="39"/>
      <c r="AC912" s="83">
        <f t="shared" si="77"/>
        <v>30</v>
      </c>
      <c r="AD912" s="48">
        <f t="shared" si="76"/>
        <v>30</v>
      </c>
      <c r="AE912" s="48">
        <f t="shared" si="75"/>
        <v>0</v>
      </c>
    </row>
    <row r="913" spans="1:31" x14ac:dyDescent="0.35">
      <c r="A913" s="1">
        <v>45778</v>
      </c>
      <c r="B913" t="s">
        <v>847</v>
      </c>
      <c r="C913" t="s">
        <v>92</v>
      </c>
      <c r="D913">
        <v>30</v>
      </c>
      <c r="E913" s="44"/>
      <c r="F913" s="45"/>
      <c r="G913" s="45">
        <f t="shared" si="74"/>
        <v>30</v>
      </c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X913" s="30"/>
      <c r="Y913" s="1"/>
      <c r="AB913" s="39"/>
      <c r="AC913" s="83">
        <f t="shared" si="77"/>
        <v>30</v>
      </c>
      <c r="AD913" s="48">
        <f t="shared" si="76"/>
        <v>30</v>
      </c>
      <c r="AE913" s="48">
        <f t="shared" si="75"/>
        <v>0</v>
      </c>
    </row>
    <row r="914" spans="1:31" x14ac:dyDescent="0.35">
      <c r="A914" s="1">
        <v>45778</v>
      </c>
      <c r="B914" t="s">
        <v>848</v>
      </c>
      <c r="C914" t="s">
        <v>92</v>
      </c>
      <c r="D914">
        <v>30</v>
      </c>
      <c r="E914" s="44"/>
      <c r="F914" s="45"/>
      <c r="G914" s="45">
        <f t="shared" si="74"/>
        <v>30</v>
      </c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X914" s="30"/>
      <c r="Y914" s="1"/>
      <c r="AB914" s="39"/>
      <c r="AC914" s="83">
        <f t="shared" si="77"/>
        <v>30</v>
      </c>
      <c r="AD914" s="48">
        <f t="shared" si="76"/>
        <v>30</v>
      </c>
      <c r="AE914" s="48">
        <f t="shared" si="75"/>
        <v>0</v>
      </c>
    </row>
    <row r="915" spans="1:31" x14ac:dyDescent="0.35">
      <c r="A915" s="1">
        <v>45778</v>
      </c>
      <c r="B915" t="s">
        <v>849</v>
      </c>
      <c r="C915" t="s">
        <v>92</v>
      </c>
      <c r="D915">
        <v>30</v>
      </c>
      <c r="E915" s="44"/>
      <c r="F915" s="45"/>
      <c r="G915" s="45">
        <f t="shared" si="74"/>
        <v>30</v>
      </c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X915" s="30"/>
      <c r="Y915" s="1"/>
      <c r="AB915" s="39"/>
      <c r="AC915" s="83">
        <f t="shared" si="77"/>
        <v>30</v>
      </c>
      <c r="AD915" s="48">
        <f t="shared" si="76"/>
        <v>30</v>
      </c>
      <c r="AE915" s="48">
        <f t="shared" si="75"/>
        <v>0</v>
      </c>
    </row>
    <row r="916" spans="1:31" x14ac:dyDescent="0.35">
      <c r="A916" s="1">
        <v>45779</v>
      </c>
      <c r="B916" t="s">
        <v>850</v>
      </c>
      <c r="C916" t="s">
        <v>92</v>
      </c>
      <c r="D916">
        <v>30</v>
      </c>
      <c r="E916" s="44"/>
      <c r="F916" s="45"/>
      <c r="G916" s="45">
        <f t="shared" si="74"/>
        <v>30</v>
      </c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X916" s="30"/>
      <c r="Y916" s="1"/>
      <c r="AB916" s="39"/>
      <c r="AC916" s="83">
        <f t="shared" si="77"/>
        <v>30</v>
      </c>
      <c r="AD916" s="48">
        <f t="shared" si="76"/>
        <v>30</v>
      </c>
      <c r="AE916" s="48">
        <f t="shared" si="75"/>
        <v>0</v>
      </c>
    </row>
    <row r="917" spans="1:31" x14ac:dyDescent="0.35">
      <c r="A917" s="1">
        <v>45779</v>
      </c>
      <c r="B917" t="s">
        <v>114</v>
      </c>
      <c r="C917" t="s">
        <v>92</v>
      </c>
      <c r="D917">
        <v>30</v>
      </c>
      <c r="E917" s="44"/>
      <c r="F917" s="45"/>
      <c r="G917" s="45">
        <f t="shared" si="74"/>
        <v>30</v>
      </c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X917" s="30"/>
      <c r="Y917" s="1"/>
      <c r="AB917" s="39"/>
      <c r="AC917" s="83">
        <f t="shared" si="77"/>
        <v>30</v>
      </c>
      <c r="AD917" s="48">
        <f t="shared" si="76"/>
        <v>30</v>
      </c>
      <c r="AE917" s="48">
        <f t="shared" si="75"/>
        <v>0</v>
      </c>
    </row>
    <row r="918" spans="1:31" x14ac:dyDescent="0.35">
      <c r="A918" s="1">
        <v>45779</v>
      </c>
      <c r="B918" t="s">
        <v>851</v>
      </c>
      <c r="C918" t="s">
        <v>92</v>
      </c>
      <c r="D918">
        <v>30</v>
      </c>
      <c r="E918" s="44"/>
      <c r="F918" s="45"/>
      <c r="G918" s="45">
        <f t="shared" si="74"/>
        <v>30</v>
      </c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X918" s="30"/>
      <c r="Y918" s="1"/>
      <c r="AB918" s="39"/>
      <c r="AC918" s="83">
        <f t="shared" si="77"/>
        <v>30</v>
      </c>
      <c r="AD918" s="48">
        <f t="shared" si="76"/>
        <v>30</v>
      </c>
      <c r="AE918" s="48">
        <f t="shared" si="75"/>
        <v>0</v>
      </c>
    </row>
    <row r="919" spans="1:31" x14ac:dyDescent="0.35">
      <c r="A919" s="1">
        <v>45779</v>
      </c>
      <c r="B919" t="s">
        <v>852</v>
      </c>
      <c r="C919" t="s">
        <v>92</v>
      </c>
      <c r="D919">
        <v>25</v>
      </c>
      <c r="E919" s="44"/>
      <c r="F919" s="45"/>
      <c r="G919" s="45">
        <f t="shared" si="74"/>
        <v>25</v>
      </c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X919" s="30"/>
      <c r="Y919" s="1"/>
      <c r="AB919" s="39"/>
      <c r="AC919" s="83">
        <f t="shared" si="77"/>
        <v>25</v>
      </c>
      <c r="AD919" s="48">
        <f t="shared" si="76"/>
        <v>25</v>
      </c>
      <c r="AE919" s="48">
        <f t="shared" si="75"/>
        <v>0</v>
      </c>
    </row>
    <row r="920" spans="1:31" x14ac:dyDescent="0.35">
      <c r="A920" s="1">
        <v>45783</v>
      </c>
      <c r="B920" t="s">
        <v>853</v>
      </c>
      <c r="C920" t="s">
        <v>92</v>
      </c>
      <c r="D920">
        <v>20</v>
      </c>
      <c r="E920" s="44"/>
      <c r="F920" s="45"/>
      <c r="G920" s="45">
        <f t="shared" si="74"/>
        <v>20</v>
      </c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X920" s="30"/>
      <c r="Y920" s="1"/>
      <c r="AB920" s="39"/>
      <c r="AC920" s="83">
        <f t="shared" si="77"/>
        <v>20</v>
      </c>
      <c r="AD920" s="48">
        <f t="shared" si="76"/>
        <v>20</v>
      </c>
      <c r="AE920" s="48">
        <f t="shared" si="75"/>
        <v>0</v>
      </c>
    </row>
    <row r="921" spans="1:31" x14ac:dyDescent="0.35">
      <c r="A921" s="1">
        <v>45783</v>
      </c>
      <c r="B921" t="s">
        <v>175</v>
      </c>
      <c r="C921" t="s">
        <v>92</v>
      </c>
      <c r="D921">
        <v>25</v>
      </c>
      <c r="E921" s="44"/>
      <c r="F921" s="45"/>
      <c r="G921" s="45">
        <f t="shared" si="74"/>
        <v>25</v>
      </c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X921" s="30"/>
      <c r="Y921" s="1"/>
      <c r="AB921" s="39"/>
      <c r="AC921" s="83">
        <f t="shared" si="77"/>
        <v>25</v>
      </c>
      <c r="AD921" s="48">
        <f t="shared" si="76"/>
        <v>25</v>
      </c>
      <c r="AE921" s="48">
        <f t="shared" si="75"/>
        <v>0</v>
      </c>
    </row>
    <row r="922" spans="1:31" x14ac:dyDescent="0.35">
      <c r="A922" s="1">
        <v>45783</v>
      </c>
      <c r="B922" t="s">
        <v>864</v>
      </c>
      <c r="C922" t="s">
        <v>92</v>
      </c>
      <c r="D922">
        <v>25</v>
      </c>
      <c r="E922" s="44"/>
      <c r="F922" s="45"/>
      <c r="G922" s="45">
        <f t="shared" si="74"/>
        <v>25</v>
      </c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X922" s="30"/>
      <c r="Y922" s="1"/>
      <c r="AB922" s="39"/>
      <c r="AC922" s="83">
        <f t="shared" si="77"/>
        <v>25</v>
      </c>
      <c r="AD922" s="48">
        <f t="shared" si="76"/>
        <v>25</v>
      </c>
      <c r="AE922" s="48">
        <f t="shared" si="75"/>
        <v>0</v>
      </c>
    </row>
    <row r="923" spans="1:31" x14ac:dyDescent="0.35">
      <c r="A923" s="1">
        <v>45783</v>
      </c>
      <c r="B923" t="s">
        <v>865</v>
      </c>
      <c r="C923" t="s">
        <v>92</v>
      </c>
      <c r="D923">
        <v>20</v>
      </c>
      <c r="E923" s="44"/>
      <c r="F923" s="45"/>
      <c r="G923" s="45">
        <f t="shared" si="74"/>
        <v>20</v>
      </c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X923" s="30"/>
      <c r="Y923" s="1"/>
      <c r="AB923" s="39"/>
      <c r="AC923" s="83">
        <f t="shared" si="77"/>
        <v>20</v>
      </c>
      <c r="AD923" s="48">
        <f t="shared" si="76"/>
        <v>20</v>
      </c>
      <c r="AE923" s="48">
        <f t="shared" si="75"/>
        <v>0</v>
      </c>
    </row>
    <row r="924" spans="1:31" x14ac:dyDescent="0.35">
      <c r="A924" s="1">
        <v>45784</v>
      </c>
      <c r="B924" t="s">
        <v>174</v>
      </c>
      <c r="C924" t="s">
        <v>92</v>
      </c>
      <c r="D924">
        <v>30</v>
      </c>
      <c r="E924" s="44"/>
      <c r="F924" s="45"/>
      <c r="G924" s="45">
        <f t="shared" si="74"/>
        <v>30</v>
      </c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X924" s="30"/>
      <c r="Y924" s="1"/>
      <c r="AB924" s="39"/>
      <c r="AC924" s="83">
        <f t="shared" si="77"/>
        <v>30</v>
      </c>
      <c r="AD924" s="48">
        <f t="shared" si="76"/>
        <v>30</v>
      </c>
      <c r="AE924" s="48">
        <f t="shared" si="75"/>
        <v>0</v>
      </c>
    </row>
    <row r="925" spans="1:31" x14ac:dyDescent="0.35">
      <c r="A925" s="1">
        <v>45785</v>
      </c>
      <c r="B925" t="s">
        <v>108</v>
      </c>
      <c r="C925" t="s">
        <v>92</v>
      </c>
      <c r="D925">
        <v>25</v>
      </c>
      <c r="E925" s="44"/>
      <c r="F925" s="45"/>
      <c r="G925" s="45">
        <f t="shared" si="74"/>
        <v>25</v>
      </c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X925" s="30"/>
      <c r="Y925" s="1"/>
      <c r="AB925" s="39"/>
      <c r="AC925" s="83">
        <f t="shared" si="77"/>
        <v>25</v>
      </c>
      <c r="AD925" s="48">
        <f t="shared" si="76"/>
        <v>25</v>
      </c>
      <c r="AE925" s="48">
        <f t="shared" si="75"/>
        <v>0</v>
      </c>
    </row>
    <row r="926" spans="1:31" x14ac:dyDescent="0.35">
      <c r="A926" s="1">
        <v>45785</v>
      </c>
      <c r="B926" t="s">
        <v>126</v>
      </c>
      <c r="C926" t="s">
        <v>92</v>
      </c>
      <c r="D926">
        <v>20</v>
      </c>
      <c r="E926" s="44"/>
      <c r="F926" s="45"/>
      <c r="G926" s="45">
        <f t="shared" si="74"/>
        <v>20</v>
      </c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X926" s="30"/>
      <c r="Y926" s="1"/>
      <c r="AB926" s="39"/>
      <c r="AC926" s="83">
        <f t="shared" si="77"/>
        <v>20</v>
      </c>
      <c r="AD926" s="48">
        <f t="shared" si="76"/>
        <v>20</v>
      </c>
      <c r="AE926" s="48">
        <f t="shared" si="75"/>
        <v>0</v>
      </c>
    </row>
    <row r="927" spans="1:31" x14ac:dyDescent="0.35">
      <c r="A927" s="1">
        <v>45786</v>
      </c>
      <c r="B927" t="s">
        <v>866</v>
      </c>
      <c r="C927" t="s">
        <v>92</v>
      </c>
      <c r="D927">
        <v>25</v>
      </c>
      <c r="E927" s="44"/>
      <c r="F927" s="45"/>
      <c r="G927" s="45">
        <f t="shared" ref="G927:G935" si="78">D927</f>
        <v>25</v>
      </c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X927" s="30"/>
      <c r="Y927" s="1"/>
      <c r="AB927" s="39"/>
      <c r="AC927" s="83">
        <f t="shared" si="77"/>
        <v>25</v>
      </c>
      <c r="AD927" s="48">
        <f t="shared" si="76"/>
        <v>25</v>
      </c>
      <c r="AE927" s="48">
        <f t="shared" si="75"/>
        <v>0</v>
      </c>
    </row>
    <row r="928" spans="1:31" x14ac:dyDescent="0.35">
      <c r="A928" s="1">
        <v>45786</v>
      </c>
      <c r="B928" t="s">
        <v>867</v>
      </c>
      <c r="C928" t="s">
        <v>92</v>
      </c>
      <c r="D928">
        <v>30</v>
      </c>
      <c r="E928" s="44"/>
      <c r="F928" s="45"/>
      <c r="G928" s="45">
        <f t="shared" si="78"/>
        <v>30</v>
      </c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X928" s="30"/>
      <c r="Y928" s="1"/>
      <c r="AB928" s="39"/>
      <c r="AC928" s="83">
        <f t="shared" si="77"/>
        <v>30</v>
      </c>
      <c r="AD928" s="48">
        <f t="shared" si="76"/>
        <v>30</v>
      </c>
      <c r="AE928" s="48">
        <f t="shared" si="75"/>
        <v>0</v>
      </c>
    </row>
    <row r="929" spans="1:31" x14ac:dyDescent="0.35">
      <c r="A929" s="1">
        <v>45789</v>
      </c>
      <c r="B929" t="s">
        <v>868</v>
      </c>
      <c r="C929" t="s">
        <v>92</v>
      </c>
      <c r="D929">
        <v>10</v>
      </c>
      <c r="E929" s="44"/>
      <c r="F929" s="45"/>
      <c r="G929" s="45">
        <f t="shared" si="78"/>
        <v>10</v>
      </c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X929" s="30"/>
      <c r="Y929" s="1"/>
      <c r="AB929" s="39"/>
      <c r="AC929" s="83">
        <f t="shared" si="77"/>
        <v>10</v>
      </c>
      <c r="AD929" s="48">
        <f t="shared" si="76"/>
        <v>10</v>
      </c>
      <c r="AE929" s="48">
        <f t="shared" si="75"/>
        <v>0</v>
      </c>
    </row>
    <row r="930" spans="1:31" x14ac:dyDescent="0.35">
      <c r="A930" s="1">
        <v>45789</v>
      </c>
      <c r="B930" t="s">
        <v>107</v>
      </c>
      <c r="C930" t="s">
        <v>92</v>
      </c>
      <c r="D930">
        <v>20</v>
      </c>
      <c r="E930" s="44"/>
      <c r="F930" s="45"/>
      <c r="G930" s="45">
        <f t="shared" si="78"/>
        <v>20</v>
      </c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X930" s="30"/>
      <c r="Y930" s="1"/>
      <c r="AB930" s="39"/>
      <c r="AC930" s="83">
        <f t="shared" si="77"/>
        <v>20</v>
      </c>
      <c r="AD930" s="48">
        <f t="shared" si="76"/>
        <v>20</v>
      </c>
      <c r="AE930" s="48">
        <f t="shared" si="75"/>
        <v>0</v>
      </c>
    </row>
    <row r="931" spans="1:31" x14ac:dyDescent="0.35">
      <c r="A931" s="1">
        <v>45789</v>
      </c>
      <c r="B931" t="s">
        <v>173</v>
      </c>
      <c r="C931" t="s">
        <v>92</v>
      </c>
      <c r="D931">
        <v>30</v>
      </c>
      <c r="E931" s="44"/>
      <c r="F931" s="45"/>
      <c r="G931" s="45">
        <f t="shared" si="78"/>
        <v>30</v>
      </c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X931" s="30"/>
      <c r="Y931" s="1"/>
      <c r="AB931" s="39"/>
      <c r="AC931" s="83">
        <f t="shared" si="77"/>
        <v>30</v>
      </c>
      <c r="AD931" s="48">
        <f t="shared" si="76"/>
        <v>30</v>
      </c>
      <c r="AE931" s="48">
        <f t="shared" si="75"/>
        <v>0</v>
      </c>
    </row>
    <row r="932" spans="1:31" x14ac:dyDescent="0.35">
      <c r="A932" s="1">
        <v>45789</v>
      </c>
      <c r="B932" t="s">
        <v>869</v>
      </c>
      <c r="C932" t="s">
        <v>92</v>
      </c>
      <c r="D932">
        <v>30</v>
      </c>
      <c r="E932" s="44"/>
      <c r="F932" s="45"/>
      <c r="G932" s="45">
        <f t="shared" si="78"/>
        <v>30</v>
      </c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X932" s="30"/>
      <c r="Y932" s="1"/>
      <c r="AB932" s="39"/>
      <c r="AC932" s="83">
        <f t="shared" si="77"/>
        <v>30</v>
      </c>
      <c r="AD932" s="48">
        <f t="shared" si="76"/>
        <v>30</v>
      </c>
      <c r="AE932" s="48">
        <f t="shared" si="75"/>
        <v>0</v>
      </c>
    </row>
    <row r="933" spans="1:31" x14ac:dyDescent="0.35">
      <c r="A933" s="1">
        <v>45791</v>
      </c>
      <c r="B933" t="s">
        <v>870</v>
      </c>
      <c r="C933" t="s">
        <v>92</v>
      </c>
      <c r="D933">
        <v>20</v>
      </c>
      <c r="E933" s="44"/>
      <c r="F933" s="45"/>
      <c r="G933" s="45">
        <f t="shared" si="78"/>
        <v>20</v>
      </c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X933" s="30"/>
      <c r="Y933" s="1"/>
      <c r="AB933" s="39"/>
      <c r="AC933" s="83">
        <f t="shared" si="77"/>
        <v>20</v>
      </c>
      <c r="AD933" s="48">
        <f t="shared" si="76"/>
        <v>20</v>
      </c>
      <c r="AE933" s="48">
        <f t="shared" si="75"/>
        <v>0</v>
      </c>
    </row>
    <row r="934" spans="1:31" x14ac:dyDescent="0.35">
      <c r="A934" s="1">
        <v>45791</v>
      </c>
      <c r="B934" t="s">
        <v>871</v>
      </c>
      <c r="C934" t="s">
        <v>92</v>
      </c>
      <c r="D934">
        <v>30</v>
      </c>
      <c r="E934" s="44"/>
      <c r="F934" s="45"/>
      <c r="G934" s="45">
        <f t="shared" si="78"/>
        <v>30</v>
      </c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X934" s="30"/>
      <c r="Y934" s="1"/>
      <c r="AB934" s="39"/>
      <c r="AC934" s="83">
        <f t="shared" si="77"/>
        <v>30</v>
      </c>
      <c r="AD934" s="48">
        <f t="shared" si="76"/>
        <v>30</v>
      </c>
      <c r="AE934" s="48">
        <f t="shared" si="75"/>
        <v>0</v>
      </c>
    </row>
    <row r="935" spans="1:31" x14ac:dyDescent="0.35">
      <c r="A935" s="1">
        <v>45793</v>
      </c>
      <c r="B935" t="s">
        <v>872</v>
      </c>
      <c r="C935" t="s">
        <v>92</v>
      </c>
      <c r="D935">
        <v>25</v>
      </c>
      <c r="E935" s="44"/>
      <c r="F935" s="45"/>
      <c r="G935" s="45">
        <f t="shared" si="78"/>
        <v>25</v>
      </c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X935" s="30"/>
      <c r="Y935" s="1"/>
      <c r="AB935" s="39"/>
      <c r="AC935" s="83">
        <f t="shared" si="77"/>
        <v>25</v>
      </c>
      <c r="AD935" s="48">
        <f t="shared" si="76"/>
        <v>25</v>
      </c>
      <c r="AE935" s="48">
        <f t="shared" si="75"/>
        <v>0</v>
      </c>
    </row>
    <row r="936" spans="1:31" x14ac:dyDescent="0.35">
      <c r="A936" s="1">
        <v>45793</v>
      </c>
      <c r="B936" t="s">
        <v>873</v>
      </c>
      <c r="C936" t="s">
        <v>133</v>
      </c>
      <c r="D936">
        <v>680</v>
      </c>
      <c r="E936" s="44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>
        <f>D936</f>
        <v>680</v>
      </c>
      <c r="S936" s="45"/>
      <c r="T936" s="45"/>
      <c r="U936" s="45"/>
      <c r="V936" s="45"/>
      <c r="X936" s="30"/>
      <c r="Y936" s="1"/>
      <c r="AB936" s="39"/>
      <c r="AC936" s="83">
        <f t="shared" si="77"/>
        <v>680</v>
      </c>
      <c r="AD936" s="48">
        <f t="shared" si="76"/>
        <v>680</v>
      </c>
      <c r="AE936" s="48">
        <f t="shared" si="75"/>
        <v>0</v>
      </c>
    </row>
    <row r="937" spans="1:31" x14ac:dyDescent="0.35">
      <c r="A937" s="1">
        <v>45793</v>
      </c>
      <c r="B937" t="s">
        <v>875</v>
      </c>
      <c r="C937" t="s">
        <v>92</v>
      </c>
      <c r="D937">
        <v>25</v>
      </c>
      <c r="E937" s="44"/>
      <c r="F937" s="45"/>
      <c r="G937" s="45">
        <f t="shared" ref="G937:G944" si="79">D937</f>
        <v>25</v>
      </c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X937" s="30"/>
      <c r="Y937" s="1"/>
      <c r="AB937" s="39"/>
      <c r="AC937" s="83">
        <f t="shared" si="77"/>
        <v>25</v>
      </c>
      <c r="AD937" s="48">
        <f t="shared" si="76"/>
        <v>25</v>
      </c>
      <c r="AE937" s="48">
        <f t="shared" si="75"/>
        <v>0</v>
      </c>
    </row>
    <row r="938" spans="1:31" x14ac:dyDescent="0.35">
      <c r="A938" s="1">
        <v>45796</v>
      </c>
      <c r="B938" t="s">
        <v>876</v>
      </c>
      <c r="C938" t="s">
        <v>92</v>
      </c>
      <c r="D938">
        <v>30</v>
      </c>
      <c r="E938" s="44"/>
      <c r="F938" s="45"/>
      <c r="G938" s="45">
        <f t="shared" si="79"/>
        <v>30</v>
      </c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X938" s="30"/>
      <c r="Y938" s="1"/>
      <c r="AB938" s="39"/>
      <c r="AC938" s="83">
        <f t="shared" si="77"/>
        <v>30</v>
      </c>
      <c r="AD938" s="48">
        <f t="shared" si="76"/>
        <v>30</v>
      </c>
      <c r="AE938" s="48">
        <f t="shared" si="75"/>
        <v>0</v>
      </c>
    </row>
    <row r="939" spans="1:31" x14ac:dyDescent="0.35">
      <c r="A939" s="1">
        <v>45796</v>
      </c>
      <c r="B939" t="s">
        <v>106</v>
      </c>
      <c r="C939" t="s">
        <v>92</v>
      </c>
      <c r="D939">
        <v>30</v>
      </c>
      <c r="E939" s="44"/>
      <c r="F939" s="45"/>
      <c r="G939" s="45">
        <f t="shared" si="79"/>
        <v>30</v>
      </c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X939" s="30"/>
      <c r="Y939" s="1"/>
      <c r="AB939" s="39"/>
      <c r="AC939" s="83">
        <f t="shared" si="77"/>
        <v>30</v>
      </c>
      <c r="AD939" s="48">
        <f t="shared" si="76"/>
        <v>30</v>
      </c>
      <c r="AE939" s="48">
        <f t="shared" si="75"/>
        <v>0</v>
      </c>
    </row>
    <row r="940" spans="1:31" x14ac:dyDescent="0.35">
      <c r="A940" s="1">
        <v>45799</v>
      </c>
      <c r="B940" t="s">
        <v>877</v>
      </c>
      <c r="C940" t="s">
        <v>92</v>
      </c>
      <c r="D940">
        <v>30</v>
      </c>
      <c r="E940" s="44"/>
      <c r="F940" s="45"/>
      <c r="G940" s="45">
        <f t="shared" si="79"/>
        <v>30</v>
      </c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X940" s="30"/>
      <c r="Y940" s="1"/>
      <c r="AB940" s="39"/>
      <c r="AC940" s="83">
        <f t="shared" si="77"/>
        <v>30</v>
      </c>
      <c r="AD940" s="48">
        <f t="shared" si="76"/>
        <v>30</v>
      </c>
      <c r="AE940" s="48">
        <f t="shared" si="75"/>
        <v>0</v>
      </c>
    </row>
    <row r="941" spans="1:31" x14ac:dyDescent="0.35">
      <c r="A941" s="1">
        <v>45804</v>
      </c>
      <c r="B941" t="s">
        <v>780</v>
      </c>
      <c r="C941" t="s">
        <v>92</v>
      </c>
      <c r="D941">
        <v>25</v>
      </c>
      <c r="E941" s="44"/>
      <c r="F941" s="45"/>
      <c r="G941" s="45">
        <f t="shared" si="79"/>
        <v>25</v>
      </c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X941" s="30"/>
      <c r="Y941" s="1"/>
      <c r="AB941" s="39"/>
      <c r="AC941" s="83">
        <f t="shared" si="77"/>
        <v>25</v>
      </c>
      <c r="AD941" s="48">
        <f t="shared" si="76"/>
        <v>25</v>
      </c>
      <c r="AE941" s="48">
        <f t="shared" si="75"/>
        <v>0</v>
      </c>
    </row>
    <row r="942" spans="1:31" x14ac:dyDescent="0.35">
      <c r="A942" s="1">
        <v>45804</v>
      </c>
      <c r="B942" t="s">
        <v>160</v>
      </c>
      <c r="C942" t="s">
        <v>92</v>
      </c>
      <c r="D942">
        <v>30</v>
      </c>
      <c r="E942" s="44"/>
      <c r="F942" s="45"/>
      <c r="G942" s="45">
        <f t="shared" si="79"/>
        <v>30</v>
      </c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X942" s="30"/>
      <c r="Y942" s="1"/>
      <c r="AB942" s="39"/>
      <c r="AC942" s="83">
        <f t="shared" si="77"/>
        <v>30</v>
      </c>
      <c r="AD942" s="48">
        <f t="shared" si="76"/>
        <v>30</v>
      </c>
      <c r="AE942" s="48">
        <f t="shared" si="75"/>
        <v>0</v>
      </c>
    </row>
    <row r="943" spans="1:31" x14ac:dyDescent="0.35">
      <c r="A943" s="1">
        <v>45806</v>
      </c>
      <c r="B943" t="s">
        <v>139</v>
      </c>
      <c r="C943" t="s">
        <v>92</v>
      </c>
      <c r="D943">
        <v>20</v>
      </c>
      <c r="E943" s="44"/>
      <c r="F943" s="45"/>
      <c r="G943" s="45">
        <f t="shared" si="79"/>
        <v>20</v>
      </c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X943" s="30"/>
      <c r="Y943" s="1"/>
      <c r="AB943" s="39"/>
      <c r="AC943" s="83">
        <f t="shared" si="77"/>
        <v>20</v>
      </c>
      <c r="AD943" s="48">
        <f t="shared" si="76"/>
        <v>20</v>
      </c>
      <c r="AE943" s="48">
        <f t="shared" si="75"/>
        <v>0</v>
      </c>
    </row>
    <row r="944" spans="1:31" x14ac:dyDescent="0.35">
      <c r="A944" s="1">
        <v>45806</v>
      </c>
      <c r="B944" t="s">
        <v>880</v>
      </c>
      <c r="C944" t="s">
        <v>92</v>
      </c>
      <c r="D944">
        <v>80</v>
      </c>
      <c r="E944" s="44"/>
      <c r="F944" s="45"/>
      <c r="G944" s="45">
        <f t="shared" si="79"/>
        <v>80</v>
      </c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X944" s="30"/>
      <c r="Y944" s="1"/>
      <c r="AB944" s="39"/>
      <c r="AC944" s="83">
        <f t="shared" si="77"/>
        <v>80</v>
      </c>
      <c r="AD944" s="48">
        <f t="shared" si="76"/>
        <v>80</v>
      </c>
      <c r="AE944" s="48">
        <f t="shared" si="75"/>
        <v>0</v>
      </c>
    </row>
    <row r="945" spans="1:31" x14ac:dyDescent="0.35">
      <c r="A945" s="1">
        <v>45807</v>
      </c>
      <c r="B945" t="s">
        <v>715</v>
      </c>
      <c r="C945" t="s">
        <v>967</v>
      </c>
      <c r="D945">
        <v>2000</v>
      </c>
      <c r="E945" s="44"/>
      <c r="F945" s="45"/>
      <c r="G945" s="45"/>
      <c r="H945" s="45"/>
      <c r="I945" s="45"/>
      <c r="J945" s="45">
        <f>D945</f>
        <v>2000</v>
      </c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X945" s="30"/>
      <c r="Y945" s="1"/>
      <c r="AB945" s="39"/>
      <c r="AC945" s="83">
        <f t="shared" si="77"/>
        <v>2000</v>
      </c>
      <c r="AD945" s="48">
        <f t="shared" si="76"/>
        <v>2000</v>
      </c>
      <c r="AE945" s="48">
        <f t="shared" si="75"/>
        <v>0</v>
      </c>
    </row>
    <row r="946" spans="1:31" x14ac:dyDescent="0.35">
      <c r="A946" s="1">
        <v>45810</v>
      </c>
      <c r="B946" t="s">
        <v>881</v>
      </c>
      <c r="C946" t="s">
        <v>92</v>
      </c>
      <c r="D946">
        <v>30</v>
      </c>
      <c r="E946" s="44"/>
      <c r="F946" s="45"/>
      <c r="G946" s="45">
        <f t="shared" ref="G946:G1009" si="80">D946</f>
        <v>30</v>
      </c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X946" s="30"/>
      <c r="Y946" s="1"/>
      <c r="AB946" s="39"/>
      <c r="AC946" s="83">
        <f t="shared" si="77"/>
        <v>30</v>
      </c>
      <c r="AD946" s="48">
        <f t="shared" si="76"/>
        <v>30</v>
      </c>
      <c r="AE946" s="48">
        <f t="shared" si="75"/>
        <v>0</v>
      </c>
    </row>
    <row r="947" spans="1:31" x14ac:dyDescent="0.35">
      <c r="A947" s="1">
        <v>45810</v>
      </c>
      <c r="B947" t="s">
        <v>882</v>
      </c>
      <c r="C947" t="s">
        <v>92</v>
      </c>
      <c r="D947">
        <v>30</v>
      </c>
      <c r="E947" s="44"/>
      <c r="F947" s="45"/>
      <c r="G947" s="45">
        <f t="shared" si="80"/>
        <v>30</v>
      </c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X947" s="30"/>
      <c r="Y947" s="1"/>
      <c r="AB947" s="39"/>
      <c r="AC947" s="83">
        <f t="shared" si="77"/>
        <v>30</v>
      </c>
      <c r="AD947" s="48">
        <f t="shared" si="76"/>
        <v>30</v>
      </c>
      <c r="AE947" s="48">
        <f t="shared" si="75"/>
        <v>0</v>
      </c>
    </row>
    <row r="948" spans="1:31" x14ac:dyDescent="0.35">
      <c r="A948" s="1">
        <v>45810</v>
      </c>
      <c r="B948" t="s">
        <v>115</v>
      </c>
      <c r="C948" t="s">
        <v>92</v>
      </c>
      <c r="D948">
        <v>30</v>
      </c>
      <c r="E948" s="44"/>
      <c r="F948" s="45"/>
      <c r="G948" s="45">
        <f t="shared" si="80"/>
        <v>30</v>
      </c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X948" s="30"/>
      <c r="Y948" s="1"/>
      <c r="AB948" s="39"/>
      <c r="AC948" s="83">
        <f t="shared" si="77"/>
        <v>30</v>
      </c>
      <c r="AD948" s="48">
        <f t="shared" si="76"/>
        <v>30</v>
      </c>
      <c r="AE948" s="48">
        <f t="shared" si="75"/>
        <v>0</v>
      </c>
    </row>
    <row r="949" spans="1:31" x14ac:dyDescent="0.35">
      <c r="A949" s="1">
        <v>45810</v>
      </c>
      <c r="B949" t="s">
        <v>157</v>
      </c>
      <c r="C949" t="s">
        <v>92</v>
      </c>
      <c r="D949">
        <v>25</v>
      </c>
      <c r="E949" s="44"/>
      <c r="F949" s="45"/>
      <c r="G949" s="45">
        <f t="shared" si="80"/>
        <v>25</v>
      </c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X949" s="30"/>
      <c r="Y949" s="1"/>
      <c r="AB949" s="39"/>
      <c r="AC949" s="83">
        <f t="shared" si="77"/>
        <v>25</v>
      </c>
      <c r="AD949" s="48">
        <f t="shared" si="76"/>
        <v>25</v>
      </c>
      <c r="AE949" s="48">
        <f t="shared" si="75"/>
        <v>0</v>
      </c>
    </row>
    <row r="950" spans="1:31" x14ac:dyDescent="0.35">
      <c r="A950" s="1">
        <v>45810</v>
      </c>
      <c r="B950" t="s">
        <v>148</v>
      </c>
      <c r="C950" t="s">
        <v>92</v>
      </c>
      <c r="D950">
        <v>30</v>
      </c>
      <c r="E950" s="44"/>
      <c r="F950" s="45"/>
      <c r="G950" s="45">
        <f t="shared" si="80"/>
        <v>30</v>
      </c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X950" s="30"/>
      <c r="Y950" s="1"/>
      <c r="AB950" s="39"/>
      <c r="AC950" s="83">
        <f t="shared" si="77"/>
        <v>30</v>
      </c>
      <c r="AD950" s="48">
        <f t="shared" si="76"/>
        <v>30</v>
      </c>
      <c r="AE950" s="48">
        <f t="shared" si="75"/>
        <v>0</v>
      </c>
    </row>
    <row r="951" spans="1:31" x14ac:dyDescent="0.35">
      <c r="A951" s="1">
        <v>45810</v>
      </c>
      <c r="B951" t="s">
        <v>127</v>
      </c>
      <c r="C951" t="s">
        <v>92</v>
      </c>
      <c r="D951">
        <v>30</v>
      </c>
      <c r="E951" s="44"/>
      <c r="F951" s="45"/>
      <c r="G951" s="45">
        <f t="shared" si="80"/>
        <v>30</v>
      </c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X951" s="30"/>
      <c r="Y951" s="1"/>
      <c r="AB951" s="39"/>
      <c r="AC951" s="83">
        <f t="shared" si="77"/>
        <v>30</v>
      </c>
      <c r="AD951" s="48">
        <f t="shared" si="76"/>
        <v>30</v>
      </c>
      <c r="AE951" s="48">
        <f t="shared" si="75"/>
        <v>0</v>
      </c>
    </row>
    <row r="952" spans="1:31" x14ac:dyDescent="0.35">
      <c r="A952" s="1">
        <v>45810</v>
      </c>
      <c r="B952" t="s">
        <v>349</v>
      </c>
      <c r="C952" t="s">
        <v>92</v>
      </c>
      <c r="D952">
        <v>30</v>
      </c>
      <c r="E952" s="44"/>
      <c r="F952" s="45"/>
      <c r="G952" s="45">
        <f t="shared" si="80"/>
        <v>30</v>
      </c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X952" s="30"/>
      <c r="Y952" s="1"/>
      <c r="AB952" s="39"/>
      <c r="AC952" s="83">
        <f t="shared" si="77"/>
        <v>30</v>
      </c>
      <c r="AD952" s="48">
        <f t="shared" si="76"/>
        <v>30</v>
      </c>
      <c r="AE952" s="48">
        <f t="shared" si="75"/>
        <v>0</v>
      </c>
    </row>
    <row r="953" spans="1:31" x14ac:dyDescent="0.35">
      <c r="A953" s="1">
        <v>45810</v>
      </c>
      <c r="B953" t="s">
        <v>184</v>
      </c>
      <c r="C953" t="s">
        <v>92</v>
      </c>
      <c r="D953">
        <v>30</v>
      </c>
      <c r="E953" s="44"/>
      <c r="F953" s="45"/>
      <c r="G953" s="45">
        <f t="shared" si="80"/>
        <v>30</v>
      </c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X953" s="30"/>
      <c r="Y953" s="1"/>
      <c r="AB953" s="39"/>
      <c r="AC953" s="83">
        <f t="shared" si="77"/>
        <v>30</v>
      </c>
      <c r="AD953" s="48">
        <f t="shared" si="76"/>
        <v>30</v>
      </c>
      <c r="AE953" s="48">
        <f t="shared" si="75"/>
        <v>0</v>
      </c>
    </row>
    <row r="954" spans="1:31" x14ac:dyDescent="0.35">
      <c r="A954" s="1">
        <v>45810</v>
      </c>
      <c r="B954" t="s">
        <v>140</v>
      </c>
      <c r="C954" t="s">
        <v>92</v>
      </c>
      <c r="D954">
        <v>25</v>
      </c>
      <c r="E954" s="44"/>
      <c r="F954" s="45"/>
      <c r="G954" s="45">
        <f t="shared" si="80"/>
        <v>25</v>
      </c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X954" s="30"/>
      <c r="Y954" s="1"/>
      <c r="AB954" s="39"/>
      <c r="AC954" s="83">
        <f t="shared" si="77"/>
        <v>25</v>
      </c>
      <c r="AD954" s="48">
        <f t="shared" si="76"/>
        <v>25</v>
      </c>
      <c r="AE954" s="48">
        <f t="shared" si="75"/>
        <v>0</v>
      </c>
    </row>
    <row r="955" spans="1:31" x14ac:dyDescent="0.35">
      <c r="A955" s="1">
        <v>45810</v>
      </c>
      <c r="B955" t="s">
        <v>111</v>
      </c>
      <c r="C955" t="s">
        <v>92</v>
      </c>
      <c r="D955">
        <v>30</v>
      </c>
      <c r="E955" s="44"/>
      <c r="F955" s="45"/>
      <c r="G955" s="45">
        <f t="shared" si="80"/>
        <v>30</v>
      </c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X955" s="30"/>
      <c r="Y955" s="1"/>
      <c r="AB955" s="39"/>
      <c r="AC955" s="83">
        <f t="shared" si="77"/>
        <v>30</v>
      </c>
      <c r="AD955" s="48">
        <f t="shared" si="76"/>
        <v>30</v>
      </c>
      <c r="AE955" s="48">
        <f t="shared" si="75"/>
        <v>0</v>
      </c>
    </row>
    <row r="956" spans="1:31" x14ac:dyDescent="0.35">
      <c r="A956" s="1">
        <v>45810</v>
      </c>
      <c r="B956" t="s">
        <v>182</v>
      </c>
      <c r="C956" t="s">
        <v>92</v>
      </c>
      <c r="D956">
        <v>30</v>
      </c>
      <c r="E956" s="44"/>
      <c r="F956" s="45"/>
      <c r="G956" s="45">
        <f t="shared" si="80"/>
        <v>30</v>
      </c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X956" s="30"/>
      <c r="Y956" s="1"/>
      <c r="AB956" s="39"/>
      <c r="AC956" s="83">
        <f t="shared" si="77"/>
        <v>30</v>
      </c>
      <c r="AD956" s="48">
        <f t="shared" si="76"/>
        <v>30</v>
      </c>
      <c r="AE956" s="48">
        <f t="shared" si="75"/>
        <v>0</v>
      </c>
    </row>
    <row r="957" spans="1:31" x14ac:dyDescent="0.35">
      <c r="A957" s="1">
        <v>45810</v>
      </c>
      <c r="B957" t="s">
        <v>156</v>
      </c>
      <c r="C957" t="s">
        <v>92</v>
      </c>
      <c r="D957">
        <v>30</v>
      </c>
      <c r="E957" s="44"/>
      <c r="F957" s="45"/>
      <c r="G957" s="45">
        <f t="shared" si="80"/>
        <v>30</v>
      </c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X957" s="30"/>
      <c r="Y957" s="1"/>
      <c r="AB957" s="39"/>
      <c r="AC957" s="83">
        <f t="shared" si="77"/>
        <v>30</v>
      </c>
      <c r="AD957" s="48">
        <f t="shared" si="76"/>
        <v>30</v>
      </c>
      <c r="AE957" s="48">
        <f t="shared" si="75"/>
        <v>0</v>
      </c>
    </row>
    <row r="958" spans="1:31" x14ac:dyDescent="0.35">
      <c r="A958" s="1">
        <v>45810</v>
      </c>
      <c r="B958" t="s">
        <v>181</v>
      </c>
      <c r="C958" t="s">
        <v>92</v>
      </c>
      <c r="D958">
        <v>30</v>
      </c>
      <c r="E958" s="44"/>
      <c r="F958" s="45"/>
      <c r="G958" s="45">
        <f t="shared" si="80"/>
        <v>30</v>
      </c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X958" s="30"/>
      <c r="Y958" s="1"/>
      <c r="AB958" s="39"/>
      <c r="AC958" s="83">
        <f t="shared" si="77"/>
        <v>30</v>
      </c>
      <c r="AD958" s="48">
        <f t="shared" si="76"/>
        <v>30</v>
      </c>
      <c r="AE958" s="48">
        <f t="shared" si="75"/>
        <v>0</v>
      </c>
    </row>
    <row r="959" spans="1:31" x14ac:dyDescent="0.35">
      <c r="A959" s="1">
        <v>45810</v>
      </c>
      <c r="B959" t="s">
        <v>179</v>
      </c>
      <c r="C959" t="s">
        <v>92</v>
      </c>
      <c r="D959">
        <v>25</v>
      </c>
      <c r="E959" s="44"/>
      <c r="F959" s="45"/>
      <c r="G959" s="45">
        <f t="shared" si="80"/>
        <v>25</v>
      </c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X959" s="30"/>
      <c r="Y959" s="1"/>
      <c r="AB959" s="39"/>
      <c r="AC959" s="83">
        <f t="shared" si="77"/>
        <v>25</v>
      </c>
      <c r="AD959" s="48">
        <f t="shared" si="76"/>
        <v>25</v>
      </c>
      <c r="AE959" s="48">
        <f t="shared" si="75"/>
        <v>0</v>
      </c>
    </row>
    <row r="960" spans="1:31" x14ac:dyDescent="0.35">
      <c r="A960" s="1">
        <v>45810</v>
      </c>
      <c r="B960" t="s">
        <v>154</v>
      </c>
      <c r="C960" t="s">
        <v>92</v>
      </c>
      <c r="D960">
        <v>30</v>
      </c>
      <c r="E960" s="44"/>
      <c r="F960" s="45"/>
      <c r="G960" s="45">
        <f t="shared" si="80"/>
        <v>30</v>
      </c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X960" s="30"/>
      <c r="Y960" s="1"/>
      <c r="AB960" s="39"/>
      <c r="AC960" s="83">
        <f t="shared" si="77"/>
        <v>30</v>
      </c>
      <c r="AD960" s="48">
        <f t="shared" si="76"/>
        <v>30</v>
      </c>
      <c r="AE960" s="48">
        <f t="shared" si="75"/>
        <v>0</v>
      </c>
    </row>
    <row r="961" spans="1:31" x14ac:dyDescent="0.35">
      <c r="A961" s="1">
        <v>45810</v>
      </c>
      <c r="B961" t="s">
        <v>114</v>
      </c>
      <c r="C961" t="s">
        <v>92</v>
      </c>
      <c r="D961">
        <v>30</v>
      </c>
      <c r="E961" s="44"/>
      <c r="F961" s="45"/>
      <c r="G961" s="45">
        <f t="shared" si="80"/>
        <v>30</v>
      </c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X961" s="30"/>
      <c r="Y961" s="1"/>
      <c r="AB961" s="39"/>
      <c r="AC961" s="83">
        <f t="shared" si="77"/>
        <v>30</v>
      </c>
      <c r="AD961" s="48">
        <f t="shared" si="76"/>
        <v>30</v>
      </c>
      <c r="AE961" s="48">
        <f t="shared" si="75"/>
        <v>0</v>
      </c>
    </row>
    <row r="962" spans="1:31" x14ac:dyDescent="0.35">
      <c r="A962" s="1">
        <v>45810</v>
      </c>
      <c r="B962" t="s">
        <v>113</v>
      </c>
      <c r="C962" t="s">
        <v>92</v>
      </c>
      <c r="D962">
        <v>25</v>
      </c>
      <c r="E962" s="44"/>
      <c r="F962" s="45"/>
      <c r="G962" s="45">
        <f t="shared" si="80"/>
        <v>25</v>
      </c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X962" s="30"/>
      <c r="Y962" s="1"/>
      <c r="AB962" s="39"/>
      <c r="AC962" s="83">
        <f t="shared" si="77"/>
        <v>25</v>
      </c>
      <c r="AD962" s="48">
        <f t="shared" si="76"/>
        <v>25</v>
      </c>
      <c r="AE962" s="48">
        <f t="shared" si="75"/>
        <v>0</v>
      </c>
    </row>
    <row r="963" spans="1:31" x14ac:dyDescent="0.35">
      <c r="A963" s="1">
        <v>45810</v>
      </c>
      <c r="B963" t="s">
        <v>112</v>
      </c>
      <c r="C963" t="s">
        <v>92</v>
      </c>
      <c r="D963">
        <v>25</v>
      </c>
      <c r="E963" s="44"/>
      <c r="F963" s="45"/>
      <c r="G963" s="45">
        <f t="shared" si="80"/>
        <v>25</v>
      </c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X963" s="30"/>
      <c r="Y963" s="1"/>
      <c r="AB963" s="39"/>
      <c r="AC963" s="83">
        <f t="shared" si="77"/>
        <v>25</v>
      </c>
      <c r="AD963" s="48">
        <f t="shared" si="76"/>
        <v>25</v>
      </c>
      <c r="AE963" s="48">
        <f t="shared" si="75"/>
        <v>0</v>
      </c>
    </row>
    <row r="964" spans="1:31" x14ac:dyDescent="0.35">
      <c r="A964" s="1">
        <v>45810</v>
      </c>
      <c r="B964" t="s">
        <v>155</v>
      </c>
      <c r="C964" t="s">
        <v>92</v>
      </c>
      <c r="D964">
        <v>25</v>
      </c>
      <c r="E964" s="44"/>
      <c r="F964" s="45"/>
      <c r="G964" s="45">
        <f t="shared" si="80"/>
        <v>25</v>
      </c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X964" s="30"/>
      <c r="Y964" s="1"/>
      <c r="AB964" s="39"/>
      <c r="AC964" s="83">
        <f t="shared" si="77"/>
        <v>25</v>
      </c>
      <c r="AD964" s="48">
        <f t="shared" si="76"/>
        <v>25</v>
      </c>
      <c r="AE964" s="48">
        <f t="shared" si="75"/>
        <v>0</v>
      </c>
    </row>
    <row r="965" spans="1:31" x14ac:dyDescent="0.35">
      <c r="A965" s="1">
        <v>45810</v>
      </c>
      <c r="B965" t="s">
        <v>883</v>
      </c>
      <c r="C965" t="s">
        <v>92</v>
      </c>
      <c r="D965">
        <v>30</v>
      </c>
      <c r="E965" s="44"/>
      <c r="F965" s="45"/>
      <c r="G965" s="45">
        <f t="shared" si="80"/>
        <v>30</v>
      </c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X965" s="30"/>
      <c r="Y965" s="1"/>
      <c r="AB965" s="39"/>
      <c r="AC965" s="83">
        <f t="shared" si="77"/>
        <v>30</v>
      </c>
      <c r="AD965" s="48">
        <f t="shared" si="76"/>
        <v>30</v>
      </c>
      <c r="AE965" s="48">
        <f t="shared" si="75"/>
        <v>0</v>
      </c>
    </row>
    <row r="966" spans="1:31" x14ac:dyDescent="0.35">
      <c r="A966" s="1">
        <v>45810</v>
      </c>
      <c r="B966" t="s">
        <v>884</v>
      </c>
      <c r="C966" t="s">
        <v>92</v>
      </c>
      <c r="D966">
        <v>20</v>
      </c>
      <c r="E966" s="44"/>
      <c r="F966" s="45"/>
      <c r="G966" s="45">
        <f t="shared" si="80"/>
        <v>20</v>
      </c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X966" s="30"/>
      <c r="Y966" s="1"/>
      <c r="AB966" s="39"/>
      <c r="AC966" s="83">
        <f t="shared" si="77"/>
        <v>20</v>
      </c>
      <c r="AD966" s="48">
        <f t="shared" si="76"/>
        <v>20</v>
      </c>
      <c r="AE966" s="48">
        <f t="shared" si="75"/>
        <v>0</v>
      </c>
    </row>
    <row r="967" spans="1:31" x14ac:dyDescent="0.35">
      <c r="A967" s="1">
        <v>45810</v>
      </c>
      <c r="B967" t="s">
        <v>885</v>
      </c>
      <c r="C967" t="s">
        <v>92</v>
      </c>
      <c r="D967">
        <v>25</v>
      </c>
      <c r="E967" s="44"/>
      <c r="F967" s="45"/>
      <c r="G967" s="45">
        <f t="shared" si="80"/>
        <v>25</v>
      </c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X967" s="30"/>
      <c r="Y967" s="1"/>
      <c r="AB967" s="39"/>
      <c r="AC967" s="83">
        <f t="shared" si="77"/>
        <v>25</v>
      </c>
      <c r="AD967" s="48">
        <f t="shared" si="76"/>
        <v>25</v>
      </c>
      <c r="AE967" s="48">
        <f t="shared" si="75"/>
        <v>0</v>
      </c>
    </row>
    <row r="968" spans="1:31" x14ac:dyDescent="0.35">
      <c r="A968" s="1">
        <v>45810</v>
      </c>
      <c r="B968" t="s">
        <v>886</v>
      </c>
      <c r="C968" t="s">
        <v>92</v>
      </c>
      <c r="D968">
        <v>25</v>
      </c>
      <c r="E968" s="44"/>
      <c r="F968" s="45"/>
      <c r="G968" s="45">
        <f t="shared" si="80"/>
        <v>25</v>
      </c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X968" s="30"/>
      <c r="Y968" s="1"/>
      <c r="AB968" s="39"/>
      <c r="AC968" s="83">
        <f t="shared" si="77"/>
        <v>25</v>
      </c>
      <c r="AD968" s="48">
        <f t="shared" si="76"/>
        <v>25</v>
      </c>
      <c r="AE968" s="48">
        <f t="shared" si="75"/>
        <v>0</v>
      </c>
    </row>
    <row r="969" spans="1:31" x14ac:dyDescent="0.35">
      <c r="A969" s="1">
        <v>45810</v>
      </c>
      <c r="B969" t="s">
        <v>887</v>
      </c>
      <c r="C969" t="s">
        <v>92</v>
      </c>
      <c r="D969">
        <v>25</v>
      </c>
      <c r="E969" s="44"/>
      <c r="F969" s="45"/>
      <c r="G969" s="45">
        <f t="shared" si="80"/>
        <v>25</v>
      </c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X969" s="30"/>
      <c r="Y969" s="1"/>
      <c r="AB969" s="39"/>
      <c r="AC969" s="83">
        <f t="shared" ref="AC969:AC1011" si="81">D969</f>
        <v>25</v>
      </c>
      <c r="AD969" s="48">
        <f t="shared" si="76"/>
        <v>25</v>
      </c>
      <c r="AE969" s="48">
        <f t="shared" si="75"/>
        <v>0</v>
      </c>
    </row>
    <row r="970" spans="1:31" x14ac:dyDescent="0.35">
      <c r="A970" s="1">
        <v>45810</v>
      </c>
      <c r="B970" t="s">
        <v>888</v>
      </c>
      <c r="C970" t="s">
        <v>92</v>
      </c>
      <c r="D970">
        <v>30</v>
      </c>
      <c r="E970" s="44"/>
      <c r="F970" s="45"/>
      <c r="G970" s="45">
        <f t="shared" si="80"/>
        <v>30</v>
      </c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X970" s="30"/>
      <c r="Y970" s="1"/>
      <c r="AB970" s="39"/>
      <c r="AC970" s="83">
        <f t="shared" si="81"/>
        <v>30</v>
      </c>
      <c r="AD970" s="48">
        <f t="shared" si="76"/>
        <v>30</v>
      </c>
      <c r="AE970" s="48">
        <f t="shared" si="75"/>
        <v>0</v>
      </c>
    </row>
    <row r="971" spans="1:31" x14ac:dyDescent="0.35">
      <c r="A971" s="1">
        <v>45810</v>
      </c>
      <c r="B971" t="s">
        <v>889</v>
      </c>
      <c r="C971" t="s">
        <v>92</v>
      </c>
      <c r="D971">
        <v>30</v>
      </c>
      <c r="E971" s="44"/>
      <c r="F971" s="45"/>
      <c r="G971" s="45">
        <f t="shared" si="80"/>
        <v>30</v>
      </c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S971" s="45"/>
      <c r="T971" s="45"/>
      <c r="U971" s="45"/>
      <c r="V971" s="45"/>
      <c r="X971" s="30"/>
      <c r="Y971" s="1"/>
      <c r="AB971" s="39"/>
      <c r="AC971" s="83">
        <f t="shared" si="81"/>
        <v>30</v>
      </c>
      <c r="AD971" s="48">
        <f t="shared" si="76"/>
        <v>30</v>
      </c>
      <c r="AE971" s="48">
        <f t="shared" si="75"/>
        <v>0</v>
      </c>
    </row>
    <row r="972" spans="1:31" x14ac:dyDescent="0.35">
      <c r="A972" s="1">
        <v>45810</v>
      </c>
      <c r="B972" t="s">
        <v>890</v>
      </c>
      <c r="C972" t="s">
        <v>92</v>
      </c>
      <c r="D972">
        <v>25</v>
      </c>
      <c r="E972" s="44"/>
      <c r="F972" s="45"/>
      <c r="G972" s="45">
        <f t="shared" si="80"/>
        <v>25</v>
      </c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X972" s="30"/>
      <c r="Y972" s="1"/>
      <c r="AB972" s="39"/>
      <c r="AC972" s="83">
        <f t="shared" si="81"/>
        <v>25</v>
      </c>
      <c r="AD972" s="48">
        <f t="shared" si="76"/>
        <v>25</v>
      </c>
      <c r="AE972" s="48">
        <f t="shared" si="75"/>
        <v>0</v>
      </c>
    </row>
    <row r="973" spans="1:31" x14ac:dyDescent="0.35">
      <c r="A973" s="1">
        <v>45810</v>
      </c>
      <c r="B973" t="s">
        <v>891</v>
      </c>
      <c r="C973" t="s">
        <v>92</v>
      </c>
      <c r="D973">
        <v>30</v>
      </c>
      <c r="E973" s="44"/>
      <c r="F973" s="45"/>
      <c r="G973" s="45">
        <f t="shared" si="80"/>
        <v>30</v>
      </c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X973" s="30"/>
      <c r="Y973" s="1"/>
      <c r="AB973" s="39"/>
      <c r="AC973" s="83">
        <f t="shared" si="81"/>
        <v>30</v>
      </c>
      <c r="AD973" s="48">
        <f t="shared" si="76"/>
        <v>30</v>
      </c>
      <c r="AE973" s="48">
        <f t="shared" si="75"/>
        <v>0</v>
      </c>
    </row>
    <row r="974" spans="1:31" x14ac:dyDescent="0.35">
      <c r="A974" s="1">
        <v>45810</v>
      </c>
      <c r="B974" t="s">
        <v>892</v>
      </c>
      <c r="C974" t="s">
        <v>92</v>
      </c>
      <c r="D974">
        <v>30</v>
      </c>
      <c r="E974" s="44"/>
      <c r="F974" s="45"/>
      <c r="G974" s="45">
        <f t="shared" si="80"/>
        <v>30</v>
      </c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X974" s="30"/>
      <c r="Y974" s="1"/>
      <c r="AB974" s="39"/>
      <c r="AC974" s="83">
        <f t="shared" si="81"/>
        <v>30</v>
      </c>
      <c r="AD974" s="48">
        <f t="shared" si="76"/>
        <v>30</v>
      </c>
      <c r="AE974" s="48">
        <f t="shared" si="75"/>
        <v>0</v>
      </c>
    </row>
    <row r="975" spans="1:31" x14ac:dyDescent="0.35">
      <c r="A975" s="1">
        <v>45810</v>
      </c>
      <c r="B975" t="s">
        <v>893</v>
      </c>
      <c r="C975" t="s">
        <v>92</v>
      </c>
      <c r="D975">
        <v>30</v>
      </c>
      <c r="E975" s="44"/>
      <c r="F975" s="45"/>
      <c r="G975" s="45">
        <f t="shared" si="80"/>
        <v>30</v>
      </c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X975" s="30"/>
      <c r="Y975" s="1"/>
      <c r="AB975" s="39"/>
      <c r="AC975" s="83">
        <f t="shared" si="81"/>
        <v>30</v>
      </c>
      <c r="AD975" s="48">
        <f t="shared" si="76"/>
        <v>30</v>
      </c>
      <c r="AE975" s="48">
        <f t="shared" ref="AE975:AE1011" si="82">AD975-AC975</f>
        <v>0</v>
      </c>
    </row>
    <row r="976" spans="1:31" x14ac:dyDescent="0.35">
      <c r="A976" s="1">
        <v>45810</v>
      </c>
      <c r="B976" t="s">
        <v>894</v>
      </c>
      <c r="C976" t="s">
        <v>92</v>
      </c>
      <c r="D976">
        <v>30</v>
      </c>
      <c r="E976" s="44"/>
      <c r="F976" s="45"/>
      <c r="G976" s="45">
        <f t="shared" si="80"/>
        <v>30</v>
      </c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X976" s="30"/>
      <c r="Y976" s="1"/>
      <c r="AB976" s="39"/>
      <c r="AC976" s="83">
        <f t="shared" si="81"/>
        <v>30</v>
      </c>
      <c r="AD976" s="48">
        <f t="shared" si="76"/>
        <v>30</v>
      </c>
      <c r="AE976" s="48">
        <f t="shared" si="82"/>
        <v>0</v>
      </c>
    </row>
    <row r="977" spans="1:31" x14ac:dyDescent="0.35">
      <c r="A977" s="1">
        <v>45810</v>
      </c>
      <c r="B977" t="s">
        <v>895</v>
      </c>
      <c r="C977" t="s">
        <v>92</v>
      </c>
      <c r="D977">
        <v>25</v>
      </c>
      <c r="E977" s="44"/>
      <c r="F977" s="45"/>
      <c r="G977" s="45">
        <f t="shared" si="80"/>
        <v>25</v>
      </c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X977" s="30"/>
      <c r="Y977" s="1"/>
      <c r="AB977" s="39"/>
      <c r="AC977" s="83">
        <f t="shared" si="81"/>
        <v>25</v>
      </c>
      <c r="AD977" s="48">
        <f t="shared" si="76"/>
        <v>25</v>
      </c>
      <c r="AE977" s="48">
        <f t="shared" si="82"/>
        <v>0</v>
      </c>
    </row>
    <row r="978" spans="1:31" x14ac:dyDescent="0.35">
      <c r="A978" s="1">
        <v>45810</v>
      </c>
      <c r="B978" t="s">
        <v>896</v>
      </c>
      <c r="C978" t="s">
        <v>92</v>
      </c>
      <c r="D978">
        <v>25</v>
      </c>
      <c r="E978" s="44"/>
      <c r="F978" s="45"/>
      <c r="G978" s="45">
        <f t="shared" si="80"/>
        <v>25</v>
      </c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X978" s="30"/>
      <c r="Y978" s="1"/>
      <c r="AB978" s="39"/>
      <c r="AC978" s="83">
        <f t="shared" si="81"/>
        <v>25</v>
      </c>
      <c r="AD978" s="48">
        <f t="shared" ref="AD978:AD1011" si="83">SUM(F978:V978)</f>
        <v>25</v>
      </c>
      <c r="AE978" s="48">
        <f t="shared" si="82"/>
        <v>0</v>
      </c>
    </row>
    <row r="979" spans="1:31" x14ac:dyDescent="0.35">
      <c r="A979" s="1">
        <v>45810</v>
      </c>
      <c r="B979" t="s">
        <v>897</v>
      </c>
      <c r="C979" t="s">
        <v>92</v>
      </c>
      <c r="D979">
        <v>30</v>
      </c>
      <c r="E979" s="44"/>
      <c r="F979" s="45"/>
      <c r="G979" s="45">
        <f t="shared" si="80"/>
        <v>30</v>
      </c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X979" s="30"/>
      <c r="Y979" s="1"/>
      <c r="AB979" s="39"/>
      <c r="AC979" s="83">
        <f t="shared" si="81"/>
        <v>30</v>
      </c>
      <c r="AD979" s="48">
        <f t="shared" si="83"/>
        <v>30</v>
      </c>
      <c r="AE979" s="48">
        <f t="shared" si="82"/>
        <v>0</v>
      </c>
    </row>
    <row r="980" spans="1:31" x14ac:dyDescent="0.35">
      <c r="A980" s="1">
        <v>45810</v>
      </c>
      <c r="B980" t="s">
        <v>898</v>
      </c>
      <c r="C980" t="s">
        <v>92</v>
      </c>
      <c r="D980">
        <v>25</v>
      </c>
      <c r="E980" s="44"/>
      <c r="F980" s="45"/>
      <c r="G980" s="45">
        <f t="shared" si="80"/>
        <v>25</v>
      </c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X980" s="30"/>
      <c r="Y980" s="1"/>
      <c r="AB980" s="39"/>
      <c r="AC980" s="83">
        <f t="shared" si="81"/>
        <v>25</v>
      </c>
      <c r="AD980" s="48">
        <f t="shared" si="83"/>
        <v>25</v>
      </c>
      <c r="AE980" s="48">
        <f t="shared" si="82"/>
        <v>0</v>
      </c>
    </row>
    <row r="981" spans="1:31" x14ac:dyDescent="0.35">
      <c r="A981" s="1">
        <v>45810</v>
      </c>
      <c r="B981" t="s">
        <v>899</v>
      </c>
      <c r="C981" t="s">
        <v>92</v>
      </c>
      <c r="D981">
        <v>45</v>
      </c>
      <c r="E981" s="44"/>
      <c r="F981" s="45"/>
      <c r="G981" s="45">
        <f t="shared" si="80"/>
        <v>45</v>
      </c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X981" s="30"/>
      <c r="Y981" s="1"/>
      <c r="AB981" s="39"/>
      <c r="AC981" s="83">
        <f t="shared" si="81"/>
        <v>45</v>
      </c>
      <c r="AD981" s="48">
        <f t="shared" si="83"/>
        <v>45</v>
      </c>
      <c r="AE981" s="48">
        <f t="shared" si="82"/>
        <v>0</v>
      </c>
    </row>
    <row r="982" spans="1:31" x14ac:dyDescent="0.35">
      <c r="A982" s="1">
        <v>45810</v>
      </c>
      <c r="B982" t="s">
        <v>900</v>
      </c>
      <c r="C982" t="s">
        <v>92</v>
      </c>
      <c r="D982">
        <v>25</v>
      </c>
      <c r="E982" s="44"/>
      <c r="F982" s="45"/>
      <c r="G982" s="45">
        <f t="shared" si="80"/>
        <v>25</v>
      </c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X982" s="30"/>
      <c r="Y982" s="1"/>
      <c r="AB982" s="39"/>
      <c r="AC982" s="83">
        <f t="shared" si="81"/>
        <v>25</v>
      </c>
      <c r="AD982" s="48">
        <f t="shared" si="83"/>
        <v>25</v>
      </c>
      <c r="AE982" s="48">
        <f t="shared" si="82"/>
        <v>0</v>
      </c>
    </row>
    <row r="983" spans="1:31" x14ac:dyDescent="0.35">
      <c r="A983" s="1">
        <v>45810</v>
      </c>
      <c r="B983" t="s">
        <v>901</v>
      </c>
      <c r="C983" t="s">
        <v>92</v>
      </c>
      <c r="D983">
        <v>30</v>
      </c>
      <c r="E983" s="44"/>
      <c r="F983" s="45"/>
      <c r="G983" s="45">
        <f t="shared" si="80"/>
        <v>30</v>
      </c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X983" s="30"/>
      <c r="Y983" s="1"/>
      <c r="AB983" s="39"/>
      <c r="AC983" s="83">
        <f t="shared" si="81"/>
        <v>30</v>
      </c>
      <c r="AD983" s="48">
        <f t="shared" si="83"/>
        <v>30</v>
      </c>
      <c r="AE983" s="48">
        <f t="shared" si="82"/>
        <v>0</v>
      </c>
    </row>
    <row r="984" spans="1:31" x14ac:dyDescent="0.35">
      <c r="A984" s="1">
        <v>45810</v>
      </c>
      <c r="B984" t="s">
        <v>902</v>
      </c>
      <c r="C984" t="s">
        <v>92</v>
      </c>
      <c r="D984">
        <v>25</v>
      </c>
      <c r="E984" s="44"/>
      <c r="F984" s="45"/>
      <c r="G984" s="45">
        <f t="shared" si="80"/>
        <v>25</v>
      </c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X984" s="30"/>
      <c r="Y984" s="1"/>
      <c r="AB984" s="39"/>
      <c r="AC984" s="83">
        <f t="shared" si="81"/>
        <v>25</v>
      </c>
      <c r="AD984" s="48">
        <f t="shared" si="83"/>
        <v>25</v>
      </c>
      <c r="AE984" s="48">
        <f t="shared" si="82"/>
        <v>0</v>
      </c>
    </row>
    <row r="985" spans="1:31" x14ac:dyDescent="0.35">
      <c r="A985" s="1">
        <v>45810</v>
      </c>
      <c r="B985" t="s">
        <v>903</v>
      </c>
      <c r="C985" t="s">
        <v>92</v>
      </c>
      <c r="D985">
        <v>25</v>
      </c>
      <c r="E985" s="44"/>
      <c r="F985" s="45"/>
      <c r="G985" s="45">
        <f t="shared" si="80"/>
        <v>25</v>
      </c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X985" s="30"/>
      <c r="Y985" s="1"/>
      <c r="AB985" s="39"/>
      <c r="AC985" s="83">
        <f t="shared" si="81"/>
        <v>25</v>
      </c>
      <c r="AD985" s="48">
        <f t="shared" si="83"/>
        <v>25</v>
      </c>
      <c r="AE985" s="48">
        <f t="shared" si="82"/>
        <v>0</v>
      </c>
    </row>
    <row r="986" spans="1:31" x14ac:dyDescent="0.35">
      <c r="A986" s="1">
        <v>45810</v>
      </c>
      <c r="B986" t="s">
        <v>904</v>
      </c>
      <c r="C986" t="s">
        <v>92</v>
      </c>
      <c r="D986">
        <v>30</v>
      </c>
      <c r="E986" s="44"/>
      <c r="F986" s="45"/>
      <c r="G986" s="45">
        <f t="shared" si="80"/>
        <v>30</v>
      </c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X986" s="30"/>
      <c r="Y986" s="1"/>
      <c r="AB986" s="39"/>
      <c r="AC986" s="83">
        <f t="shared" si="81"/>
        <v>30</v>
      </c>
      <c r="AD986" s="48">
        <f t="shared" si="83"/>
        <v>30</v>
      </c>
      <c r="AE986" s="48">
        <f t="shared" si="82"/>
        <v>0</v>
      </c>
    </row>
    <row r="987" spans="1:31" x14ac:dyDescent="0.35">
      <c r="A987" s="1">
        <v>45810</v>
      </c>
      <c r="B987" t="s">
        <v>905</v>
      </c>
      <c r="C987" t="s">
        <v>92</v>
      </c>
      <c r="D987">
        <v>30</v>
      </c>
      <c r="E987" s="44"/>
      <c r="F987" s="45"/>
      <c r="G987" s="45">
        <f t="shared" si="80"/>
        <v>30</v>
      </c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X987" s="30"/>
      <c r="Y987" s="1"/>
      <c r="AB987" s="39"/>
      <c r="AC987" s="83">
        <f t="shared" si="81"/>
        <v>30</v>
      </c>
      <c r="AD987" s="48">
        <f t="shared" si="83"/>
        <v>30</v>
      </c>
      <c r="AE987" s="48">
        <f t="shared" si="82"/>
        <v>0</v>
      </c>
    </row>
    <row r="988" spans="1:31" x14ac:dyDescent="0.35">
      <c r="A988" s="1">
        <v>45810</v>
      </c>
      <c r="B988" t="s">
        <v>149</v>
      </c>
      <c r="C988" t="s">
        <v>92</v>
      </c>
      <c r="D988">
        <v>25</v>
      </c>
      <c r="E988" s="44"/>
      <c r="F988" s="45"/>
      <c r="G988" s="45">
        <f t="shared" si="80"/>
        <v>25</v>
      </c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X988" s="30"/>
      <c r="Y988" s="1"/>
      <c r="AB988" s="39"/>
      <c r="AC988" s="83">
        <f t="shared" si="81"/>
        <v>25</v>
      </c>
      <c r="AD988" s="48">
        <f t="shared" si="83"/>
        <v>25</v>
      </c>
      <c r="AE988" s="48">
        <f t="shared" si="82"/>
        <v>0</v>
      </c>
    </row>
    <row r="989" spans="1:31" x14ac:dyDescent="0.35">
      <c r="A989" s="1">
        <v>45811</v>
      </c>
      <c r="B989" t="s">
        <v>906</v>
      </c>
      <c r="C989" t="s">
        <v>92</v>
      </c>
      <c r="D989">
        <v>20</v>
      </c>
      <c r="E989" s="44"/>
      <c r="F989" s="45"/>
      <c r="G989" s="45">
        <f t="shared" si="80"/>
        <v>20</v>
      </c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X989" s="30"/>
      <c r="Y989" s="1"/>
      <c r="AB989" s="39"/>
      <c r="AC989" s="83">
        <f t="shared" si="81"/>
        <v>20</v>
      </c>
      <c r="AD989" s="48">
        <f t="shared" si="83"/>
        <v>20</v>
      </c>
      <c r="AE989" s="48">
        <f t="shared" si="82"/>
        <v>0</v>
      </c>
    </row>
    <row r="990" spans="1:31" x14ac:dyDescent="0.35">
      <c r="A990" s="1">
        <v>45812</v>
      </c>
      <c r="B990" t="s">
        <v>907</v>
      </c>
      <c r="C990" t="s">
        <v>92</v>
      </c>
      <c r="D990">
        <v>30</v>
      </c>
      <c r="E990" s="44"/>
      <c r="F990" s="45"/>
      <c r="G990" s="45">
        <f t="shared" si="80"/>
        <v>30</v>
      </c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X990" s="30"/>
      <c r="Y990" s="1"/>
      <c r="AB990" s="39"/>
      <c r="AC990" s="83">
        <f t="shared" si="81"/>
        <v>30</v>
      </c>
      <c r="AD990" s="48">
        <f t="shared" si="83"/>
        <v>30</v>
      </c>
      <c r="AE990" s="48">
        <f t="shared" si="82"/>
        <v>0</v>
      </c>
    </row>
    <row r="991" spans="1:31" x14ac:dyDescent="0.35">
      <c r="A991" s="1">
        <v>45813</v>
      </c>
      <c r="B991" t="s">
        <v>175</v>
      </c>
      <c r="C991" t="s">
        <v>92</v>
      </c>
      <c r="D991">
        <v>25</v>
      </c>
      <c r="E991" s="44"/>
      <c r="F991" s="45"/>
      <c r="G991" s="45">
        <f t="shared" si="80"/>
        <v>25</v>
      </c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X991" s="30"/>
      <c r="Y991" s="1"/>
      <c r="AB991" s="39"/>
      <c r="AC991" s="83">
        <f t="shared" si="81"/>
        <v>25</v>
      </c>
      <c r="AD991" s="48">
        <f t="shared" si="83"/>
        <v>25</v>
      </c>
      <c r="AE991" s="48">
        <f t="shared" si="82"/>
        <v>0</v>
      </c>
    </row>
    <row r="992" spans="1:31" x14ac:dyDescent="0.35">
      <c r="A992" s="1">
        <v>45813</v>
      </c>
      <c r="B992" t="s">
        <v>908</v>
      </c>
      <c r="C992" t="s">
        <v>92</v>
      </c>
      <c r="D992">
        <v>25</v>
      </c>
      <c r="E992" s="44"/>
      <c r="F992" s="45"/>
      <c r="G992" s="45">
        <f t="shared" si="80"/>
        <v>25</v>
      </c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X992" s="30"/>
      <c r="Y992" s="1"/>
      <c r="AB992" s="39"/>
      <c r="AC992" s="83">
        <f t="shared" si="81"/>
        <v>25</v>
      </c>
      <c r="AD992" s="48">
        <f t="shared" si="83"/>
        <v>25</v>
      </c>
      <c r="AE992" s="48">
        <f t="shared" si="82"/>
        <v>0</v>
      </c>
    </row>
    <row r="993" spans="1:31" x14ac:dyDescent="0.35">
      <c r="A993" s="1">
        <v>45814</v>
      </c>
      <c r="B993" t="s">
        <v>909</v>
      </c>
      <c r="C993" t="s">
        <v>92</v>
      </c>
      <c r="D993">
        <v>25</v>
      </c>
      <c r="E993" s="44"/>
      <c r="F993" s="45"/>
      <c r="G993" s="45">
        <f t="shared" si="80"/>
        <v>25</v>
      </c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X993" s="30"/>
      <c r="Y993" s="1"/>
      <c r="AB993" s="39"/>
      <c r="AC993" s="83">
        <f t="shared" si="81"/>
        <v>25</v>
      </c>
      <c r="AD993" s="48">
        <f t="shared" si="83"/>
        <v>25</v>
      </c>
      <c r="AE993" s="48">
        <f t="shared" si="82"/>
        <v>0</v>
      </c>
    </row>
    <row r="994" spans="1:31" x14ac:dyDescent="0.35">
      <c r="A994" s="1">
        <v>45817</v>
      </c>
      <c r="B994" t="s">
        <v>108</v>
      </c>
      <c r="C994" t="s">
        <v>92</v>
      </c>
      <c r="D994">
        <v>25</v>
      </c>
      <c r="E994" s="44"/>
      <c r="F994" s="45"/>
      <c r="G994" s="45">
        <f t="shared" si="80"/>
        <v>25</v>
      </c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X994" s="30"/>
      <c r="Y994" s="1"/>
      <c r="AB994" s="39"/>
      <c r="AC994" s="83">
        <f t="shared" si="81"/>
        <v>25</v>
      </c>
      <c r="AD994" s="48">
        <f t="shared" si="83"/>
        <v>25</v>
      </c>
      <c r="AE994" s="48">
        <f t="shared" si="82"/>
        <v>0</v>
      </c>
    </row>
    <row r="995" spans="1:31" x14ac:dyDescent="0.35">
      <c r="A995" s="1">
        <v>45817</v>
      </c>
      <c r="B995" t="s">
        <v>174</v>
      </c>
      <c r="C995" t="s">
        <v>92</v>
      </c>
      <c r="D995">
        <v>30</v>
      </c>
      <c r="E995" s="44"/>
      <c r="F995" s="45"/>
      <c r="G995" s="45">
        <f t="shared" si="80"/>
        <v>30</v>
      </c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X995" s="30"/>
      <c r="Y995" s="1"/>
      <c r="AB995" s="39"/>
      <c r="AC995" s="83">
        <f t="shared" si="81"/>
        <v>30</v>
      </c>
      <c r="AD995" s="48">
        <f t="shared" si="83"/>
        <v>30</v>
      </c>
      <c r="AE995" s="48">
        <f t="shared" si="82"/>
        <v>0</v>
      </c>
    </row>
    <row r="996" spans="1:31" x14ac:dyDescent="0.35">
      <c r="A996" s="1">
        <v>45817</v>
      </c>
      <c r="B996" t="s">
        <v>126</v>
      </c>
      <c r="C996" t="s">
        <v>92</v>
      </c>
      <c r="D996">
        <v>20</v>
      </c>
      <c r="E996" s="44"/>
      <c r="F996" s="45"/>
      <c r="G996" s="45">
        <f t="shared" si="80"/>
        <v>20</v>
      </c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X996" s="30"/>
      <c r="Y996" s="1"/>
      <c r="AB996" s="39"/>
      <c r="AC996" s="83">
        <f t="shared" si="81"/>
        <v>20</v>
      </c>
      <c r="AD996" s="48">
        <f t="shared" si="83"/>
        <v>20</v>
      </c>
      <c r="AE996" s="48">
        <f t="shared" si="82"/>
        <v>0</v>
      </c>
    </row>
    <row r="997" spans="1:31" x14ac:dyDescent="0.35">
      <c r="A997" s="1">
        <v>45817</v>
      </c>
      <c r="B997" t="s">
        <v>910</v>
      </c>
      <c r="C997" t="s">
        <v>92</v>
      </c>
      <c r="D997">
        <v>30</v>
      </c>
      <c r="E997" s="44"/>
      <c r="F997" s="45"/>
      <c r="G997" s="45">
        <f t="shared" si="80"/>
        <v>30</v>
      </c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X997" s="30"/>
      <c r="Y997" s="1"/>
      <c r="AB997" s="39"/>
      <c r="AC997" s="83">
        <f t="shared" si="81"/>
        <v>30</v>
      </c>
      <c r="AD997" s="48">
        <f t="shared" si="83"/>
        <v>30</v>
      </c>
      <c r="AE997" s="48">
        <f t="shared" si="82"/>
        <v>0</v>
      </c>
    </row>
    <row r="998" spans="1:31" x14ac:dyDescent="0.35">
      <c r="A998" s="1">
        <v>45817</v>
      </c>
      <c r="B998" t="s">
        <v>911</v>
      </c>
      <c r="C998" t="s">
        <v>92</v>
      </c>
      <c r="D998">
        <v>25</v>
      </c>
      <c r="E998" s="44"/>
      <c r="F998" s="45"/>
      <c r="G998" s="45">
        <f t="shared" si="80"/>
        <v>25</v>
      </c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X998" s="30"/>
      <c r="Y998" s="1"/>
      <c r="AB998" s="39"/>
      <c r="AC998" s="83">
        <f t="shared" si="81"/>
        <v>25</v>
      </c>
      <c r="AD998" s="48">
        <f t="shared" si="83"/>
        <v>25</v>
      </c>
      <c r="AE998" s="48">
        <f t="shared" si="82"/>
        <v>0</v>
      </c>
    </row>
    <row r="999" spans="1:31" x14ac:dyDescent="0.35">
      <c r="A999" s="1">
        <v>45817</v>
      </c>
      <c r="B999" t="s">
        <v>912</v>
      </c>
      <c r="C999" t="s">
        <v>92</v>
      </c>
      <c r="D999">
        <v>100</v>
      </c>
      <c r="E999" s="44"/>
      <c r="F999" s="45"/>
      <c r="G999" s="45">
        <f t="shared" si="80"/>
        <v>100</v>
      </c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X999" s="30"/>
      <c r="Y999" s="1"/>
      <c r="AB999" s="39"/>
      <c r="AC999" s="83">
        <f t="shared" si="81"/>
        <v>100</v>
      </c>
      <c r="AD999" s="48">
        <f t="shared" si="83"/>
        <v>100</v>
      </c>
      <c r="AE999" s="48">
        <f t="shared" si="82"/>
        <v>0</v>
      </c>
    </row>
    <row r="1000" spans="1:31" x14ac:dyDescent="0.35">
      <c r="A1000" s="1">
        <v>45818</v>
      </c>
      <c r="B1000" t="s">
        <v>107</v>
      </c>
      <c r="C1000" t="s">
        <v>92</v>
      </c>
      <c r="D1000">
        <v>20</v>
      </c>
      <c r="E1000" s="44"/>
      <c r="F1000" s="45"/>
      <c r="G1000" s="45">
        <f t="shared" si="80"/>
        <v>20</v>
      </c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X1000" s="30"/>
      <c r="Y1000" s="1"/>
      <c r="AB1000" s="39"/>
      <c r="AC1000" s="83">
        <f t="shared" si="81"/>
        <v>20</v>
      </c>
      <c r="AD1000" s="48">
        <f t="shared" si="83"/>
        <v>20</v>
      </c>
      <c r="AE1000" s="48">
        <f t="shared" si="82"/>
        <v>0</v>
      </c>
    </row>
    <row r="1001" spans="1:31" x14ac:dyDescent="0.35">
      <c r="A1001" s="1">
        <v>45818</v>
      </c>
      <c r="B1001" t="s">
        <v>913</v>
      </c>
      <c r="C1001" t="s">
        <v>92</v>
      </c>
      <c r="D1001">
        <v>20</v>
      </c>
      <c r="E1001" s="44"/>
      <c r="F1001" s="45"/>
      <c r="G1001" s="45">
        <f t="shared" si="80"/>
        <v>20</v>
      </c>
      <c r="H1001" s="45"/>
      <c r="I1001" s="45"/>
      <c r="J1001" s="45"/>
      <c r="K1001" s="45"/>
      <c r="L1001" s="45"/>
      <c r="M1001" s="45"/>
      <c r="N1001" s="45"/>
      <c r="O1001" s="45"/>
      <c r="P1001" s="45"/>
      <c r="Q1001" s="45"/>
      <c r="R1001" s="45"/>
      <c r="S1001" s="45"/>
      <c r="T1001" s="45"/>
      <c r="U1001" s="45"/>
      <c r="V1001" s="45"/>
      <c r="X1001" s="30"/>
      <c r="Y1001" s="1"/>
      <c r="AB1001" s="39"/>
      <c r="AC1001" s="83">
        <f t="shared" si="81"/>
        <v>20</v>
      </c>
      <c r="AD1001" s="48">
        <f t="shared" si="83"/>
        <v>20</v>
      </c>
      <c r="AE1001" s="48">
        <f t="shared" si="82"/>
        <v>0</v>
      </c>
    </row>
    <row r="1002" spans="1:31" x14ac:dyDescent="0.35">
      <c r="A1002" s="1">
        <v>45820</v>
      </c>
      <c r="B1002" t="s">
        <v>173</v>
      </c>
      <c r="C1002" t="s">
        <v>92</v>
      </c>
      <c r="D1002">
        <v>30</v>
      </c>
      <c r="E1002" s="44"/>
      <c r="F1002" s="45"/>
      <c r="G1002" s="45">
        <f t="shared" si="80"/>
        <v>30</v>
      </c>
      <c r="H1002" s="45"/>
      <c r="I1002" s="45"/>
      <c r="J1002" s="45"/>
      <c r="K1002" s="45"/>
      <c r="L1002" s="45"/>
      <c r="M1002" s="45"/>
      <c r="N1002" s="45"/>
      <c r="O1002" s="45"/>
      <c r="P1002" s="45"/>
      <c r="Q1002" s="45"/>
      <c r="R1002" s="45"/>
      <c r="S1002" s="45"/>
      <c r="T1002" s="45"/>
      <c r="U1002" s="45"/>
      <c r="V1002" s="45"/>
      <c r="X1002" s="30"/>
      <c r="Y1002" s="1"/>
      <c r="AB1002" s="39"/>
      <c r="AC1002" s="83">
        <f t="shared" si="81"/>
        <v>30</v>
      </c>
      <c r="AD1002" s="48">
        <f t="shared" si="83"/>
        <v>30</v>
      </c>
      <c r="AE1002" s="48">
        <f t="shared" si="82"/>
        <v>0</v>
      </c>
    </row>
    <row r="1003" spans="1:31" x14ac:dyDescent="0.35">
      <c r="A1003" s="1">
        <v>45820</v>
      </c>
      <c r="B1003" t="s">
        <v>914</v>
      </c>
      <c r="C1003" t="s">
        <v>92</v>
      </c>
      <c r="D1003">
        <v>30</v>
      </c>
      <c r="E1003" s="44"/>
      <c r="F1003" s="45"/>
      <c r="G1003" s="45">
        <f t="shared" si="80"/>
        <v>30</v>
      </c>
      <c r="H1003" s="45"/>
      <c r="I1003" s="45"/>
      <c r="J1003" s="45"/>
      <c r="K1003" s="45"/>
      <c r="L1003" s="45"/>
      <c r="M1003" s="45"/>
      <c r="N1003" s="45"/>
      <c r="O1003" s="45"/>
      <c r="P1003" s="45"/>
      <c r="Q1003" s="45"/>
      <c r="R1003" s="45"/>
      <c r="S1003" s="45"/>
      <c r="T1003" s="45"/>
      <c r="U1003" s="45"/>
      <c r="V1003" s="45"/>
      <c r="X1003" s="30"/>
      <c r="Y1003" s="1"/>
      <c r="AB1003" s="39"/>
      <c r="AC1003" s="83">
        <f t="shared" si="81"/>
        <v>30</v>
      </c>
      <c r="AD1003" s="48">
        <f t="shared" si="83"/>
        <v>30</v>
      </c>
      <c r="AE1003" s="48">
        <f t="shared" si="82"/>
        <v>0</v>
      </c>
    </row>
    <row r="1004" spans="1:31" x14ac:dyDescent="0.35">
      <c r="A1004" s="1">
        <v>45824</v>
      </c>
      <c r="B1004" t="s">
        <v>106</v>
      </c>
      <c r="C1004" t="s">
        <v>92</v>
      </c>
      <c r="D1004">
        <v>30</v>
      </c>
      <c r="E1004" s="44"/>
      <c r="F1004" s="45"/>
      <c r="G1004" s="45">
        <f t="shared" si="80"/>
        <v>30</v>
      </c>
      <c r="H1004" s="45"/>
      <c r="I1004" s="45"/>
      <c r="J1004" s="45"/>
      <c r="K1004" s="45"/>
      <c r="L1004" s="45"/>
      <c r="M1004" s="45"/>
      <c r="N1004" s="45"/>
      <c r="O1004" s="45"/>
      <c r="P1004" s="45"/>
      <c r="Q1004" s="45"/>
      <c r="R1004" s="45"/>
      <c r="S1004" s="45"/>
      <c r="T1004" s="45"/>
      <c r="U1004" s="45"/>
      <c r="V1004" s="45"/>
      <c r="X1004" s="30"/>
      <c r="Y1004" s="1"/>
      <c r="AB1004" s="39"/>
      <c r="AC1004" s="83">
        <f t="shared" si="81"/>
        <v>30</v>
      </c>
      <c r="AD1004" s="48">
        <f t="shared" si="83"/>
        <v>30</v>
      </c>
      <c r="AE1004" s="48">
        <f t="shared" si="82"/>
        <v>0</v>
      </c>
    </row>
    <row r="1005" spans="1:31" x14ac:dyDescent="0.35">
      <c r="A1005" s="1">
        <v>45824</v>
      </c>
      <c r="B1005" t="s">
        <v>920</v>
      </c>
      <c r="C1005" t="s">
        <v>92</v>
      </c>
      <c r="D1005">
        <v>20</v>
      </c>
      <c r="E1005" s="44"/>
      <c r="F1005" s="45"/>
      <c r="G1005" s="45">
        <f t="shared" si="80"/>
        <v>20</v>
      </c>
      <c r="H1005" s="45"/>
      <c r="I1005" s="45"/>
      <c r="J1005" s="45"/>
      <c r="K1005" s="45"/>
      <c r="L1005" s="45"/>
      <c r="M1005" s="45"/>
      <c r="N1005" s="45"/>
      <c r="O1005" s="45"/>
      <c r="P1005" s="45"/>
      <c r="Q1005" s="45"/>
      <c r="R1005" s="45"/>
      <c r="S1005" s="45"/>
      <c r="T1005" s="45"/>
      <c r="U1005" s="45"/>
      <c r="V1005" s="45"/>
      <c r="X1005" s="30"/>
      <c r="Y1005" s="1"/>
      <c r="AB1005" s="39"/>
      <c r="AC1005" s="83">
        <f t="shared" si="81"/>
        <v>20</v>
      </c>
      <c r="AD1005" s="48">
        <f t="shared" si="83"/>
        <v>20</v>
      </c>
      <c r="AE1005" s="48">
        <f t="shared" si="82"/>
        <v>0</v>
      </c>
    </row>
    <row r="1006" spans="1:31" x14ac:dyDescent="0.35">
      <c r="A1006" s="1">
        <v>45824</v>
      </c>
      <c r="B1006" t="s">
        <v>921</v>
      </c>
      <c r="C1006" t="s">
        <v>92</v>
      </c>
      <c r="D1006">
        <v>25</v>
      </c>
      <c r="E1006" s="44"/>
      <c r="F1006" s="45"/>
      <c r="G1006" s="45">
        <f t="shared" si="80"/>
        <v>25</v>
      </c>
      <c r="H1006" s="45"/>
      <c r="I1006" s="45"/>
      <c r="J1006" s="45"/>
      <c r="K1006" s="45"/>
      <c r="L1006" s="45"/>
      <c r="M1006" s="45"/>
      <c r="N1006" s="45"/>
      <c r="O1006" s="45"/>
      <c r="P1006" s="45"/>
      <c r="Q1006" s="45"/>
      <c r="R1006" s="45"/>
      <c r="S1006" s="45"/>
      <c r="T1006" s="45"/>
      <c r="U1006" s="45"/>
      <c r="V1006" s="45"/>
      <c r="X1006" s="30"/>
      <c r="Y1006" s="1"/>
      <c r="AB1006" s="39"/>
      <c r="AC1006" s="83">
        <f t="shared" si="81"/>
        <v>25</v>
      </c>
      <c r="AD1006" s="48">
        <f t="shared" si="83"/>
        <v>25</v>
      </c>
      <c r="AE1006" s="48">
        <f t="shared" si="82"/>
        <v>0</v>
      </c>
    </row>
    <row r="1007" spans="1:31" x14ac:dyDescent="0.35">
      <c r="A1007" s="1">
        <v>45827</v>
      </c>
      <c r="B1007" t="s">
        <v>922</v>
      </c>
      <c r="C1007" t="s">
        <v>92</v>
      </c>
      <c r="D1007">
        <v>30</v>
      </c>
      <c r="E1007" s="44"/>
      <c r="F1007" s="45"/>
      <c r="G1007" s="45">
        <f t="shared" si="80"/>
        <v>30</v>
      </c>
      <c r="H1007" s="45"/>
      <c r="I1007" s="45"/>
      <c r="J1007" s="45"/>
      <c r="K1007" s="45"/>
      <c r="L1007" s="45"/>
      <c r="M1007" s="45"/>
      <c r="N1007" s="45"/>
      <c r="O1007" s="45"/>
      <c r="P1007" s="45"/>
      <c r="Q1007" s="45"/>
      <c r="R1007" s="45"/>
      <c r="S1007" s="45"/>
      <c r="T1007" s="45"/>
      <c r="U1007" s="45"/>
      <c r="V1007" s="45"/>
      <c r="X1007" s="30"/>
      <c r="Y1007" s="1"/>
      <c r="AB1007" s="39"/>
      <c r="AC1007" s="83">
        <f t="shared" si="81"/>
        <v>30</v>
      </c>
      <c r="AD1007" s="48">
        <f t="shared" si="83"/>
        <v>30</v>
      </c>
      <c r="AE1007" s="48">
        <f t="shared" si="82"/>
        <v>0</v>
      </c>
    </row>
    <row r="1008" spans="1:31" x14ac:dyDescent="0.35">
      <c r="A1008" s="1">
        <v>45835</v>
      </c>
      <c r="B1008" t="s">
        <v>780</v>
      </c>
      <c r="C1008" t="s">
        <v>92</v>
      </c>
      <c r="D1008">
        <v>25</v>
      </c>
      <c r="E1008" s="44"/>
      <c r="F1008" s="45"/>
      <c r="G1008" s="45">
        <f t="shared" si="80"/>
        <v>25</v>
      </c>
      <c r="H1008" s="45"/>
      <c r="I1008" s="45"/>
      <c r="J1008" s="45"/>
      <c r="K1008" s="45"/>
      <c r="L1008" s="45"/>
      <c r="M1008" s="45"/>
      <c r="N1008" s="45"/>
      <c r="O1008" s="45"/>
      <c r="P1008" s="45"/>
      <c r="Q1008" s="45"/>
      <c r="R1008" s="45"/>
      <c r="S1008" s="45"/>
      <c r="T1008" s="45"/>
      <c r="U1008" s="45"/>
      <c r="V1008" s="45"/>
      <c r="X1008" s="30"/>
      <c r="Y1008" s="1"/>
      <c r="AB1008" s="39"/>
      <c r="AC1008" s="83">
        <f t="shared" si="81"/>
        <v>25</v>
      </c>
      <c r="AD1008" s="48">
        <f t="shared" si="83"/>
        <v>25</v>
      </c>
      <c r="AE1008" s="48">
        <f t="shared" si="82"/>
        <v>0</v>
      </c>
    </row>
    <row r="1009" spans="1:31" x14ac:dyDescent="0.35">
      <c r="A1009" s="1">
        <v>45835</v>
      </c>
      <c r="B1009" t="s">
        <v>160</v>
      </c>
      <c r="C1009" t="s">
        <v>92</v>
      </c>
      <c r="D1009">
        <v>30</v>
      </c>
      <c r="E1009" s="44"/>
      <c r="F1009" s="45"/>
      <c r="G1009" s="45">
        <f t="shared" si="80"/>
        <v>30</v>
      </c>
      <c r="H1009" s="45"/>
      <c r="I1009" s="45"/>
      <c r="J1009" s="45"/>
      <c r="K1009" s="45"/>
      <c r="L1009" s="45"/>
      <c r="M1009" s="45"/>
      <c r="N1009" s="45"/>
      <c r="O1009" s="45"/>
      <c r="P1009" s="45"/>
      <c r="Q1009" s="45"/>
      <c r="R1009" s="45"/>
      <c r="S1009" s="45"/>
      <c r="T1009" s="45"/>
      <c r="U1009" s="45"/>
      <c r="V1009" s="45"/>
      <c r="X1009" s="30"/>
      <c r="Y1009" s="1"/>
      <c r="AB1009" s="39"/>
      <c r="AC1009" s="83">
        <f t="shared" si="81"/>
        <v>30</v>
      </c>
      <c r="AD1009" s="48">
        <f t="shared" si="83"/>
        <v>30</v>
      </c>
      <c r="AE1009" s="48">
        <f t="shared" si="82"/>
        <v>0</v>
      </c>
    </row>
    <row r="1010" spans="1:31" x14ac:dyDescent="0.35">
      <c r="A1010" s="1">
        <v>45838</v>
      </c>
      <c r="B1010" t="s">
        <v>923</v>
      </c>
      <c r="C1010" t="s">
        <v>92</v>
      </c>
      <c r="D1010">
        <v>20</v>
      </c>
      <c r="E1010" s="44"/>
      <c r="F1010" s="45"/>
      <c r="G1010" s="45">
        <f t="shared" ref="G1010:G1011" si="84">D1010</f>
        <v>20</v>
      </c>
      <c r="H1010" s="45"/>
      <c r="I1010" s="45"/>
      <c r="J1010" s="45"/>
      <c r="K1010" s="45"/>
      <c r="L1010" s="45"/>
      <c r="M1010" s="45"/>
      <c r="N1010" s="45"/>
      <c r="O1010" s="45"/>
      <c r="P1010" s="45"/>
      <c r="Q1010" s="45"/>
      <c r="R1010" s="45"/>
      <c r="S1010" s="45"/>
      <c r="T1010" s="45"/>
      <c r="U1010" s="45"/>
      <c r="V1010" s="45"/>
      <c r="X1010" s="30"/>
      <c r="Y1010" s="1"/>
      <c r="AB1010" s="39"/>
      <c r="AC1010" s="83">
        <f t="shared" si="81"/>
        <v>20</v>
      </c>
      <c r="AD1010" s="48">
        <f t="shared" si="83"/>
        <v>20</v>
      </c>
      <c r="AE1010" s="48">
        <f t="shared" si="82"/>
        <v>0</v>
      </c>
    </row>
    <row r="1011" spans="1:31" x14ac:dyDescent="0.35">
      <c r="A1011" s="1">
        <v>45838</v>
      </c>
      <c r="B1011" t="s">
        <v>139</v>
      </c>
      <c r="C1011" t="s">
        <v>92</v>
      </c>
      <c r="D1011">
        <v>20</v>
      </c>
      <c r="E1011" s="44"/>
      <c r="F1011" s="45"/>
      <c r="G1011" s="45">
        <f t="shared" si="84"/>
        <v>20</v>
      </c>
      <c r="H1011" s="45"/>
      <c r="I1011" s="45"/>
      <c r="J1011" s="45"/>
      <c r="K1011" s="45"/>
      <c r="L1011" s="45"/>
      <c r="M1011" s="45"/>
      <c r="N1011" s="45"/>
      <c r="O1011" s="45"/>
      <c r="P1011" s="45"/>
      <c r="Q1011" s="45"/>
      <c r="R1011" s="45"/>
      <c r="S1011" s="45"/>
      <c r="T1011" s="45"/>
      <c r="U1011" s="45"/>
      <c r="V1011" s="45"/>
      <c r="X1011" s="30"/>
      <c r="Y1011" s="1"/>
      <c r="AB1011" s="39"/>
      <c r="AC1011" s="83">
        <f t="shared" si="81"/>
        <v>20</v>
      </c>
      <c r="AD1011" s="48">
        <f t="shared" si="83"/>
        <v>20</v>
      </c>
      <c r="AE1011" s="48">
        <f t="shared" si="82"/>
        <v>0</v>
      </c>
    </row>
    <row r="1012" spans="1:31" x14ac:dyDescent="0.35">
      <c r="A1012" s="1"/>
      <c r="E1012" s="44"/>
      <c r="F1012" s="45"/>
      <c r="G1012" s="45"/>
      <c r="H1012" s="45"/>
      <c r="I1012" s="45"/>
      <c r="J1012" s="45"/>
      <c r="K1012" s="45"/>
      <c r="L1012" s="45"/>
      <c r="M1012" s="45"/>
      <c r="N1012" s="45"/>
      <c r="O1012" s="45"/>
      <c r="P1012" s="45"/>
      <c r="Q1012" s="45"/>
      <c r="R1012" s="45"/>
      <c r="S1012" s="45"/>
      <c r="T1012" s="45"/>
      <c r="U1012" s="45"/>
      <c r="V1012" s="45"/>
      <c r="X1012" s="30"/>
      <c r="Y1012" s="1"/>
      <c r="AB1012" s="39"/>
      <c r="AC1012" s="83"/>
      <c r="AD1012" s="48"/>
      <c r="AE1012" s="48"/>
    </row>
    <row r="1013" spans="1:31" x14ac:dyDescent="0.35">
      <c r="A1013" s="1"/>
      <c r="E1013" s="44"/>
      <c r="F1013" s="45"/>
      <c r="G1013" s="45"/>
      <c r="H1013" s="45"/>
      <c r="I1013" s="45"/>
      <c r="J1013" s="45"/>
      <c r="K1013" s="45"/>
      <c r="L1013" s="45"/>
      <c r="M1013" s="45"/>
      <c r="N1013" s="45"/>
      <c r="O1013" s="45"/>
      <c r="P1013" s="45"/>
      <c r="Q1013" s="45"/>
      <c r="R1013" s="45"/>
      <c r="S1013" s="45"/>
      <c r="T1013" s="45"/>
      <c r="U1013" s="45"/>
      <c r="V1013" s="45"/>
      <c r="X1013" s="30"/>
      <c r="Y1013" s="1"/>
      <c r="AB1013" s="39"/>
      <c r="AC1013" s="83"/>
      <c r="AD1013" s="48"/>
      <c r="AE1013" s="48"/>
    </row>
    <row r="1014" spans="1:31" x14ac:dyDescent="0.35">
      <c r="A1014" s="1"/>
      <c r="E1014" s="44"/>
      <c r="F1014" s="45"/>
      <c r="G1014" s="45"/>
      <c r="H1014" s="45"/>
      <c r="I1014" s="45"/>
      <c r="J1014" s="45"/>
      <c r="K1014" s="45"/>
      <c r="L1014" s="45"/>
      <c r="M1014" s="45"/>
      <c r="N1014" s="45"/>
      <c r="O1014" s="45"/>
      <c r="P1014" s="45"/>
      <c r="Q1014" s="45"/>
      <c r="R1014" s="45"/>
      <c r="S1014" s="45"/>
      <c r="T1014" s="45"/>
      <c r="U1014" s="45"/>
      <c r="V1014" s="45"/>
      <c r="X1014" s="30"/>
      <c r="Y1014" s="1"/>
      <c r="AB1014" s="39"/>
      <c r="AC1014" s="83"/>
      <c r="AD1014" s="48"/>
      <c r="AE1014" s="48"/>
    </row>
    <row r="1015" spans="1:31" x14ac:dyDescent="0.35">
      <c r="A1015" s="1"/>
      <c r="E1015" s="44"/>
      <c r="F1015" s="45"/>
      <c r="G1015" s="45"/>
      <c r="H1015" s="45"/>
      <c r="I1015" s="45"/>
      <c r="J1015" s="45"/>
      <c r="K1015" s="45"/>
      <c r="L1015" s="45"/>
      <c r="M1015" s="45"/>
      <c r="N1015" s="45"/>
      <c r="O1015" s="45"/>
      <c r="P1015" s="45"/>
      <c r="Q1015" s="45"/>
      <c r="R1015" s="45"/>
      <c r="S1015" s="45"/>
      <c r="T1015" s="45"/>
      <c r="U1015" s="45"/>
      <c r="V1015" s="45"/>
      <c r="X1015" s="30"/>
      <c r="Y1015" s="1"/>
      <c r="AB1015" s="39"/>
      <c r="AC1015" s="83"/>
      <c r="AD1015" s="48"/>
      <c r="AE1015" s="48"/>
    </row>
    <row r="1016" spans="1:31" x14ac:dyDescent="0.35">
      <c r="A1016" s="1"/>
    </row>
    <row r="1017" spans="1:31" x14ac:dyDescent="0.35">
      <c r="A1017" s="1"/>
      <c r="C1017" t="b">
        <f>D1017=AC1017</f>
        <v>1</v>
      </c>
      <c r="D1017" s="48">
        <f t="shared" ref="D1017:V1017" si="85">SUM(D5:D1015)</f>
        <v>41043.56</v>
      </c>
      <c r="F1017" s="48">
        <f t="shared" si="85"/>
        <v>0</v>
      </c>
      <c r="G1017" s="48">
        <f t="shared" si="85"/>
        <v>30050</v>
      </c>
      <c r="H1017" s="48">
        <f t="shared" si="85"/>
        <v>0</v>
      </c>
      <c r="I1017" s="48">
        <f t="shared" si="85"/>
        <v>0</v>
      </c>
      <c r="J1017" s="48">
        <f t="shared" si="85"/>
        <v>8000</v>
      </c>
      <c r="K1017" s="48">
        <f t="shared" si="85"/>
        <v>0</v>
      </c>
      <c r="L1017" s="48">
        <f t="shared" si="85"/>
        <v>0</v>
      </c>
      <c r="M1017" s="48">
        <f t="shared" si="85"/>
        <v>670</v>
      </c>
      <c r="N1017" s="48">
        <f t="shared" si="85"/>
        <v>0</v>
      </c>
      <c r="O1017" s="48">
        <f t="shared" si="85"/>
        <v>0</v>
      </c>
      <c r="P1017" s="48">
        <f t="shared" si="85"/>
        <v>80</v>
      </c>
      <c r="Q1017" s="48">
        <f t="shared" si="85"/>
        <v>1081.02</v>
      </c>
      <c r="R1017" s="48">
        <f t="shared" si="85"/>
        <v>1162.54</v>
      </c>
      <c r="S1017" s="48">
        <f t="shared" si="85"/>
        <v>0</v>
      </c>
      <c r="T1017" s="48">
        <f t="shared" si="85"/>
        <v>0</v>
      </c>
      <c r="U1017" s="48">
        <f t="shared" si="85"/>
        <v>0</v>
      </c>
      <c r="V1017" s="48">
        <f t="shared" si="85"/>
        <v>0</v>
      </c>
      <c r="AC1017" s="48">
        <f>SUM(F1017:V1017)</f>
        <v>41043.56</v>
      </c>
    </row>
    <row r="1018" spans="1:31" x14ac:dyDescent="0.35">
      <c r="A1018" s="1"/>
    </row>
    <row r="1019" spans="1:31" x14ac:dyDescent="0.35">
      <c r="A1019" s="1"/>
    </row>
    <row r="1020" spans="1:31" x14ac:dyDescent="0.35">
      <c r="A1020" s="1"/>
    </row>
    <row r="1021" spans="1:31" x14ac:dyDescent="0.35">
      <c r="A1021" s="1"/>
    </row>
    <row r="1022" spans="1:31" x14ac:dyDescent="0.35">
      <c r="A1022" s="1"/>
    </row>
    <row r="1023" spans="1:31" x14ac:dyDescent="0.35">
      <c r="A1023" s="1"/>
    </row>
    <row r="1024" spans="1:31" x14ac:dyDescent="0.35">
      <c r="A1024" s="1"/>
    </row>
    <row r="1025" spans="1:1" x14ac:dyDescent="0.35">
      <c r="A1025" s="1"/>
    </row>
    <row r="1026" spans="1:1" x14ac:dyDescent="0.35">
      <c r="A1026" s="1"/>
    </row>
    <row r="1027" spans="1:1" x14ac:dyDescent="0.35">
      <c r="A1027" s="1"/>
    </row>
    <row r="1028" spans="1:1" x14ac:dyDescent="0.35">
      <c r="A1028" s="1"/>
    </row>
    <row r="1029" spans="1:1" x14ac:dyDescent="0.35">
      <c r="A1029" s="1"/>
    </row>
    <row r="1030" spans="1:1" x14ac:dyDescent="0.35">
      <c r="A1030" s="1"/>
    </row>
    <row r="1031" spans="1:1" x14ac:dyDescent="0.35">
      <c r="A1031" s="1"/>
    </row>
    <row r="1032" spans="1:1" x14ac:dyDescent="0.35">
      <c r="A1032" s="1"/>
    </row>
    <row r="1033" spans="1:1" x14ac:dyDescent="0.35">
      <c r="A1033" s="1"/>
    </row>
    <row r="1034" spans="1:1" x14ac:dyDescent="0.35">
      <c r="A1034" s="1"/>
    </row>
    <row r="1035" spans="1:1" x14ac:dyDescent="0.35">
      <c r="A1035" s="1"/>
    </row>
    <row r="1036" spans="1:1" x14ac:dyDescent="0.35">
      <c r="A1036" s="1"/>
    </row>
    <row r="1037" spans="1:1" x14ac:dyDescent="0.35">
      <c r="A1037" s="1"/>
    </row>
    <row r="1038" spans="1:1" x14ac:dyDescent="0.35">
      <c r="A1038" s="1"/>
    </row>
    <row r="1039" spans="1:1" x14ac:dyDescent="0.35">
      <c r="A1039" s="1"/>
    </row>
    <row r="1040" spans="1:1" x14ac:dyDescent="0.35">
      <c r="A1040" s="1"/>
    </row>
    <row r="1041" spans="1:1" x14ac:dyDescent="0.35">
      <c r="A1041" s="1"/>
    </row>
    <row r="1042" spans="1:1" x14ac:dyDescent="0.35">
      <c r="A1042" s="1"/>
    </row>
    <row r="1043" spans="1:1" x14ac:dyDescent="0.35">
      <c r="A1043" s="1"/>
    </row>
    <row r="1044" spans="1:1" x14ac:dyDescent="0.35">
      <c r="A1044" s="1"/>
    </row>
    <row r="1045" spans="1:1" x14ac:dyDescent="0.35">
      <c r="A1045" s="1"/>
    </row>
    <row r="1046" spans="1:1" x14ac:dyDescent="0.35">
      <c r="A1046" s="1"/>
    </row>
    <row r="1047" spans="1:1" x14ac:dyDescent="0.35">
      <c r="A1047" s="1"/>
    </row>
    <row r="1048" spans="1:1" x14ac:dyDescent="0.35">
      <c r="A1048" s="1"/>
    </row>
    <row r="1049" spans="1:1" x14ac:dyDescent="0.35">
      <c r="A1049" s="1"/>
    </row>
    <row r="1050" spans="1:1" x14ac:dyDescent="0.35">
      <c r="A1050" s="1"/>
    </row>
    <row r="1051" spans="1:1" x14ac:dyDescent="0.35">
      <c r="A1051" s="1"/>
    </row>
    <row r="1052" spans="1:1" x14ac:dyDescent="0.35">
      <c r="A1052" s="1"/>
    </row>
    <row r="1053" spans="1:1" x14ac:dyDescent="0.35">
      <c r="A1053" s="1"/>
    </row>
    <row r="1054" spans="1:1" x14ac:dyDescent="0.35">
      <c r="A1054" s="1"/>
    </row>
    <row r="1055" spans="1:1" x14ac:dyDescent="0.35">
      <c r="A1055" s="1"/>
    </row>
    <row r="1056" spans="1:1" x14ac:dyDescent="0.35">
      <c r="A1056" s="1"/>
    </row>
    <row r="1057" spans="1:1" x14ac:dyDescent="0.35">
      <c r="A1057" s="1"/>
    </row>
    <row r="1058" spans="1:1" x14ac:dyDescent="0.35">
      <c r="A1058" s="1"/>
    </row>
    <row r="1059" spans="1:1" x14ac:dyDescent="0.35">
      <c r="A1059" s="1"/>
    </row>
    <row r="1060" spans="1:1" x14ac:dyDescent="0.35">
      <c r="A1060" s="1"/>
    </row>
    <row r="1061" spans="1:1" x14ac:dyDescent="0.35">
      <c r="A1061" s="1"/>
    </row>
    <row r="1062" spans="1:1" x14ac:dyDescent="0.35">
      <c r="A1062" s="1"/>
    </row>
    <row r="1063" spans="1:1" x14ac:dyDescent="0.35">
      <c r="A1063" s="1"/>
    </row>
    <row r="1064" spans="1:1" x14ac:dyDescent="0.35">
      <c r="A1064" s="1"/>
    </row>
    <row r="1065" spans="1:1" x14ac:dyDescent="0.35">
      <c r="A1065" s="1"/>
    </row>
    <row r="1066" spans="1:1" x14ac:dyDescent="0.35">
      <c r="A1066" s="1"/>
    </row>
    <row r="1067" spans="1:1" x14ac:dyDescent="0.35">
      <c r="A1067" s="1"/>
    </row>
    <row r="1068" spans="1:1" x14ac:dyDescent="0.35">
      <c r="A1068" s="1"/>
    </row>
    <row r="1069" spans="1:1" x14ac:dyDescent="0.35">
      <c r="A1069" s="1"/>
    </row>
    <row r="1070" spans="1:1" x14ac:dyDescent="0.35">
      <c r="A1070" s="1"/>
    </row>
    <row r="1071" spans="1:1" x14ac:dyDescent="0.35">
      <c r="A1071" s="1"/>
    </row>
    <row r="1072" spans="1:1" x14ac:dyDescent="0.35">
      <c r="A1072" s="1"/>
    </row>
    <row r="1073" spans="1:1" x14ac:dyDescent="0.35">
      <c r="A1073" s="1"/>
    </row>
    <row r="1074" spans="1:1" x14ac:dyDescent="0.35">
      <c r="A1074" s="1"/>
    </row>
    <row r="1075" spans="1:1" x14ac:dyDescent="0.35">
      <c r="A1075" s="1"/>
    </row>
    <row r="1076" spans="1:1" x14ac:dyDescent="0.35">
      <c r="A1076" s="1"/>
    </row>
    <row r="1077" spans="1:1" x14ac:dyDescent="0.35">
      <c r="A1077" s="1"/>
    </row>
    <row r="1078" spans="1:1" x14ac:dyDescent="0.35">
      <c r="A1078" s="1"/>
    </row>
    <row r="1079" spans="1:1" x14ac:dyDescent="0.35">
      <c r="A1079" s="1"/>
    </row>
    <row r="1080" spans="1:1" x14ac:dyDescent="0.35">
      <c r="A1080" s="1"/>
    </row>
    <row r="1081" spans="1:1" x14ac:dyDescent="0.35">
      <c r="A1081" s="1"/>
    </row>
    <row r="1082" spans="1:1" x14ac:dyDescent="0.35">
      <c r="A1082" s="1"/>
    </row>
    <row r="1083" spans="1:1" x14ac:dyDescent="0.35">
      <c r="A1083" s="1"/>
    </row>
    <row r="1084" spans="1:1" x14ac:dyDescent="0.35">
      <c r="A1084" s="1"/>
    </row>
    <row r="1085" spans="1:1" x14ac:dyDescent="0.35">
      <c r="A1085" s="1"/>
    </row>
    <row r="1086" spans="1:1" x14ac:dyDescent="0.35">
      <c r="A1086" s="1"/>
    </row>
    <row r="1087" spans="1:1" x14ac:dyDescent="0.35">
      <c r="A1087" s="1"/>
    </row>
    <row r="1088" spans="1:1" x14ac:dyDescent="0.35">
      <c r="A1088" s="1"/>
    </row>
    <row r="1089" spans="1:1" x14ac:dyDescent="0.35">
      <c r="A1089" s="1"/>
    </row>
    <row r="1090" spans="1:1" x14ac:dyDescent="0.35">
      <c r="A1090" s="1"/>
    </row>
    <row r="1091" spans="1:1" x14ac:dyDescent="0.35">
      <c r="A1091" s="1"/>
    </row>
    <row r="1092" spans="1:1" x14ac:dyDescent="0.35">
      <c r="A1092" s="1"/>
    </row>
    <row r="1093" spans="1:1" x14ac:dyDescent="0.35">
      <c r="A1093" s="1"/>
    </row>
    <row r="1094" spans="1:1" x14ac:dyDescent="0.35">
      <c r="A1094" s="1"/>
    </row>
    <row r="1095" spans="1:1" x14ac:dyDescent="0.35">
      <c r="A1095" s="1"/>
    </row>
    <row r="1096" spans="1:1" x14ac:dyDescent="0.35">
      <c r="A1096" s="1"/>
    </row>
    <row r="1097" spans="1:1" x14ac:dyDescent="0.35">
      <c r="A1097" s="1"/>
    </row>
    <row r="1098" spans="1:1" x14ac:dyDescent="0.35">
      <c r="A1098" s="1"/>
    </row>
    <row r="1099" spans="1:1" x14ac:dyDescent="0.35">
      <c r="A1099" s="1"/>
    </row>
    <row r="1100" spans="1:1" x14ac:dyDescent="0.35">
      <c r="A1100" s="1"/>
    </row>
    <row r="1101" spans="1:1" x14ac:dyDescent="0.35">
      <c r="A1101" s="1"/>
    </row>
    <row r="1102" spans="1:1" x14ac:dyDescent="0.35">
      <c r="A1102" s="1"/>
    </row>
    <row r="1103" spans="1:1" x14ac:dyDescent="0.35">
      <c r="A1103" s="1"/>
    </row>
    <row r="1104" spans="1:1" x14ac:dyDescent="0.35">
      <c r="A1104" s="1"/>
    </row>
    <row r="1105" spans="1:1" x14ac:dyDescent="0.35">
      <c r="A1105" s="1"/>
    </row>
    <row r="1106" spans="1:1" x14ac:dyDescent="0.35">
      <c r="A1106" s="1"/>
    </row>
    <row r="1107" spans="1:1" x14ac:dyDescent="0.35">
      <c r="A1107" s="1"/>
    </row>
    <row r="1108" spans="1:1" x14ac:dyDescent="0.35">
      <c r="A1108" s="1"/>
    </row>
    <row r="1109" spans="1:1" x14ac:dyDescent="0.35">
      <c r="A1109" s="1"/>
    </row>
    <row r="1110" spans="1:1" x14ac:dyDescent="0.35">
      <c r="A1110" s="1"/>
    </row>
    <row r="1111" spans="1:1" x14ac:dyDescent="0.35">
      <c r="A1111" s="1"/>
    </row>
    <row r="1112" spans="1:1" x14ac:dyDescent="0.35">
      <c r="A1112" s="1"/>
    </row>
    <row r="1041665" spans="8:22" x14ac:dyDescent="0.35">
      <c r="H1041665" s="32"/>
      <c r="J1041665" s="32"/>
      <c r="S1041665" s="32"/>
      <c r="T1041665" s="32"/>
      <c r="U1041665" s="32"/>
      <c r="V1041665" s="32"/>
    </row>
    <row r="1041666" spans="8:22" x14ac:dyDescent="0.35">
      <c r="H1041666" s="32"/>
      <c r="J1041666" s="32"/>
      <c r="S1041666" s="32"/>
      <c r="T1041666" s="32"/>
      <c r="U1041666" s="32"/>
      <c r="V1041666" s="32"/>
    </row>
    <row r="1041667" spans="8:22" x14ac:dyDescent="0.35">
      <c r="H1041667" s="49"/>
      <c r="J1041667" s="35"/>
      <c r="S1041667" s="49"/>
      <c r="T1041667" s="49"/>
      <c r="U1041667" s="49"/>
      <c r="V1041667" s="49"/>
    </row>
    <row r="1041668" spans="8:22" x14ac:dyDescent="0.35">
      <c r="H1041668" s="50"/>
      <c r="J1041668" s="47"/>
      <c r="S1041668" s="50"/>
      <c r="T1041668" s="50"/>
      <c r="U1041668" s="50"/>
      <c r="V1041668" s="50"/>
    </row>
    <row r="1041669" spans="8:22" x14ac:dyDescent="0.35">
      <c r="H1041669" s="51"/>
      <c r="J1041669" s="45"/>
      <c r="S1041669" s="51"/>
      <c r="T1041669" s="51"/>
      <c r="U1041669" s="51"/>
      <c r="V1041669" s="51"/>
    </row>
    <row r="1041670" spans="8:22" x14ac:dyDescent="0.35">
      <c r="H1041670" s="51"/>
      <c r="J1041670" s="45"/>
      <c r="S1041670" s="51"/>
      <c r="T1041670" s="51"/>
      <c r="U1041670" s="51"/>
      <c r="V1041670" s="51"/>
    </row>
    <row r="1041671" spans="8:22" x14ac:dyDescent="0.35">
      <c r="H1041671" s="51"/>
      <c r="J1041671" s="45"/>
      <c r="S1041671" s="51"/>
      <c r="T1041671" s="51"/>
      <c r="U1041671" s="51"/>
      <c r="V1041671" s="51"/>
    </row>
    <row r="1041672" spans="8:22" x14ac:dyDescent="0.35">
      <c r="H1041672" s="51"/>
      <c r="J1041672" s="45"/>
      <c r="S1041672" s="51"/>
      <c r="T1041672" s="51"/>
      <c r="U1041672" s="51"/>
      <c r="V1041672" s="51"/>
    </row>
    <row r="1041673" spans="8:22" x14ac:dyDescent="0.35">
      <c r="H1041673" s="51"/>
      <c r="J1041673" s="45"/>
      <c r="S1041673" s="51"/>
      <c r="T1041673" s="51"/>
      <c r="U1041673" s="51"/>
      <c r="V1041673" s="51"/>
    </row>
    <row r="1041674" spans="8:22" x14ac:dyDescent="0.35">
      <c r="H1041674" s="51"/>
      <c r="J1041674" s="45"/>
      <c r="S1041674" s="51"/>
      <c r="T1041674" s="51"/>
      <c r="U1041674" s="51"/>
      <c r="V1041674" s="51"/>
    </row>
    <row r="1041675" spans="8:22" x14ac:dyDescent="0.35">
      <c r="H1041675" s="51"/>
      <c r="J1041675" s="45"/>
      <c r="S1041675" s="51"/>
      <c r="T1041675" s="51"/>
      <c r="U1041675" s="51"/>
      <c r="V1041675" s="51"/>
    </row>
    <row r="1041676" spans="8:22" x14ac:dyDescent="0.35">
      <c r="H1041676" s="51"/>
      <c r="J1041676" s="45"/>
      <c r="S1041676" s="51"/>
      <c r="T1041676" s="51"/>
      <c r="U1041676" s="51"/>
      <c r="V1041676" s="51"/>
    </row>
    <row r="1041677" spans="8:22" x14ac:dyDescent="0.35">
      <c r="H1041677" s="51"/>
      <c r="J1041677" s="45"/>
      <c r="S1041677" s="51"/>
      <c r="T1041677" s="51"/>
      <c r="U1041677" s="51"/>
      <c r="V1041677" s="51"/>
    </row>
    <row r="1041678" spans="8:22" x14ac:dyDescent="0.35">
      <c r="H1041678" s="51"/>
      <c r="J1041678" s="45"/>
      <c r="S1041678" s="51"/>
      <c r="T1041678" s="51"/>
      <c r="U1041678" s="51"/>
      <c r="V1041678" s="51"/>
    </row>
    <row r="1041679" spans="8:22" x14ac:dyDescent="0.35">
      <c r="H1041679" s="51"/>
      <c r="J1041679" s="45"/>
      <c r="S1041679" s="51"/>
      <c r="T1041679" s="51"/>
      <c r="U1041679" s="51"/>
      <c r="V1041679" s="51"/>
    </row>
    <row r="1041680" spans="8:22" x14ac:dyDescent="0.35">
      <c r="H1041680" s="51"/>
      <c r="J1041680" s="45"/>
      <c r="S1041680" s="51"/>
      <c r="T1041680" s="51"/>
      <c r="U1041680" s="51"/>
      <c r="V1041680" s="51"/>
    </row>
    <row r="1041681" spans="8:22" x14ac:dyDescent="0.35">
      <c r="H1041681" s="51"/>
      <c r="J1041681" s="45"/>
      <c r="S1041681" s="51"/>
      <c r="T1041681" s="51"/>
      <c r="U1041681" s="51"/>
      <c r="V1041681" s="51"/>
    </row>
  </sheetData>
  <autoFilter ref="A4:AE1015" xr:uid="{00000000-0009-0000-0000-000005000000}"/>
  <mergeCells count="2">
    <mergeCell ref="A3:B3"/>
    <mergeCell ref="K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AF78"/>
  <sheetViews>
    <sheetView zoomScale="70" zoomScaleNormal="70" workbookViewId="0">
      <pane xSplit="5" ySplit="5" topLeftCell="F6" activePane="bottomRight" state="frozen"/>
      <selection activeCell="A5" sqref="A5:C1206"/>
      <selection pane="topRight" activeCell="A5" sqref="A5:C1206"/>
      <selection pane="bottomLeft" activeCell="A5" sqref="A5:C1206"/>
      <selection pane="bottomRight"/>
    </sheetView>
  </sheetViews>
  <sheetFormatPr defaultRowHeight="14.5" x14ac:dyDescent="0.35"/>
  <cols>
    <col min="1" max="1" width="11.08984375" bestFit="1" customWidth="1"/>
    <col min="2" max="2" width="17.08984375" customWidth="1"/>
    <col min="3" max="3" width="12.81640625" style="90" bestFit="1" customWidth="1"/>
    <col min="4" max="4" width="15.1796875" bestFit="1" customWidth="1"/>
    <col min="5" max="5" width="102" bestFit="1" customWidth="1"/>
    <col min="8" max="8" width="9.90625" bestFit="1" customWidth="1"/>
    <col min="10" max="10" width="10" bestFit="1" customWidth="1"/>
    <col min="14" max="14" width="10.453125" bestFit="1" customWidth="1"/>
    <col min="15" max="15" width="9.36328125" bestFit="1" customWidth="1"/>
    <col min="19" max="19" width="10" bestFit="1" customWidth="1"/>
    <col min="20" max="20" width="9.54296875" bestFit="1" customWidth="1"/>
    <col min="21" max="21" width="10" bestFit="1" customWidth="1"/>
    <col min="23" max="23" width="10.453125" bestFit="1" customWidth="1"/>
    <col min="24" max="25" width="11.08984375" bestFit="1" customWidth="1"/>
    <col min="27" max="27" width="11.6328125" bestFit="1" customWidth="1"/>
    <col min="29" max="29" width="10.90625" bestFit="1" customWidth="1"/>
  </cols>
  <sheetData>
    <row r="1" spans="1:32" x14ac:dyDescent="0.35">
      <c r="B1" s="31" t="s">
        <v>3</v>
      </c>
      <c r="C1" s="87"/>
      <c r="D1" s="31"/>
      <c r="E1" s="31"/>
      <c r="F1" s="58"/>
      <c r="G1" s="2"/>
      <c r="H1" s="59"/>
      <c r="I1" s="32"/>
      <c r="J1" s="32"/>
      <c r="K1" s="116" t="s">
        <v>60</v>
      </c>
      <c r="L1" s="116"/>
      <c r="M1" s="116"/>
      <c r="N1" s="117" t="s">
        <v>927</v>
      </c>
      <c r="O1" s="117"/>
      <c r="P1" s="117"/>
      <c r="Q1" s="32"/>
      <c r="R1" s="32"/>
      <c r="S1" s="32"/>
      <c r="T1" s="32"/>
      <c r="U1" s="32"/>
      <c r="V1" s="32"/>
      <c r="W1" s="32"/>
      <c r="X1" s="32"/>
      <c r="Y1" s="32"/>
    </row>
    <row r="2" spans="1:32" x14ac:dyDescent="0.35">
      <c r="B2" s="56" t="s">
        <v>7</v>
      </c>
      <c r="C2" s="88"/>
      <c r="D2" s="31"/>
      <c r="E2" s="31"/>
      <c r="F2" s="5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32" x14ac:dyDescent="0.35">
      <c r="B3" s="56"/>
      <c r="C3" s="88"/>
      <c r="D3" s="31"/>
      <c r="E3" s="31"/>
      <c r="F3" s="5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32" x14ac:dyDescent="0.35">
      <c r="B4" s="113" t="s">
        <v>61</v>
      </c>
      <c r="C4" s="114"/>
      <c r="D4" s="115"/>
      <c r="E4" s="111" t="s">
        <v>62</v>
      </c>
      <c r="F4" s="79" t="s">
        <v>33</v>
      </c>
      <c r="G4" s="80" t="s">
        <v>34</v>
      </c>
      <c r="H4" s="79" t="s">
        <v>35</v>
      </c>
      <c r="I4" s="79" t="s">
        <v>36</v>
      </c>
      <c r="J4" s="79" t="s">
        <v>37</v>
      </c>
      <c r="K4" s="79" t="s">
        <v>38</v>
      </c>
      <c r="L4" s="79" t="s">
        <v>39</v>
      </c>
      <c r="M4" s="79" t="s">
        <v>40</v>
      </c>
      <c r="N4" s="79" t="s">
        <v>41</v>
      </c>
      <c r="O4" s="79" t="s">
        <v>42</v>
      </c>
      <c r="P4" s="79" t="s">
        <v>43</v>
      </c>
      <c r="Q4" s="79" t="s">
        <v>44</v>
      </c>
      <c r="R4" s="79" t="s">
        <v>45</v>
      </c>
      <c r="S4" s="79" t="s">
        <v>46</v>
      </c>
      <c r="T4" s="79" t="s">
        <v>47</v>
      </c>
      <c r="U4" s="79" t="s">
        <v>48</v>
      </c>
      <c r="V4" s="79" t="s">
        <v>49</v>
      </c>
      <c r="W4" s="79" t="s">
        <v>50</v>
      </c>
      <c r="X4" s="79" t="s">
        <v>51</v>
      </c>
      <c r="Y4" s="2"/>
    </row>
    <row r="5" spans="1:32" ht="109" x14ac:dyDescent="0.35">
      <c r="A5" t="s">
        <v>58</v>
      </c>
      <c r="B5" s="78" t="s">
        <v>52</v>
      </c>
      <c r="C5" s="89" t="s">
        <v>125</v>
      </c>
      <c r="D5" s="78" t="s">
        <v>53</v>
      </c>
      <c r="E5" s="112"/>
      <c r="F5" s="77" t="s">
        <v>63</v>
      </c>
      <c r="G5" s="81" t="s">
        <v>225</v>
      </c>
      <c r="H5" s="77" t="s">
        <v>64</v>
      </c>
      <c r="I5" s="77" t="s">
        <v>95</v>
      </c>
      <c r="J5" s="77" t="s">
        <v>65</v>
      </c>
      <c r="K5" s="77" t="s">
        <v>123</v>
      </c>
      <c r="L5" s="77" t="s">
        <v>220</v>
      </c>
      <c r="M5" s="77" t="s">
        <v>969</v>
      </c>
      <c r="N5" s="77" t="s">
        <v>66</v>
      </c>
      <c r="O5" s="77" t="s">
        <v>227</v>
      </c>
      <c r="P5" s="77" t="s">
        <v>67</v>
      </c>
      <c r="Q5" s="77" t="s">
        <v>68</v>
      </c>
      <c r="R5" s="77" t="s">
        <v>141</v>
      </c>
      <c r="S5" s="77" t="s">
        <v>69</v>
      </c>
      <c r="T5" s="77" t="s">
        <v>228</v>
      </c>
      <c r="U5" s="77" t="s">
        <v>226</v>
      </c>
      <c r="V5" s="77" t="s">
        <v>89</v>
      </c>
      <c r="W5" s="77" t="s">
        <v>159</v>
      </c>
      <c r="X5" s="77" t="s">
        <v>229</v>
      </c>
      <c r="Y5" s="2"/>
      <c r="AA5" s="94" t="s">
        <v>142</v>
      </c>
    </row>
    <row r="6" spans="1:32" ht="15" customHeight="1" x14ac:dyDescent="0.35">
      <c r="A6">
        <v>-495</v>
      </c>
      <c r="B6" s="1">
        <v>45498</v>
      </c>
      <c r="C6" s="92">
        <v>1</v>
      </c>
      <c r="D6" t="s">
        <v>131</v>
      </c>
      <c r="E6" s="39" t="s">
        <v>281</v>
      </c>
      <c r="F6" s="76"/>
      <c r="G6" s="45"/>
      <c r="H6" s="45"/>
      <c r="I6" s="45"/>
      <c r="J6" s="84"/>
      <c r="K6" s="45"/>
      <c r="L6" s="45"/>
      <c r="M6" s="45"/>
      <c r="N6" s="45"/>
      <c r="O6" s="45"/>
      <c r="P6" s="45"/>
      <c r="Q6" s="45"/>
      <c r="R6" s="93"/>
      <c r="S6" s="45"/>
      <c r="T6" s="45"/>
      <c r="U6" s="45"/>
      <c r="V6" s="45">
        <f>A6</f>
        <v>-495</v>
      </c>
      <c r="W6" s="45"/>
      <c r="X6" s="45"/>
      <c r="Y6" s="84">
        <f t="shared" ref="Y6:Y37" si="0">SUM(F6:X6)</f>
        <v>-495</v>
      </c>
      <c r="Z6" s="28" t="str">
        <f t="shared" ref="Z6:Z37" si="1">E6</f>
        <v>DONNA MCGARVA 600000001392007775 EXPENSE 617 804518     10 25JUL24 14:20</v>
      </c>
      <c r="AA6" s="86">
        <f t="shared" ref="AA6:AA37" si="2">SUM(F6:X6)-A6</f>
        <v>0</v>
      </c>
      <c r="AC6" s="83"/>
      <c r="AF6" s="28"/>
    </row>
    <row r="7" spans="1:32" x14ac:dyDescent="0.35">
      <c r="A7">
        <v>-90</v>
      </c>
      <c r="B7" s="1">
        <v>45498</v>
      </c>
      <c r="C7" s="92">
        <f>C6+1</f>
        <v>2</v>
      </c>
      <c r="D7" t="s">
        <v>131</v>
      </c>
      <c r="E7" s="39" t="s">
        <v>282</v>
      </c>
      <c r="F7" s="76"/>
      <c r="G7" s="45">
        <f>A7</f>
        <v>-90</v>
      </c>
      <c r="H7" s="45"/>
      <c r="I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84"/>
      <c r="X7" s="45"/>
      <c r="Y7" s="84">
        <f t="shared" si="0"/>
        <v>-90</v>
      </c>
      <c r="Z7" s="28" t="str">
        <f t="shared" si="1"/>
        <v>DYFL 100000001383079684 DRIVERSIDE2013 615 236972     10 25JUL24 14:20</v>
      </c>
      <c r="AA7" s="86">
        <f t="shared" si="2"/>
        <v>0</v>
      </c>
      <c r="AC7" s="83"/>
      <c r="AF7" s="28"/>
    </row>
    <row r="8" spans="1:32" x14ac:dyDescent="0.35">
      <c r="A8">
        <v>-40</v>
      </c>
      <c r="B8" s="1">
        <v>45498</v>
      </c>
      <c r="C8" s="92">
        <f t="shared" ref="C8:C71" si="3">C7+1</f>
        <v>3</v>
      </c>
      <c r="D8" t="s">
        <v>131</v>
      </c>
      <c r="E8" s="39" t="s">
        <v>283</v>
      </c>
      <c r="F8" s="76"/>
      <c r="G8" s="45">
        <f>A8</f>
        <v>-40</v>
      </c>
      <c r="H8" s="45"/>
      <c r="J8" s="45"/>
      <c r="K8" s="45"/>
      <c r="L8" s="45"/>
      <c r="M8" s="45"/>
      <c r="N8" s="45"/>
      <c r="O8" s="45"/>
      <c r="P8" s="45"/>
      <c r="Q8" s="84"/>
      <c r="R8" s="45"/>
      <c r="S8" s="45"/>
      <c r="T8" s="45"/>
      <c r="U8" s="45"/>
      <c r="V8" s="45"/>
      <c r="W8" s="45"/>
      <c r="X8" s="45"/>
      <c r="Y8" s="84">
        <f t="shared" si="0"/>
        <v>-40</v>
      </c>
      <c r="Z8" s="28" t="str">
        <f t="shared" si="1"/>
        <v>DYFL 300000001395690837 DRIVERSIDE2015 616 236972     10 25JUL24 14:20</v>
      </c>
      <c r="AA8" s="86">
        <f t="shared" si="2"/>
        <v>0</v>
      </c>
      <c r="AC8" s="83"/>
      <c r="AF8" s="28"/>
    </row>
    <row r="9" spans="1:32" x14ac:dyDescent="0.35">
      <c r="A9">
        <v>-50</v>
      </c>
      <c r="B9" s="1">
        <v>45498</v>
      </c>
      <c r="C9" s="92">
        <f t="shared" si="3"/>
        <v>4</v>
      </c>
      <c r="D9" t="s">
        <v>131</v>
      </c>
      <c r="E9" s="39" t="s">
        <v>284</v>
      </c>
      <c r="F9" s="76"/>
      <c r="G9" s="45"/>
      <c r="H9" s="27"/>
      <c r="I9" s="45"/>
      <c r="J9" s="84"/>
      <c r="K9" s="51"/>
      <c r="L9" s="45"/>
      <c r="M9" s="45"/>
      <c r="N9" s="45"/>
      <c r="O9" s="45"/>
      <c r="P9" s="45"/>
      <c r="Q9" s="45"/>
      <c r="R9" s="45"/>
      <c r="S9" s="45"/>
      <c r="T9" s="45">
        <f>A9</f>
        <v>-50</v>
      </c>
      <c r="U9" s="45"/>
      <c r="V9" s="45"/>
      <c r="W9" s="84"/>
      <c r="X9" s="45"/>
      <c r="Y9" s="84">
        <f t="shared" si="0"/>
        <v>-50</v>
      </c>
      <c r="Z9" s="28" t="str">
        <f t="shared" si="1"/>
        <v>KRISTOPHER MCCLURE 200000001388247952 RIVERSIDE614 831710     10 25JUL24 14:21</v>
      </c>
      <c r="AA9" s="86">
        <f t="shared" si="2"/>
        <v>0</v>
      </c>
      <c r="AC9" s="83"/>
      <c r="AF9" s="28"/>
    </row>
    <row r="10" spans="1:32" x14ac:dyDescent="0.35">
      <c r="A10">
        <v>-2313.85</v>
      </c>
      <c r="B10" s="1">
        <v>45498</v>
      </c>
      <c r="C10" s="92">
        <f t="shared" si="3"/>
        <v>5</v>
      </c>
      <c r="D10" t="s">
        <v>131</v>
      </c>
      <c r="E10" s="39" t="s">
        <v>285</v>
      </c>
      <c r="F10" s="76"/>
      <c r="G10" s="45"/>
      <c r="H10" s="51"/>
      <c r="I10" s="45"/>
      <c r="J10" s="84">
        <f>A10</f>
        <v>-2313.85</v>
      </c>
      <c r="K10" s="27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84">
        <f t="shared" si="0"/>
        <v>-2313.85</v>
      </c>
      <c r="Z10" s="28" t="str">
        <f t="shared" si="1"/>
        <v>WDLT 500000001392328280 INV 580280721 618 826211     10 25JUL24 14:21</v>
      </c>
      <c r="AA10" s="86">
        <f t="shared" si="2"/>
        <v>0</v>
      </c>
      <c r="AC10" s="83"/>
      <c r="AF10" s="28"/>
    </row>
    <row r="11" spans="1:32" x14ac:dyDescent="0.35">
      <c r="A11">
        <v>-100</v>
      </c>
      <c r="B11" s="1">
        <v>45524</v>
      </c>
      <c r="C11" s="92">
        <f t="shared" si="3"/>
        <v>6</v>
      </c>
      <c r="D11" t="s">
        <v>131</v>
      </c>
      <c r="E11" s="39" t="s">
        <v>332</v>
      </c>
      <c r="F11" s="76"/>
      <c r="G11" s="45"/>
      <c r="I11" s="45">
        <f>A11</f>
        <v>-100</v>
      </c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84"/>
      <c r="X11" s="45"/>
      <c r="Y11" s="84">
        <f t="shared" si="0"/>
        <v>-100</v>
      </c>
      <c r="Z11" s="28" t="str">
        <f t="shared" si="1"/>
        <v>N J MCCOLL 300000001410982945 619 EXPENSE 804603     10 20AUG24 15:46</v>
      </c>
      <c r="AA11" s="86">
        <f t="shared" si="2"/>
        <v>0</v>
      </c>
      <c r="AC11" s="83"/>
      <c r="AF11" s="28"/>
    </row>
    <row r="12" spans="1:32" x14ac:dyDescent="0.35">
      <c r="A12">
        <v>-1195.7</v>
      </c>
      <c r="B12" s="1">
        <v>45524</v>
      </c>
      <c r="C12" s="92">
        <f t="shared" si="3"/>
        <v>7</v>
      </c>
      <c r="D12" t="s">
        <v>131</v>
      </c>
      <c r="E12" s="39" t="s">
        <v>333</v>
      </c>
      <c r="F12" s="76"/>
      <c r="G12" s="45"/>
      <c r="H12" s="45"/>
      <c r="I12" s="45"/>
      <c r="J12" s="84">
        <f>A12</f>
        <v>-1195.7</v>
      </c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84">
        <f t="shared" si="0"/>
        <v>-1195.7</v>
      </c>
      <c r="Z12" s="28" t="str">
        <f t="shared" si="1"/>
        <v>WDLT 500000001407622889 INV 580283267 620 826211     10 20AUG24 15:46</v>
      </c>
      <c r="AA12" s="86">
        <f t="shared" si="2"/>
        <v>0</v>
      </c>
      <c r="AC12" s="83"/>
      <c r="AF12" s="28"/>
    </row>
    <row r="13" spans="1:32" x14ac:dyDescent="0.35">
      <c r="A13">
        <v>-95</v>
      </c>
      <c r="B13" s="1">
        <v>45537</v>
      </c>
      <c r="C13" s="92">
        <f t="shared" si="3"/>
        <v>8</v>
      </c>
      <c r="D13" t="s">
        <v>131</v>
      </c>
      <c r="E13" s="39" t="s">
        <v>340</v>
      </c>
      <c r="F13" s="76"/>
      <c r="G13" s="45"/>
      <c r="H13" s="45"/>
      <c r="I13" s="45">
        <f>A13</f>
        <v>-95</v>
      </c>
      <c r="J13" s="84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84"/>
      <c r="X13" s="45"/>
      <c r="Y13" s="84">
        <f t="shared" si="0"/>
        <v>-95</v>
      </c>
      <c r="Z13" s="28" t="str">
        <f t="shared" si="1"/>
        <v>ALAN PATON 400000001419433294 RIVERSIDE 627 070116     10 01SEP24 09:33</v>
      </c>
      <c r="AA13" s="86">
        <f t="shared" si="2"/>
        <v>0</v>
      </c>
      <c r="AC13" s="83"/>
      <c r="AF13" s="28"/>
    </row>
    <row r="14" spans="1:32" x14ac:dyDescent="0.35">
      <c r="A14">
        <v>-1224.3900000000001</v>
      </c>
      <c r="B14" s="1">
        <v>45537</v>
      </c>
      <c r="C14" s="92">
        <f t="shared" si="3"/>
        <v>9</v>
      </c>
      <c r="D14" t="s">
        <v>131</v>
      </c>
      <c r="E14" s="39" t="s">
        <v>341</v>
      </c>
      <c r="F14" s="76"/>
      <c r="G14" s="45"/>
      <c r="H14" s="45"/>
      <c r="I14" s="45"/>
      <c r="J14" s="84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84">
        <f>A14</f>
        <v>-1224.3900000000001</v>
      </c>
      <c r="X14" s="45"/>
      <c r="Y14" s="84">
        <f t="shared" si="0"/>
        <v>-1224.3900000000001</v>
      </c>
      <c r="Z14" s="28" t="str">
        <f t="shared" si="1"/>
        <v>DONNA MCGARVA 100000001405403725 EXPENSE 626 804518     10 01SEP24 09:34</v>
      </c>
      <c r="AA14" s="86">
        <f t="shared" si="2"/>
        <v>0</v>
      </c>
      <c r="AC14" s="83"/>
      <c r="AF14" s="28"/>
    </row>
    <row r="15" spans="1:32" x14ac:dyDescent="0.35">
      <c r="A15">
        <v>-44</v>
      </c>
      <c r="B15" s="1">
        <v>45537</v>
      </c>
      <c r="C15" s="92">
        <f t="shared" si="3"/>
        <v>10</v>
      </c>
      <c r="D15" t="s">
        <v>131</v>
      </c>
      <c r="E15" s="39" t="s">
        <v>342</v>
      </c>
      <c r="F15" s="76"/>
      <c r="G15" s="45">
        <f>A15</f>
        <v>-44</v>
      </c>
      <c r="H15" s="27"/>
      <c r="I15" s="27"/>
      <c r="J15" s="45"/>
      <c r="K15" s="27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84"/>
      <c r="X15" s="45"/>
      <c r="Y15" s="84">
        <f t="shared" si="0"/>
        <v>-44</v>
      </c>
      <c r="Z15" s="28" t="str">
        <f t="shared" si="1"/>
        <v>DYFL 600000001414335404 DRIVERSIDE2013 622 236972     10 01SEP24 09:34</v>
      </c>
      <c r="AA15" s="86">
        <f t="shared" si="2"/>
        <v>0</v>
      </c>
      <c r="AC15" s="83"/>
      <c r="AF15" s="28"/>
    </row>
    <row r="16" spans="1:32" x14ac:dyDescent="0.35">
      <c r="A16">
        <v>-75</v>
      </c>
      <c r="B16" s="1">
        <v>45537</v>
      </c>
      <c r="C16" s="92">
        <f t="shared" si="3"/>
        <v>11</v>
      </c>
      <c r="D16" t="s">
        <v>131</v>
      </c>
      <c r="E16" s="39" t="s">
        <v>343</v>
      </c>
      <c r="F16" s="76"/>
      <c r="G16" s="45"/>
      <c r="H16" s="45"/>
      <c r="I16" s="45">
        <f>A16</f>
        <v>-75</v>
      </c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84">
        <f t="shared" si="0"/>
        <v>-75</v>
      </c>
      <c r="Z16" s="28" t="str">
        <f t="shared" si="1"/>
        <v>KRISTOPHER MCCLURE 400000001419433773 RIVERSIDE625 831710     10 01SEP24 09:34</v>
      </c>
      <c r="AA16" s="86">
        <f t="shared" si="2"/>
        <v>0</v>
      </c>
      <c r="AC16" s="83"/>
      <c r="AF16" s="28"/>
    </row>
    <row r="17" spans="1:32" x14ac:dyDescent="0.35">
      <c r="A17">
        <v>-541.66999999999996</v>
      </c>
      <c r="B17" s="1">
        <v>45537</v>
      </c>
      <c r="C17" s="92">
        <f t="shared" si="3"/>
        <v>12</v>
      </c>
      <c r="D17" t="s">
        <v>131</v>
      </c>
      <c r="E17" s="39" t="s">
        <v>344</v>
      </c>
      <c r="F17" s="76"/>
      <c r="G17" s="84"/>
      <c r="H17" s="45">
        <f>A17</f>
        <v>-541.66999999999996</v>
      </c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84">
        <f t="shared" si="0"/>
        <v>-541.66999999999996</v>
      </c>
      <c r="Z17" s="28" t="str">
        <f t="shared" si="1"/>
        <v>PROVAN SPORTS LIMI 500000001414651701 621 PT-36364 832106     10 01SEP24 09:35</v>
      </c>
      <c r="AA17" s="86">
        <f t="shared" si="2"/>
        <v>0</v>
      </c>
      <c r="AC17" s="83"/>
      <c r="AF17" s="28"/>
    </row>
    <row r="18" spans="1:32" x14ac:dyDescent="0.35">
      <c r="A18">
        <v>-73.400000000000006</v>
      </c>
      <c r="B18" s="1">
        <v>45537</v>
      </c>
      <c r="C18" s="92">
        <f t="shared" si="3"/>
        <v>13</v>
      </c>
      <c r="D18" t="s">
        <v>131</v>
      </c>
      <c r="E18" s="39" t="s">
        <v>345</v>
      </c>
      <c r="F18" s="76"/>
      <c r="G18" s="84"/>
      <c r="H18" s="45">
        <f t="shared" ref="H18:H19" si="4">A18</f>
        <v>-73.400000000000006</v>
      </c>
      <c r="I18" s="45"/>
      <c r="J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84"/>
      <c r="X18" s="45"/>
      <c r="Y18" s="84">
        <f t="shared" si="0"/>
        <v>-73.400000000000006</v>
      </c>
      <c r="Z18" s="28" t="str">
        <f t="shared" si="1"/>
        <v>PROVAN SPORTS LIMI 200000001410567470 624 PT-36300 832106     10 01SEP24 09:35</v>
      </c>
      <c r="AA18" s="86">
        <f t="shared" si="2"/>
        <v>0</v>
      </c>
      <c r="AC18" s="83"/>
      <c r="AF18" s="28"/>
    </row>
    <row r="19" spans="1:32" x14ac:dyDescent="0.35">
      <c r="A19">
        <v>-36.42</v>
      </c>
      <c r="B19" s="1">
        <v>45537</v>
      </c>
      <c r="C19" s="92">
        <f t="shared" si="3"/>
        <v>14</v>
      </c>
      <c r="D19" t="s">
        <v>131</v>
      </c>
      <c r="E19" s="39" t="s">
        <v>346</v>
      </c>
      <c r="F19" s="76"/>
      <c r="G19" s="84"/>
      <c r="H19" s="45">
        <f t="shared" si="4"/>
        <v>-36.42</v>
      </c>
      <c r="I19" s="51"/>
      <c r="J19" s="27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84"/>
      <c r="X19" s="45"/>
      <c r="Y19" s="84">
        <f t="shared" si="0"/>
        <v>-36.42</v>
      </c>
      <c r="Z19" s="28" t="str">
        <f t="shared" si="1"/>
        <v>PROVAN SPORTS LIMI 500000001414652141 628 PT-36006 832106     10 01SEP24 09:36</v>
      </c>
      <c r="AA19" s="86">
        <f t="shared" si="2"/>
        <v>0</v>
      </c>
      <c r="AC19" s="83"/>
      <c r="AF19" s="28"/>
    </row>
    <row r="20" spans="1:32" x14ac:dyDescent="0.35">
      <c r="A20">
        <v>-1101.0999999999999</v>
      </c>
      <c r="B20" s="1">
        <v>45537</v>
      </c>
      <c r="C20" s="92">
        <f t="shared" si="3"/>
        <v>15</v>
      </c>
      <c r="D20" t="s">
        <v>131</v>
      </c>
      <c r="E20" s="39" t="s">
        <v>347</v>
      </c>
      <c r="F20" s="76"/>
      <c r="G20" s="45"/>
      <c r="H20" s="45"/>
      <c r="I20" s="45"/>
      <c r="J20" s="84">
        <f t="shared" ref="J20:J21" si="5">A20</f>
        <v>-1101.0999999999999</v>
      </c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84"/>
      <c r="X20" s="45"/>
      <c r="Y20" s="84">
        <f t="shared" si="0"/>
        <v>-1101.0999999999999</v>
      </c>
      <c r="Z20" s="28" t="str">
        <f t="shared" si="1"/>
        <v>WDLT 600000001414336313 INV 580283690 629 826211     10 01SEP24 09:36</v>
      </c>
      <c r="AA20" s="86">
        <f t="shared" si="2"/>
        <v>0</v>
      </c>
      <c r="AC20" s="83"/>
      <c r="AF20" s="28"/>
    </row>
    <row r="21" spans="1:32" x14ac:dyDescent="0.35">
      <c r="A21">
        <v>-1098</v>
      </c>
      <c r="B21" s="1">
        <v>45537</v>
      </c>
      <c r="C21" s="92">
        <f t="shared" si="3"/>
        <v>16</v>
      </c>
      <c r="D21" t="s">
        <v>131</v>
      </c>
      <c r="E21" s="39" t="s">
        <v>348</v>
      </c>
      <c r="F21" s="76"/>
      <c r="G21" s="45"/>
      <c r="H21" s="45"/>
      <c r="I21" s="27"/>
      <c r="J21" s="84">
        <f t="shared" si="5"/>
        <v>-1098</v>
      </c>
      <c r="K21" s="45"/>
      <c r="L21" s="45"/>
      <c r="M21" s="45"/>
      <c r="N21" s="45"/>
      <c r="O21" s="51"/>
      <c r="P21" s="45"/>
      <c r="Q21" s="45"/>
      <c r="R21" s="45"/>
      <c r="S21" s="45"/>
      <c r="T21" s="45"/>
      <c r="U21" s="93"/>
      <c r="V21" s="45"/>
      <c r="W21" s="45"/>
      <c r="X21" s="84"/>
      <c r="Y21" s="84">
        <f t="shared" si="0"/>
        <v>-1098</v>
      </c>
      <c r="Z21" s="28" t="str">
        <f t="shared" si="1"/>
        <v>WDLT 600000001414336455 INV 580171269 623 826211     10 01SEP24 09:36</v>
      </c>
      <c r="AA21" s="86">
        <f t="shared" si="2"/>
        <v>0</v>
      </c>
      <c r="AC21" s="83"/>
      <c r="AF21" s="28"/>
    </row>
    <row r="22" spans="1:32" x14ac:dyDescent="0.35">
      <c r="A22">
        <v>-75</v>
      </c>
      <c r="B22" s="1">
        <v>45572</v>
      </c>
      <c r="C22" s="92">
        <f t="shared" si="3"/>
        <v>17</v>
      </c>
      <c r="D22" t="s">
        <v>131</v>
      </c>
      <c r="E22" s="39" t="s">
        <v>433</v>
      </c>
      <c r="F22" s="76"/>
      <c r="G22" s="45"/>
      <c r="H22" s="45"/>
      <c r="I22" s="45">
        <f>A22</f>
        <v>-75</v>
      </c>
      <c r="J22" s="45"/>
      <c r="K22" s="45"/>
      <c r="L22" s="45"/>
      <c r="M22" s="45"/>
      <c r="N22" s="45"/>
      <c r="O22" s="45"/>
      <c r="P22" s="45"/>
      <c r="Q22" s="51"/>
      <c r="R22" s="45"/>
      <c r="S22" s="45"/>
      <c r="T22" s="27"/>
      <c r="U22" s="45"/>
      <c r="V22" s="45"/>
      <c r="W22" s="84"/>
      <c r="X22" s="45"/>
      <c r="Y22" s="84">
        <f t="shared" si="0"/>
        <v>-75</v>
      </c>
      <c r="Z22" s="28" t="str">
        <f t="shared" si="1"/>
        <v>ALAN PATON 500000001436004870 RIVERSIDE 635 070116     10 07OCT24 15:46</v>
      </c>
      <c r="AA22" s="86">
        <f t="shared" si="2"/>
        <v>0</v>
      </c>
      <c r="AC22" s="83"/>
      <c r="AF22" s="28"/>
    </row>
    <row r="23" spans="1:32" x14ac:dyDescent="0.35">
      <c r="A23">
        <v>-1.65</v>
      </c>
      <c r="B23" s="1">
        <v>45572</v>
      </c>
      <c r="C23" s="92">
        <f t="shared" si="3"/>
        <v>18</v>
      </c>
      <c r="D23" t="s">
        <v>131</v>
      </c>
      <c r="E23" s="39" t="s">
        <v>434</v>
      </c>
      <c r="F23" s="76"/>
      <c r="G23" s="84"/>
      <c r="H23" s="45"/>
      <c r="I23" s="45">
        <f>A23</f>
        <v>-1.65</v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84"/>
      <c r="X23" s="45"/>
      <c r="Y23" s="84">
        <f t="shared" si="0"/>
        <v>-1.65</v>
      </c>
      <c r="Z23" s="28" t="str">
        <f t="shared" si="1"/>
        <v>ALEC DARROCK 400000001440812326 EXPENSES 637 804603     10 07OCT24 15:46</v>
      </c>
      <c r="AA23" s="86">
        <f t="shared" si="2"/>
        <v>0</v>
      </c>
      <c r="AC23" s="83"/>
      <c r="AF23" s="28"/>
    </row>
    <row r="24" spans="1:32" x14ac:dyDescent="0.35">
      <c r="A24">
        <v>-55</v>
      </c>
      <c r="B24" s="1">
        <v>45572</v>
      </c>
      <c r="C24" s="92">
        <f t="shared" si="3"/>
        <v>19</v>
      </c>
      <c r="D24" t="s">
        <v>131</v>
      </c>
      <c r="E24" s="39" t="s">
        <v>435</v>
      </c>
      <c r="F24" s="76"/>
      <c r="G24" s="45">
        <f>A24</f>
        <v>-55</v>
      </c>
      <c r="H24" s="45"/>
      <c r="I24" s="45"/>
      <c r="J24" s="45"/>
      <c r="K24" s="45"/>
      <c r="L24" s="45"/>
      <c r="M24" s="45"/>
      <c r="N24" s="45"/>
      <c r="O24" s="45"/>
      <c r="P24" s="45"/>
      <c r="Q24" s="27"/>
      <c r="R24" s="45"/>
      <c r="S24" s="45"/>
      <c r="T24" s="51"/>
      <c r="U24" s="45"/>
      <c r="V24" s="45"/>
      <c r="W24" s="84"/>
      <c r="X24" s="45"/>
      <c r="Y24" s="84">
        <f t="shared" si="0"/>
        <v>-55</v>
      </c>
      <c r="Z24" s="28" t="str">
        <f t="shared" si="1"/>
        <v>DYFL 500000001436005604 DRIVERSIDE2015 630 236972     10 07OCT24 15:47</v>
      </c>
      <c r="AA24" s="86">
        <f t="shared" si="2"/>
        <v>0</v>
      </c>
      <c r="AC24" s="83"/>
      <c r="AF24" s="28"/>
    </row>
    <row r="25" spans="1:32" x14ac:dyDescent="0.35">
      <c r="A25">
        <v>-158.99</v>
      </c>
      <c r="B25" s="1">
        <v>45572</v>
      </c>
      <c r="C25" s="92">
        <f t="shared" si="3"/>
        <v>20</v>
      </c>
      <c r="D25" t="s">
        <v>131</v>
      </c>
      <c r="E25" s="39" t="s">
        <v>436</v>
      </c>
      <c r="F25" s="76"/>
      <c r="G25" s="45"/>
      <c r="H25" s="45"/>
      <c r="I25" s="45">
        <f>A25/2</f>
        <v>-79.495000000000005</v>
      </c>
      <c r="J25" s="45"/>
      <c r="K25" s="45">
        <f>I25</f>
        <v>-79.495000000000005</v>
      </c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84"/>
      <c r="X25" s="45"/>
      <c r="Y25" s="84">
        <f t="shared" si="0"/>
        <v>-158.99</v>
      </c>
      <c r="Z25" s="28" t="str">
        <f t="shared" si="1"/>
        <v>JOHN RAINEY 500000001436005893 RIVERSIDE 594 873775     10 07OCT24 15:47</v>
      </c>
      <c r="AA25" s="86">
        <f t="shared" si="2"/>
        <v>0</v>
      </c>
      <c r="AC25" s="83"/>
      <c r="AF25" s="28"/>
    </row>
    <row r="26" spans="1:32" x14ac:dyDescent="0.35">
      <c r="A26">
        <v>-70</v>
      </c>
      <c r="B26" s="1">
        <v>45572</v>
      </c>
      <c r="C26" s="92">
        <f t="shared" si="3"/>
        <v>21</v>
      </c>
      <c r="D26" t="s">
        <v>131</v>
      </c>
      <c r="E26" s="39" t="s">
        <v>437</v>
      </c>
      <c r="F26" s="76"/>
      <c r="G26" s="27"/>
      <c r="H26" s="45"/>
      <c r="I26" s="45">
        <f>A26</f>
        <v>-70</v>
      </c>
      <c r="J26" s="84"/>
      <c r="K26" s="45"/>
      <c r="L26" s="45"/>
      <c r="M26" s="45"/>
      <c r="N26" s="45"/>
      <c r="O26" s="45"/>
      <c r="P26" s="45"/>
      <c r="Q26" s="45"/>
      <c r="R26" s="45"/>
      <c r="S26" s="45"/>
      <c r="T26" s="51"/>
      <c r="U26" s="45"/>
      <c r="V26" s="45"/>
      <c r="W26" s="45"/>
      <c r="X26" s="45"/>
      <c r="Y26" s="84">
        <f t="shared" si="0"/>
        <v>-70</v>
      </c>
      <c r="Z26" s="28" t="str">
        <f t="shared" si="1"/>
        <v>KRISTOPHER MCCLURE 100000001426756403 RIVERSIDE633 831710     10 07OCT24 15:48</v>
      </c>
      <c r="AA26" s="86">
        <f t="shared" si="2"/>
        <v>0</v>
      </c>
      <c r="AC26" s="83"/>
      <c r="AF26" s="28"/>
    </row>
    <row r="27" spans="1:32" x14ac:dyDescent="0.35">
      <c r="A27">
        <v>-135</v>
      </c>
      <c r="B27" s="1">
        <v>45572</v>
      </c>
      <c r="C27" s="92">
        <f t="shared" si="3"/>
        <v>22</v>
      </c>
      <c r="D27" t="s">
        <v>131</v>
      </c>
      <c r="E27" s="39" t="s">
        <v>438</v>
      </c>
      <c r="F27" s="76"/>
      <c r="G27" s="84"/>
      <c r="H27" s="45"/>
      <c r="I27" s="45">
        <f t="shared" ref="I27:I29" si="6">A27</f>
        <v>-135</v>
      </c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84"/>
      <c r="X27" s="45"/>
      <c r="Y27" s="84">
        <f t="shared" si="0"/>
        <v>-135</v>
      </c>
      <c r="Z27" s="28" t="str">
        <f t="shared" si="1"/>
        <v>N J MCCOLL 300000001439387308 631 EXPENSE 804603     10 07OCT24 15:48</v>
      </c>
      <c r="AA27" s="86">
        <f t="shared" si="2"/>
        <v>0</v>
      </c>
      <c r="AC27" s="83"/>
      <c r="AF27" s="28"/>
    </row>
    <row r="28" spans="1:32" x14ac:dyDescent="0.35">
      <c r="A28">
        <v>-90</v>
      </c>
      <c r="B28" s="1">
        <v>45572</v>
      </c>
      <c r="C28" s="92">
        <f t="shared" si="3"/>
        <v>23</v>
      </c>
      <c r="D28" t="s">
        <v>131</v>
      </c>
      <c r="E28" s="39" t="s">
        <v>439</v>
      </c>
      <c r="F28" s="76"/>
      <c r="G28" s="45"/>
      <c r="H28" s="45"/>
      <c r="I28" s="45">
        <f t="shared" si="6"/>
        <v>-90</v>
      </c>
      <c r="J28" s="84"/>
      <c r="K28" s="45"/>
      <c r="L28" s="45"/>
      <c r="M28" s="45"/>
      <c r="N28" s="45"/>
      <c r="O28" s="45"/>
      <c r="P28" s="45"/>
      <c r="Q28" s="45"/>
      <c r="R28" s="45"/>
      <c r="S28" s="45"/>
      <c r="T28" s="27"/>
      <c r="U28" s="45"/>
      <c r="V28" s="45"/>
      <c r="W28" s="84"/>
      <c r="X28" s="45"/>
      <c r="Y28" s="84">
        <f t="shared" si="0"/>
        <v>-90</v>
      </c>
      <c r="Z28" s="28" t="str">
        <f t="shared" si="1"/>
        <v>N J MCCOLL 200000001431921133 632 EXPENSE 804603     10 07OCT24 15:48</v>
      </c>
      <c r="AA28" s="86">
        <f t="shared" si="2"/>
        <v>0</v>
      </c>
      <c r="AC28" s="83"/>
      <c r="AF28" s="28"/>
    </row>
    <row r="29" spans="1:32" x14ac:dyDescent="0.35">
      <c r="A29">
        <v>-90</v>
      </c>
      <c r="B29" s="1">
        <v>45572</v>
      </c>
      <c r="C29" s="92">
        <f t="shared" si="3"/>
        <v>24</v>
      </c>
      <c r="D29" t="s">
        <v>131</v>
      </c>
      <c r="E29" s="39" t="s">
        <v>440</v>
      </c>
      <c r="F29" s="76"/>
      <c r="G29" s="45"/>
      <c r="H29" s="45"/>
      <c r="I29" s="45">
        <f t="shared" si="6"/>
        <v>-90</v>
      </c>
      <c r="J29" s="99"/>
      <c r="K29" s="45"/>
      <c r="L29" s="45"/>
      <c r="M29" s="45"/>
      <c r="N29" s="45"/>
      <c r="O29" s="45"/>
      <c r="P29" s="45"/>
      <c r="Q29" s="45"/>
      <c r="R29" s="45"/>
      <c r="S29" s="84"/>
      <c r="T29" s="45"/>
      <c r="U29" s="45"/>
      <c r="V29" s="45"/>
      <c r="W29" s="45"/>
      <c r="X29" s="45"/>
      <c r="Y29" s="84">
        <f t="shared" si="0"/>
        <v>-90</v>
      </c>
      <c r="Z29" s="28" t="str">
        <f t="shared" si="1"/>
        <v>N J MCCOLL 300000001439387724 638 EXPENSE 804603     10 07OCT24 15:49</v>
      </c>
      <c r="AA29" s="86">
        <f t="shared" si="2"/>
        <v>0</v>
      </c>
      <c r="AC29" s="83"/>
      <c r="AF29" s="28"/>
    </row>
    <row r="30" spans="1:32" x14ac:dyDescent="0.35">
      <c r="A30">
        <v>-2081.75</v>
      </c>
      <c r="B30" s="1">
        <v>45572</v>
      </c>
      <c r="C30" s="92">
        <f t="shared" si="3"/>
        <v>25</v>
      </c>
      <c r="D30" t="s">
        <v>131</v>
      </c>
      <c r="E30" s="39" t="s">
        <v>441</v>
      </c>
      <c r="F30" s="76"/>
      <c r="G30" s="45"/>
      <c r="H30" s="45"/>
      <c r="J30" s="84">
        <f>A30</f>
        <v>-2081.75</v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84"/>
      <c r="X30" s="45"/>
      <c r="Y30" s="84">
        <f t="shared" si="0"/>
        <v>-2081.75</v>
      </c>
      <c r="Z30" s="28" t="str">
        <f t="shared" si="1"/>
        <v>WDLT 400000001440813970 INV 580285057 634 826211     10 07OCT24 15:49</v>
      </c>
      <c r="AA30" s="86">
        <f t="shared" si="2"/>
        <v>0</v>
      </c>
      <c r="AC30" s="83"/>
      <c r="AF30" s="28"/>
    </row>
    <row r="31" spans="1:32" x14ac:dyDescent="0.35">
      <c r="A31">
        <v>-250</v>
      </c>
      <c r="B31" s="1">
        <v>45583</v>
      </c>
      <c r="C31" s="92">
        <f t="shared" si="3"/>
        <v>26</v>
      </c>
      <c r="D31" t="s">
        <v>131</v>
      </c>
      <c r="E31" s="39" t="s">
        <v>474</v>
      </c>
      <c r="F31" s="76"/>
      <c r="G31" s="45"/>
      <c r="H31" s="45"/>
      <c r="I31" s="27"/>
      <c r="J31" s="84"/>
      <c r="K31" s="45"/>
      <c r="L31" s="45"/>
      <c r="M31" s="45"/>
      <c r="N31" s="45"/>
      <c r="O31" s="45"/>
      <c r="P31" s="45"/>
      <c r="Q31" s="45"/>
      <c r="R31" s="45"/>
      <c r="S31" s="45">
        <f>A31</f>
        <v>-250</v>
      </c>
      <c r="T31" s="45"/>
      <c r="U31" s="45"/>
      <c r="V31" s="45"/>
      <c r="W31" s="45"/>
      <c r="X31" s="45"/>
      <c r="Y31" s="84">
        <f t="shared" si="0"/>
        <v>-250</v>
      </c>
      <c r="Z31" s="28" t="str">
        <f t="shared" si="1"/>
        <v>ANDY BLACK 300000001445576525 WINNINGS RIVERSIDE 090126     10 18OCT24 22:33</v>
      </c>
      <c r="AA31" s="86">
        <f t="shared" si="2"/>
        <v>0</v>
      </c>
      <c r="AC31" s="83"/>
      <c r="AF31" s="28"/>
    </row>
    <row r="32" spans="1:32" x14ac:dyDescent="0.35">
      <c r="A32">
        <v>-176.5</v>
      </c>
      <c r="B32" s="1">
        <v>45583</v>
      </c>
      <c r="C32" s="92">
        <f t="shared" si="3"/>
        <v>27</v>
      </c>
      <c r="D32" t="s">
        <v>131</v>
      </c>
      <c r="E32" s="39" t="s">
        <v>475</v>
      </c>
      <c r="F32" s="76"/>
      <c r="G32" s="45"/>
      <c r="H32" s="45"/>
      <c r="I32" s="45">
        <f>A32</f>
        <v>-176.5</v>
      </c>
      <c r="J32" s="27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84"/>
      <c r="X32" s="45"/>
      <c r="Y32" s="84">
        <f t="shared" si="0"/>
        <v>-176.5</v>
      </c>
      <c r="Z32" s="28" t="str">
        <f t="shared" si="1"/>
        <v>ALEC DARROCK 600000001441913260 EXPENSES 637 804603     10 18OCT24 22:34</v>
      </c>
      <c r="AA32" s="86">
        <f t="shared" si="2"/>
        <v>0</v>
      </c>
      <c r="AC32" s="83"/>
      <c r="AF32" s="28"/>
    </row>
    <row r="33" spans="1:32" x14ac:dyDescent="0.35">
      <c r="A33">
        <v>-144</v>
      </c>
      <c r="B33" s="1">
        <v>45583</v>
      </c>
      <c r="C33" s="92">
        <f t="shared" si="3"/>
        <v>28</v>
      </c>
      <c r="D33" t="s">
        <v>131</v>
      </c>
      <c r="E33" s="39" t="s">
        <v>476</v>
      </c>
      <c r="F33" s="76"/>
      <c r="G33" s="45">
        <f>A33</f>
        <v>-144</v>
      </c>
      <c r="H33" s="45"/>
      <c r="I33" s="27"/>
      <c r="J33" s="51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84"/>
      <c r="X33" s="45"/>
      <c r="Y33" s="84">
        <f t="shared" si="0"/>
        <v>-144</v>
      </c>
      <c r="Z33" s="28" t="str">
        <f t="shared" si="1"/>
        <v>PJDYFL 200000001438129145 599 INV 548 2013S 800695     10 18OCT24 22:34</v>
      </c>
      <c r="AA33" s="86">
        <f t="shared" si="2"/>
        <v>0</v>
      </c>
      <c r="AC33" s="83"/>
      <c r="AF33" s="28"/>
    </row>
    <row r="34" spans="1:32" x14ac:dyDescent="0.35">
      <c r="A34">
        <v>-75</v>
      </c>
      <c r="B34" s="1">
        <v>45610</v>
      </c>
      <c r="C34" s="92">
        <f t="shared" si="3"/>
        <v>29</v>
      </c>
      <c r="D34" t="s">
        <v>131</v>
      </c>
      <c r="E34" s="39" t="s">
        <v>536</v>
      </c>
      <c r="F34" s="76"/>
      <c r="G34" s="76"/>
      <c r="H34" s="45"/>
      <c r="I34" s="45">
        <f>A34</f>
        <v>-75</v>
      </c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84"/>
      <c r="X34" s="45"/>
      <c r="Y34" s="84">
        <f t="shared" si="0"/>
        <v>-75</v>
      </c>
      <c r="Z34" s="28" t="str">
        <f t="shared" si="1"/>
        <v>ALAN PATON 600000001456876758 RIVERSIDE 643 070116     10 14NOV24 17:42</v>
      </c>
      <c r="AA34" s="86">
        <f t="shared" si="2"/>
        <v>0</v>
      </c>
      <c r="AC34" s="83"/>
      <c r="AF34" s="28"/>
    </row>
    <row r="35" spans="1:32" x14ac:dyDescent="0.35">
      <c r="A35">
        <v>-90</v>
      </c>
      <c r="B35" s="1">
        <v>45610</v>
      </c>
      <c r="C35" s="92">
        <f t="shared" si="3"/>
        <v>30</v>
      </c>
      <c r="D35" t="s">
        <v>131</v>
      </c>
      <c r="E35" s="39" t="s">
        <v>537</v>
      </c>
      <c r="F35" s="76"/>
      <c r="G35" s="84"/>
      <c r="I35" s="45">
        <f>A35</f>
        <v>-90</v>
      </c>
      <c r="J35" s="84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84"/>
      <c r="V35" s="45"/>
      <c r="W35" s="45"/>
      <c r="X35" s="45"/>
      <c r="Y35" s="84">
        <f t="shared" si="0"/>
        <v>-90</v>
      </c>
      <c r="Z35" s="28" t="str">
        <f t="shared" si="1"/>
        <v>ALEC DARROCK 600000001456877036 EXPENSES 644 804603     10 14NOV24 17:43</v>
      </c>
      <c r="AA35" s="86">
        <f t="shared" si="2"/>
        <v>0</v>
      </c>
      <c r="AC35" s="83"/>
      <c r="AF35" s="28"/>
    </row>
    <row r="36" spans="1:32" x14ac:dyDescent="0.35">
      <c r="A36">
        <v>-800</v>
      </c>
      <c r="B36" s="1">
        <v>45610</v>
      </c>
      <c r="C36" s="92">
        <f t="shared" si="3"/>
        <v>31</v>
      </c>
      <c r="D36" t="s">
        <v>131</v>
      </c>
      <c r="E36" s="39" t="s">
        <v>538</v>
      </c>
      <c r="F36" s="76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84"/>
      <c r="U36" s="45"/>
      <c r="V36" s="45">
        <f>A36</f>
        <v>-800</v>
      </c>
      <c r="W36" s="45"/>
      <c r="X36" s="45"/>
      <c r="Y36" s="84">
        <f t="shared" si="0"/>
        <v>-800</v>
      </c>
      <c r="Z36" s="28" t="str">
        <f t="shared" si="1"/>
        <v>DONNA MCGARVA 100000001447966670 EXPENSE 642 804518     10 14NOV24 17:43</v>
      </c>
      <c r="AA36" s="86">
        <f t="shared" si="2"/>
        <v>0</v>
      </c>
      <c r="AC36" s="83"/>
      <c r="AF36" s="28"/>
    </row>
    <row r="37" spans="1:32" x14ac:dyDescent="0.35">
      <c r="A37">
        <v>-25</v>
      </c>
      <c r="B37" s="1">
        <v>45610</v>
      </c>
      <c r="C37" s="92">
        <f t="shared" si="3"/>
        <v>32</v>
      </c>
      <c r="D37" t="s">
        <v>131</v>
      </c>
      <c r="E37" s="39" t="s">
        <v>539</v>
      </c>
      <c r="F37" s="76"/>
      <c r="G37" s="45"/>
      <c r="I37" s="45">
        <f>A37</f>
        <v>-25</v>
      </c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84"/>
      <c r="X37" s="45"/>
      <c r="Y37" s="84">
        <f t="shared" si="0"/>
        <v>-25</v>
      </c>
      <c r="Z37" s="28" t="str">
        <f t="shared" si="1"/>
        <v>KRISTOPHER MCCLURE 200000001453108925 RIVERSIDE645 831710     10 14NOV24 17:44</v>
      </c>
      <c r="AA37" s="86">
        <f t="shared" si="2"/>
        <v>0</v>
      </c>
      <c r="AC37" s="83"/>
      <c r="AF37" s="28"/>
    </row>
    <row r="38" spans="1:32" x14ac:dyDescent="0.35">
      <c r="A38">
        <v>-90</v>
      </c>
      <c r="B38" s="1">
        <v>45610</v>
      </c>
      <c r="C38" s="92">
        <f t="shared" si="3"/>
        <v>33</v>
      </c>
      <c r="D38" t="s">
        <v>131</v>
      </c>
      <c r="E38" s="39" t="s">
        <v>540</v>
      </c>
      <c r="F38" s="76"/>
      <c r="G38" s="45"/>
      <c r="H38" s="45"/>
      <c r="I38" s="45">
        <f>A38</f>
        <v>-90</v>
      </c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51"/>
      <c r="U38" s="45"/>
      <c r="V38" s="45"/>
      <c r="W38" s="45"/>
      <c r="X38" s="45"/>
      <c r="Y38" s="84">
        <f t="shared" ref="Y38:Y69" si="7">SUM(F38:X38)</f>
        <v>-90</v>
      </c>
      <c r="Z38" s="28" t="str">
        <f t="shared" ref="Z38:Z69" si="8">E38</f>
        <v>N J MCCOLL 400000001461972200 647 EXPENSE 804603     10 14NOV24 17:44</v>
      </c>
      <c r="AA38" s="86">
        <f t="shared" ref="AA38:AA69" si="9">SUM(F38:X38)-A38</f>
        <v>0</v>
      </c>
      <c r="AC38" s="83"/>
      <c r="AF38" s="28"/>
    </row>
    <row r="39" spans="1:32" x14ac:dyDescent="0.35">
      <c r="A39">
        <v>-104</v>
      </c>
      <c r="B39" s="1">
        <v>45610</v>
      </c>
      <c r="C39" s="92">
        <f t="shared" si="3"/>
        <v>34</v>
      </c>
      <c r="D39" t="s">
        <v>131</v>
      </c>
      <c r="E39" s="39" t="s">
        <v>541</v>
      </c>
      <c r="F39" s="76"/>
      <c r="G39" s="51">
        <f>A39</f>
        <v>-104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27"/>
      <c r="U39" s="45"/>
      <c r="V39" s="45"/>
      <c r="W39" s="84"/>
      <c r="X39" s="45"/>
      <c r="Y39" s="84">
        <f t="shared" si="7"/>
        <v>-104</v>
      </c>
      <c r="Z39" s="28" t="str">
        <f t="shared" si="8"/>
        <v>SYFA 100000001447967500 646-177747-88535 802260     10 14NOV24 17:45</v>
      </c>
      <c r="AA39" s="86">
        <f t="shared" si="9"/>
        <v>0</v>
      </c>
      <c r="AC39" s="83"/>
      <c r="AF39" s="28"/>
    </row>
    <row r="40" spans="1:32" x14ac:dyDescent="0.35">
      <c r="A40">
        <v>-2331.4499999999998</v>
      </c>
      <c r="B40" s="1">
        <v>45610</v>
      </c>
      <c r="C40" s="92">
        <f t="shared" si="3"/>
        <v>35</v>
      </c>
      <c r="D40" t="s">
        <v>131</v>
      </c>
      <c r="E40" s="39" t="s">
        <v>542</v>
      </c>
      <c r="F40" s="76"/>
      <c r="G40" s="84"/>
      <c r="H40" s="45"/>
      <c r="I40" s="45"/>
      <c r="J40" s="84">
        <f>A40</f>
        <v>-2331.4499999999998</v>
      </c>
      <c r="K40" s="84"/>
      <c r="L40" s="45"/>
      <c r="M40" s="45"/>
      <c r="N40" s="45"/>
      <c r="P40" s="45"/>
      <c r="Q40" s="45"/>
      <c r="R40" s="45"/>
      <c r="S40" s="45"/>
      <c r="T40" s="45"/>
      <c r="U40" s="45"/>
      <c r="V40" s="45"/>
      <c r="W40" s="45"/>
      <c r="X40" s="45"/>
      <c r="Y40" s="84">
        <f t="shared" si="7"/>
        <v>-2331.4499999999998</v>
      </c>
      <c r="Z40" s="28" t="str">
        <f t="shared" si="8"/>
        <v>WDLT 400000001461972714 INV 580287580 642 826211     10 14NOV24 17:45</v>
      </c>
      <c r="AA40" s="86">
        <f t="shared" si="9"/>
        <v>0</v>
      </c>
      <c r="AC40" s="83"/>
      <c r="AF40" s="28"/>
    </row>
    <row r="41" spans="1:32" x14ac:dyDescent="0.35">
      <c r="A41">
        <v>-175</v>
      </c>
      <c r="B41" s="1">
        <v>45646</v>
      </c>
      <c r="C41" s="92">
        <f t="shared" si="3"/>
        <v>36</v>
      </c>
      <c r="D41" t="s">
        <v>131</v>
      </c>
      <c r="E41" s="39" t="s">
        <v>601</v>
      </c>
      <c r="F41" s="76"/>
      <c r="G41" s="45"/>
      <c r="H41" s="45"/>
      <c r="I41" s="45">
        <f>A41</f>
        <v>-175</v>
      </c>
      <c r="J41" s="27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84"/>
      <c r="Y41" s="84">
        <f t="shared" si="7"/>
        <v>-175</v>
      </c>
      <c r="Z41" s="28" t="str">
        <f t="shared" si="8"/>
        <v>ALAN PATON 300000001481606088 RIVERSIDE 651 070116     10 20DEC24 10:08</v>
      </c>
      <c r="AA41" s="86">
        <f t="shared" si="9"/>
        <v>0</v>
      </c>
      <c r="AC41" s="83"/>
      <c r="AF41" s="28"/>
    </row>
    <row r="42" spans="1:32" x14ac:dyDescent="0.35">
      <c r="A42">
        <v>-378</v>
      </c>
      <c r="B42" s="1">
        <v>45646</v>
      </c>
      <c r="C42" s="92">
        <f t="shared" si="3"/>
        <v>37</v>
      </c>
      <c r="D42" t="s">
        <v>131</v>
      </c>
      <c r="E42" s="39" t="s">
        <v>602</v>
      </c>
      <c r="F42" s="76"/>
      <c r="G42" s="45">
        <f>A42</f>
        <v>-378</v>
      </c>
      <c r="H42" s="45"/>
      <c r="I42" s="45"/>
      <c r="J42" s="27"/>
      <c r="K42" s="45"/>
      <c r="L42" s="45"/>
      <c r="M42" s="45"/>
      <c r="N42" s="45"/>
      <c r="O42" s="45"/>
      <c r="Q42" s="45"/>
      <c r="R42" s="45"/>
      <c r="S42" s="45"/>
      <c r="T42" s="45"/>
      <c r="U42" s="45"/>
      <c r="V42" s="45"/>
      <c r="W42" s="84"/>
      <c r="X42" s="45"/>
      <c r="Y42" s="84">
        <f t="shared" si="7"/>
        <v>-378</v>
      </c>
      <c r="Z42" s="28" t="str">
        <f t="shared" si="8"/>
        <v>PJDYFL 200000001474166800 652 INV 1020 2013S 800695     10 20DEC24 10:09</v>
      </c>
      <c r="AA42" s="86">
        <f t="shared" si="9"/>
        <v>0</v>
      </c>
      <c r="AC42" s="83"/>
      <c r="AF42" s="28"/>
    </row>
    <row r="43" spans="1:32" x14ac:dyDescent="0.35">
      <c r="A43">
        <v>-90</v>
      </c>
      <c r="B43" s="1">
        <v>45646</v>
      </c>
      <c r="C43" s="92">
        <f t="shared" si="3"/>
        <v>38</v>
      </c>
      <c r="D43" t="s">
        <v>131</v>
      </c>
      <c r="E43" s="39" t="s">
        <v>603</v>
      </c>
      <c r="F43" s="76"/>
      <c r="G43" s="45"/>
      <c r="H43" s="45"/>
      <c r="I43" s="45">
        <f>A43</f>
        <v>-90</v>
      </c>
      <c r="J43" s="27"/>
      <c r="K43" s="45"/>
      <c r="L43" s="45"/>
      <c r="M43" s="45"/>
      <c r="N43" s="45"/>
      <c r="O43" s="45"/>
      <c r="P43" s="45"/>
      <c r="Q43" s="45"/>
      <c r="R43" s="45"/>
      <c r="S43" s="45"/>
      <c r="U43" s="45"/>
      <c r="V43" s="45"/>
      <c r="W43" s="45"/>
      <c r="X43" s="45"/>
      <c r="Y43" s="84">
        <f t="shared" si="7"/>
        <v>-90</v>
      </c>
      <c r="Z43" s="28" t="str">
        <f t="shared" si="8"/>
        <v>ALEC DARROCK 500000001478203046 EXPENSES 649 804603     10 20DEC24 10:09</v>
      </c>
      <c r="AA43" s="86">
        <f t="shared" si="9"/>
        <v>0</v>
      </c>
      <c r="AC43" s="83"/>
      <c r="AF43" s="28"/>
    </row>
    <row r="44" spans="1:32" x14ac:dyDescent="0.35">
      <c r="A44">
        <v>-88</v>
      </c>
      <c r="B44" s="1">
        <v>45646</v>
      </c>
      <c r="C44" s="92">
        <f t="shared" si="3"/>
        <v>39</v>
      </c>
      <c r="D44" t="s">
        <v>131</v>
      </c>
      <c r="E44" s="39" t="s">
        <v>604</v>
      </c>
      <c r="F44" s="76"/>
      <c r="G44" s="51">
        <f>A44</f>
        <v>-88</v>
      </c>
      <c r="H44" s="45"/>
      <c r="I44" s="45"/>
      <c r="J44" s="27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84">
        <f t="shared" si="7"/>
        <v>-88</v>
      </c>
      <c r="Z44" s="28" t="str">
        <f t="shared" si="8"/>
        <v>SYFA 600000001477903614 650-187721-2011 802260     10 20DEC24 10:10</v>
      </c>
      <c r="AA44" s="86">
        <f t="shared" si="9"/>
        <v>0</v>
      </c>
      <c r="AC44" s="83"/>
      <c r="AF44" s="28"/>
    </row>
    <row r="45" spans="1:32" x14ac:dyDescent="0.35">
      <c r="A45">
        <v>-2349.0500000000002</v>
      </c>
      <c r="B45" s="1">
        <v>45646</v>
      </c>
      <c r="C45" s="92">
        <f t="shared" si="3"/>
        <v>40</v>
      </c>
      <c r="D45" t="s">
        <v>131</v>
      </c>
      <c r="E45" s="39" t="s">
        <v>605</v>
      </c>
      <c r="F45" s="76"/>
      <c r="G45" s="84"/>
      <c r="H45" s="45"/>
      <c r="I45" s="45"/>
      <c r="J45" s="84">
        <f>A45</f>
        <v>-2349.0500000000002</v>
      </c>
      <c r="K45" s="45"/>
      <c r="L45" s="45"/>
      <c r="M45" s="45"/>
      <c r="N45" s="45"/>
      <c r="O45" s="45"/>
      <c r="Q45" s="45"/>
      <c r="R45" s="45"/>
      <c r="S45" s="45"/>
      <c r="T45" s="45"/>
      <c r="U45" s="45"/>
      <c r="V45" s="45"/>
      <c r="W45" s="45"/>
      <c r="X45" s="45"/>
      <c r="Y45" s="84">
        <f t="shared" si="7"/>
        <v>-2349.0500000000002</v>
      </c>
      <c r="Z45" s="28" t="str">
        <f t="shared" si="8"/>
        <v>WDLT 300000001481607950 INV 580291340 648 826211     10 20DEC24 10:10</v>
      </c>
      <c r="AA45" s="86">
        <f t="shared" si="9"/>
        <v>0</v>
      </c>
      <c r="AC45" s="83"/>
      <c r="AF45" s="28"/>
    </row>
    <row r="46" spans="1:32" x14ac:dyDescent="0.35">
      <c r="A46">
        <v>-541.66999999999996</v>
      </c>
      <c r="B46" s="1">
        <v>45698</v>
      </c>
      <c r="C46" s="92">
        <f t="shared" si="3"/>
        <v>41</v>
      </c>
      <c r="D46" t="s">
        <v>131</v>
      </c>
      <c r="E46" s="39" t="s">
        <v>699</v>
      </c>
      <c r="F46" s="76"/>
      <c r="G46" s="45"/>
      <c r="H46" s="45"/>
      <c r="I46" s="45"/>
      <c r="J46" s="45"/>
      <c r="K46" s="45"/>
      <c r="L46" s="45"/>
      <c r="M46" s="45"/>
      <c r="N46" s="84"/>
      <c r="O46" s="45">
        <f>A46/2</f>
        <v>-270.83499999999998</v>
      </c>
      <c r="P46" s="48">
        <f>O46</f>
        <v>-270.83499999999998</v>
      </c>
      <c r="Q46" s="45"/>
      <c r="R46" s="45"/>
      <c r="S46" s="45"/>
      <c r="T46" s="45"/>
      <c r="U46" s="45"/>
      <c r="V46" s="45"/>
      <c r="W46" s="45"/>
      <c r="X46" s="45"/>
      <c r="Y46" s="84">
        <f t="shared" si="7"/>
        <v>-541.66999999999996</v>
      </c>
      <c r="Z46" s="28" t="str">
        <f t="shared" si="8"/>
        <v>DONNA MCGARVA 600000001505709875 EXPENSE 655 804518     10 09FEB25 18:10</v>
      </c>
      <c r="AA46" s="86">
        <f t="shared" si="9"/>
        <v>0</v>
      </c>
      <c r="AC46" s="83"/>
      <c r="AF46" s="28"/>
    </row>
    <row r="47" spans="1:32" x14ac:dyDescent="0.35">
      <c r="A47">
        <v>-1291.4000000000001</v>
      </c>
      <c r="B47" s="1">
        <v>45698</v>
      </c>
      <c r="C47" s="92">
        <f t="shared" si="3"/>
        <v>42</v>
      </c>
      <c r="D47" t="s">
        <v>131</v>
      </c>
      <c r="E47" s="39" t="s">
        <v>700</v>
      </c>
      <c r="F47" s="76"/>
      <c r="G47" s="45"/>
      <c r="H47" s="45"/>
      <c r="I47" s="45"/>
      <c r="J47" s="84">
        <f t="shared" ref="J47:J48" si="10">A47</f>
        <v>-1291.4000000000001</v>
      </c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84"/>
      <c r="X47" s="45"/>
      <c r="Y47" s="84">
        <f t="shared" si="7"/>
        <v>-1291.4000000000001</v>
      </c>
      <c r="Z47" s="28" t="str">
        <f t="shared" si="8"/>
        <v>WDLT 300000001509407656 INV 580294307 653 826211     10 09FEB25 18:11</v>
      </c>
      <c r="AA47" s="86">
        <f t="shared" si="9"/>
        <v>0</v>
      </c>
      <c r="AC47" s="83"/>
      <c r="AF47" s="28"/>
    </row>
    <row r="48" spans="1:32" x14ac:dyDescent="0.35">
      <c r="A48">
        <v>-2248.9499999999998</v>
      </c>
      <c r="B48" s="1">
        <v>45698</v>
      </c>
      <c r="C48" s="92">
        <f t="shared" si="3"/>
        <v>43</v>
      </c>
      <c r="D48" t="s">
        <v>131</v>
      </c>
      <c r="E48" s="39" t="s">
        <v>701</v>
      </c>
      <c r="F48" s="76"/>
      <c r="G48" s="45"/>
      <c r="H48" s="45"/>
      <c r="I48" s="45"/>
      <c r="J48" s="84">
        <f t="shared" si="10"/>
        <v>-2248.9499999999998</v>
      </c>
      <c r="K48" s="45"/>
      <c r="L48" s="45"/>
      <c r="M48" s="45"/>
      <c r="N48" s="45"/>
      <c r="O48" s="45"/>
      <c r="Q48" s="45"/>
      <c r="R48" s="45"/>
      <c r="S48" s="45"/>
      <c r="T48" s="45"/>
      <c r="U48" s="45"/>
      <c r="V48" s="45"/>
      <c r="W48" s="84"/>
      <c r="X48" s="45"/>
      <c r="Y48" s="84">
        <f t="shared" si="7"/>
        <v>-2248.9499999999998</v>
      </c>
      <c r="Z48" s="28" t="str">
        <f t="shared" si="8"/>
        <v>WDLT 300000001509407826 INV 580292649 654 826211     10 09FEB25 18:11</v>
      </c>
      <c r="AA48" s="86">
        <f t="shared" si="9"/>
        <v>0</v>
      </c>
      <c r="AC48" s="83"/>
      <c r="AF48" s="28"/>
    </row>
    <row r="49" spans="1:32" x14ac:dyDescent="0.35">
      <c r="A49">
        <v>-300</v>
      </c>
      <c r="B49" s="1">
        <v>45719</v>
      </c>
      <c r="C49" s="92">
        <f t="shared" si="3"/>
        <v>44</v>
      </c>
      <c r="D49" t="s">
        <v>131</v>
      </c>
      <c r="E49" s="39" t="s">
        <v>724</v>
      </c>
      <c r="F49" s="76"/>
      <c r="G49" s="45"/>
      <c r="H49" s="45"/>
      <c r="I49" s="45"/>
      <c r="J49" s="45"/>
      <c r="K49" s="45"/>
      <c r="L49" s="45"/>
      <c r="M49" s="45">
        <f>A49</f>
        <v>-300</v>
      </c>
      <c r="N49" s="45"/>
      <c r="O49" s="45"/>
      <c r="P49" s="45"/>
      <c r="Q49" s="45"/>
      <c r="R49" s="45"/>
      <c r="S49" s="45"/>
      <c r="T49" s="45"/>
      <c r="U49" s="45"/>
      <c r="V49" s="45"/>
      <c r="W49" s="84"/>
      <c r="X49" s="45"/>
      <c r="Y49" s="84">
        <f t="shared" si="7"/>
        <v>-300</v>
      </c>
      <c r="Z49" s="28" t="str">
        <f t="shared" si="8"/>
        <v>D-UNIT COMBAT SPOR 400000001521887003 RIVERSIDE 656 802260     10 01MAR25 10:09</v>
      </c>
      <c r="AA49" s="86">
        <f t="shared" si="9"/>
        <v>0</v>
      </c>
      <c r="AC49" s="83"/>
      <c r="AF49" s="28"/>
    </row>
    <row r="50" spans="1:32" x14ac:dyDescent="0.35">
      <c r="A50">
        <v>-135</v>
      </c>
      <c r="B50" s="1">
        <v>45719</v>
      </c>
      <c r="C50" s="92">
        <f t="shared" si="3"/>
        <v>45</v>
      </c>
      <c r="D50" t="s">
        <v>131</v>
      </c>
      <c r="E50" s="39" t="s">
        <v>753</v>
      </c>
      <c r="F50" s="76"/>
      <c r="G50" s="45"/>
      <c r="H50" s="45"/>
      <c r="I50" s="45">
        <f>A50</f>
        <v>-135</v>
      </c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84"/>
      <c r="Y50" s="84">
        <f t="shared" si="7"/>
        <v>-135</v>
      </c>
      <c r="Z50" s="28" t="str">
        <f t="shared" si="8"/>
        <v>ALEC DARROCK 500000001518427989 EXPENSES 662 804603     10 03MAR25 15:25</v>
      </c>
      <c r="AA50" s="86">
        <f t="shared" si="9"/>
        <v>0</v>
      </c>
      <c r="AC50" s="83"/>
      <c r="AF50" s="28"/>
    </row>
    <row r="51" spans="1:32" x14ac:dyDescent="0.35">
      <c r="A51">
        <v>-180</v>
      </c>
      <c r="B51" s="1">
        <v>45719</v>
      </c>
      <c r="C51" s="92">
        <f t="shared" si="3"/>
        <v>46</v>
      </c>
      <c r="D51" t="s">
        <v>131</v>
      </c>
      <c r="E51" s="39" t="s">
        <v>754</v>
      </c>
      <c r="F51" s="76"/>
      <c r="G51" s="84"/>
      <c r="H51" s="51"/>
      <c r="I51" s="45"/>
      <c r="J51" s="27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>
        <f>A51</f>
        <v>-180</v>
      </c>
      <c r="V51" s="45"/>
      <c r="W51" s="45"/>
      <c r="X51" s="45"/>
      <c r="Y51" s="84">
        <f t="shared" si="7"/>
        <v>-180</v>
      </c>
      <c r="Z51" s="28" t="str">
        <f t="shared" si="8"/>
        <v>EDFC 500000001518428264 TOURNEY FEE 802260     10 03MAR25 15:25</v>
      </c>
      <c r="AA51" s="86">
        <f t="shared" si="9"/>
        <v>0</v>
      </c>
      <c r="AC51" s="83"/>
      <c r="AF51" s="28"/>
    </row>
    <row r="52" spans="1:32" x14ac:dyDescent="0.35">
      <c r="A52">
        <v>-120</v>
      </c>
      <c r="B52" s="1">
        <v>45719</v>
      </c>
      <c r="C52" s="92">
        <f t="shared" si="3"/>
        <v>47</v>
      </c>
      <c r="D52" t="s">
        <v>131</v>
      </c>
      <c r="E52" s="39" t="s">
        <v>755</v>
      </c>
      <c r="F52" s="76"/>
      <c r="G52" s="45"/>
      <c r="H52" s="27"/>
      <c r="I52" s="45">
        <f>A52</f>
        <v>-120</v>
      </c>
      <c r="J52" s="27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84"/>
      <c r="X52" s="45"/>
      <c r="Y52" s="84">
        <f t="shared" si="7"/>
        <v>-120</v>
      </c>
      <c r="Z52" s="28" t="str">
        <f t="shared" si="8"/>
        <v>N J MCCOLL 400000001523268261 658 EXPENSE 804603     10 03MAR25 15:25</v>
      </c>
      <c r="AA52" s="86">
        <f t="shared" si="9"/>
        <v>0</v>
      </c>
      <c r="AC52" s="83"/>
      <c r="AF52" s="28"/>
    </row>
    <row r="53" spans="1:32" x14ac:dyDescent="0.35">
      <c r="A53">
        <v>-488.8</v>
      </c>
      <c r="B53" s="1">
        <v>45719</v>
      </c>
      <c r="C53" s="92">
        <f t="shared" si="3"/>
        <v>48</v>
      </c>
      <c r="D53" t="s">
        <v>131</v>
      </c>
      <c r="E53" s="39" t="s">
        <v>756</v>
      </c>
      <c r="F53" s="76"/>
      <c r="G53" s="45"/>
      <c r="H53" s="45">
        <f>A53</f>
        <v>-488.8</v>
      </c>
      <c r="I53" s="45"/>
      <c r="J53" s="84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84"/>
      <c r="X53" s="51"/>
      <c r="Y53" s="84">
        <f t="shared" si="7"/>
        <v>-488.8</v>
      </c>
      <c r="Z53" s="28" t="str">
        <f t="shared" si="8"/>
        <v>PROVAN SPORTS LIMI 100000001509253366 660 PT-39226 832106     10 03MAR25 15:26</v>
      </c>
      <c r="AA53" s="86">
        <f t="shared" si="9"/>
        <v>0</v>
      </c>
      <c r="AC53" s="83"/>
      <c r="AF53" s="28"/>
    </row>
    <row r="54" spans="1:32" x14ac:dyDescent="0.35">
      <c r="A54">
        <v>-209.26</v>
      </c>
      <c r="B54" s="1">
        <v>45719</v>
      </c>
      <c r="C54" s="92">
        <f t="shared" si="3"/>
        <v>49</v>
      </c>
      <c r="D54" t="s">
        <v>131</v>
      </c>
      <c r="E54" s="39" t="s">
        <v>757</v>
      </c>
      <c r="F54" s="27"/>
      <c r="G54" s="27"/>
      <c r="H54" s="45"/>
      <c r="I54" s="27"/>
      <c r="J54" s="99">
        <f>A54</f>
        <v>-209.26</v>
      </c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84">
        <f t="shared" si="7"/>
        <v>-209.26</v>
      </c>
      <c r="Z54" s="28" t="str">
        <f t="shared" si="8"/>
        <v>SHARON MURPHY 100000001509253683 EXPENSES 411 110900     10 03MAR25 15:26</v>
      </c>
      <c r="AA54" s="86">
        <f t="shared" si="9"/>
        <v>0</v>
      </c>
      <c r="AC54" s="83"/>
      <c r="AF54" s="28"/>
    </row>
    <row r="55" spans="1:32" x14ac:dyDescent="0.35">
      <c r="A55">
        <v>-1642.3</v>
      </c>
      <c r="B55" s="1">
        <v>45719</v>
      </c>
      <c r="C55" s="92">
        <f t="shared" si="3"/>
        <v>50</v>
      </c>
      <c r="D55" t="s">
        <v>131</v>
      </c>
      <c r="E55" s="39" t="s">
        <v>758</v>
      </c>
      <c r="F55" s="27"/>
      <c r="G55" s="27"/>
      <c r="H55" s="45"/>
      <c r="I55" s="45"/>
      <c r="J55" s="84">
        <f>A55</f>
        <v>-1642.3</v>
      </c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84">
        <f t="shared" si="7"/>
        <v>-1642.3</v>
      </c>
      <c r="Z55" s="28" t="str">
        <f t="shared" si="8"/>
        <v>WDLT 600000001518155774 INV 580296504 657 826211     10 03MAR25 15:27</v>
      </c>
      <c r="AA55" s="86">
        <f t="shared" si="9"/>
        <v>0</v>
      </c>
      <c r="AC55" s="83"/>
      <c r="AF55" s="28"/>
    </row>
    <row r="56" spans="1:32" x14ac:dyDescent="0.35">
      <c r="A56">
        <v>-200</v>
      </c>
      <c r="B56" s="1">
        <v>45750</v>
      </c>
      <c r="C56" s="92">
        <f t="shared" si="3"/>
        <v>51</v>
      </c>
      <c r="D56" t="s">
        <v>131</v>
      </c>
      <c r="E56" s="39" t="s">
        <v>809</v>
      </c>
      <c r="F56" s="27"/>
      <c r="G56" s="27"/>
      <c r="H56" s="27"/>
      <c r="I56" s="45">
        <f>A56</f>
        <v>-200</v>
      </c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84">
        <f t="shared" si="7"/>
        <v>-200</v>
      </c>
      <c r="Z56" s="28" t="str">
        <f t="shared" si="8"/>
        <v>ALAN PATON 200000001532418074 RIVERSIDE 664 070116     10 03APR25 18:41</v>
      </c>
      <c r="AA56" s="86">
        <f t="shared" si="9"/>
        <v>0</v>
      </c>
      <c r="AC56" s="83"/>
      <c r="AF56" s="28"/>
    </row>
    <row r="57" spans="1:32" x14ac:dyDescent="0.35">
      <c r="A57">
        <v>-898.18</v>
      </c>
      <c r="B57" s="1">
        <v>45750</v>
      </c>
      <c r="C57" s="92">
        <f t="shared" si="3"/>
        <v>52</v>
      </c>
      <c r="D57" t="s">
        <v>131</v>
      </c>
      <c r="E57" s="39" t="s">
        <v>810</v>
      </c>
      <c r="F57" s="27"/>
      <c r="G57" s="45"/>
      <c r="H57" s="27">
        <f>O57</f>
        <v>-299.39333333333332</v>
      </c>
      <c r="I57" s="27"/>
      <c r="J57" s="27"/>
      <c r="K57" s="27"/>
      <c r="L57" s="27"/>
      <c r="M57" s="27"/>
      <c r="N57" s="27"/>
      <c r="O57" s="27">
        <f>V57</f>
        <v>-299.39333333333332</v>
      </c>
      <c r="P57" s="27"/>
      <c r="Q57" s="27"/>
      <c r="R57" s="27"/>
      <c r="S57" s="27"/>
      <c r="T57" s="27"/>
      <c r="U57" s="27"/>
      <c r="V57" s="27">
        <f>A57/3</f>
        <v>-299.39333333333332</v>
      </c>
      <c r="W57" s="27"/>
      <c r="X57" s="27"/>
      <c r="Y57" s="84">
        <f t="shared" si="7"/>
        <v>-898.18</v>
      </c>
      <c r="Z57" s="28" t="str">
        <f t="shared" si="8"/>
        <v>DONNA MCGARVA 400000001541282360 EXPENSE 655 804518     10 03APR25 18:42</v>
      </c>
      <c r="AA57" s="86">
        <f t="shared" si="9"/>
        <v>0</v>
      </c>
      <c r="AC57" s="83"/>
      <c r="AF57" s="28"/>
    </row>
    <row r="58" spans="1:32" x14ac:dyDescent="0.35">
      <c r="A58">
        <v>-50</v>
      </c>
      <c r="B58" s="1">
        <v>45750</v>
      </c>
      <c r="C58" s="92">
        <f t="shared" si="3"/>
        <v>53</v>
      </c>
      <c r="D58" t="s">
        <v>131</v>
      </c>
      <c r="E58" s="39" t="s">
        <v>811</v>
      </c>
      <c r="F58" s="27"/>
      <c r="G58" s="27"/>
      <c r="H58" s="27"/>
      <c r="I58" s="45">
        <f>A58</f>
        <v>-50</v>
      </c>
      <c r="J58" s="45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84">
        <f t="shared" si="7"/>
        <v>-50</v>
      </c>
      <c r="Z58" s="28" t="str">
        <f t="shared" si="8"/>
        <v>KRISTOPHER MCCLURE 200000001532418800 RIVERSIDE661 831710     10 03APR25 18:42</v>
      </c>
      <c r="AA58" s="86">
        <f t="shared" si="9"/>
        <v>0</v>
      </c>
      <c r="AC58" s="83"/>
      <c r="AF58" s="28"/>
    </row>
    <row r="59" spans="1:32" x14ac:dyDescent="0.35">
      <c r="A59">
        <v>-2244</v>
      </c>
      <c r="B59" s="1">
        <v>45750</v>
      </c>
      <c r="C59" s="92">
        <f t="shared" si="3"/>
        <v>54</v>
      </c>
      <c r="D59" t="s">
        <v>131</v>
      </c>
      <c r="E59" s="39" t="s">
        <v>812</v>
      </c>
      <c r="F59" s="27"/>
      <c r="G59" s="27"/>
      <c r="H59" s="27"/>
      <c r="I59" s="27"/>
      <c r="J59" s="84">
        <f>A59</f>
        <v>-2244</v>
      </c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84">
        <f t="shared" si="7"/>
        <v>-2244</v>
      </c>
      <c r="Z59" s="28" t="str">
        <f t="shared" si="8"/>
        <v>WDLT 200000001532419081 INV 580299422 666 826211     10 03APR25 18:43</v>
      </c>
      <c r="AA59" s="86">
        <f t="shared" si="9"/>
        <v>0</v>
      </c>
      <c r="AC59" s="83"/>
      <c r="AF59" s="28"/>
    </row>
    <row r="60" spans="1:32" x14ac:dyDescent="0.35">
      <c r="A60">
        <v>-165</v>
      </c>
      <c r="B60" s="1">
        <v>45783</v>
      </c>
      <c r="C60" s="92">
        <f t="shared" si="3"/>
        <v>55</v>
      </c>
      <c r="D60" t="s">
        <v>131</v>
      </c>
      <c r="E60" s="39" t="s">
        <v>854</v>
      </c>
      <c r="F60" s="27"/>
      <c r="G60" s="27"/>
      <c r="H60" s="27"/>
      <c r="I60" s="45">
        <f t="shared" ref="I60:I63" si="11">A60</f>
        <v>-165</v>
      </c>
      <c r="J60" s="45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84">
        <f t="shared" si="7"/>
        <v>-165</v>
      </c>
      <c r="Z60" s="28" t="str">
        <f t="shared" si="8"/>
        <v>ALAN PATON 200000001550696634 RIVERSIDE 668 070116     10 05MAY25 20:51</v>
      </c>
      <c r="AA60" s="86">
        <f t="shared" si="9"/>
        <v>0</v>
      </c>
      <c r="AC60" s="83"/>
      <c r="AF60" s="28"/>
    </row>
    <row r="61" spans="1:32" x14ac:dyDescent="0.35">
      <c r="A61">
        <v>-110</v>
      </c>
      <c r="B61" s="1">
        <v>45783</v>
      </c>
      <c r="C61" s="92">
        <f t="shared" si="3"/>
        <v>56</v>
      </c>
      <c r="D61" t="s">
        <v>131</v>
      </c>
      <c r="E61" s="39" t="s">
        <v>855</v>
      </c>
      <c r="F61" s="27"/>
      <c r="G61" s="27"/>
      <c r="H61" s="27"/>
      <c r="I61" s="45">
        <f t="shared" si="11"/>
        <v>-110</v>
      </c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84">
        <f t="shared" si="7"/>
        <v>-110</v>
      </c>
      <c r="Z61" s="28" t="str">
        <f t="shared" si="8"/>
        <v>ALAN PATON 400000001559551875 RIVERSIDE 669 070116     10 05MAY25 20:53</v>
      </c>
      <c r="AA61" s="86">
        <f t="shared" si="9"/>
        <v>0</v>
      </c>
      <c r="AC61" s="83"/>
      <c r="AF61" s="28"/>
    </row>
    <row r="62" spans="1:32" x14ac:dyDescent="0.35">
      <c r="A62">
        <v>-314.45999999999998</v>
      </c>
      <c r="B62" s="1">
        <v>45783</v>
      </c>
      <c r="C62" s="92">
        <f t="shared" si="3"/>
        <v>57</v>
      </c>
      <c r="D62" t="s">
        <v>131</v>
      </c>
      <c r="E62" s="39" t="s">
        <v>856</v>
      </c>
      <c r="F62" s="27"/>
      <c r="G62" s="27"/>
      <c r="H62" s="45"/>
      <c r="I62" s="45">
        <f>A62/2</f>
        <v>-157.22999999999999</v>
      </c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119">
        <f>I62</f>
        <v>-157.22999999999999</v>
      </c>
      <c r="V62" s="27"/>
      <c r="W62" s="27"/>
      <c r="X62" s="27"/>
      <c r="Y62" s="84">
        <f t="shared" si="7"/>
        <v>-314.45999999999998</v>
      </c>
      <c r="Z62" s="28" t="str">
        <f t="shared" si="8"/>
        <v>ALEC DARROCK 100000001545558876 EXPENSES 675 804603     10 05MAY25 20:54</v>
      </c>
      <c r="AA62" s="86">
        <f t="shared" si="9"/>
        <v>0</v>
      </c>
      <c r="AC62" s="83"/>
      <c r="AF62" s="28"/>
    </row>
    <row r="63" spans="1:32" x14ac:dyDescent="0.35">
      <c r="A63">
        <v>-355</v>
      </c>
      <c r="B63" s="1">
        <v>45783</v>
      </c>
      <c r="C63" s="92">
        <f t="shared" si="3"/>
        <v>58</v>
      </c>
      <c r="D63" t="s">
        <v>131</v>
      </c>
      <c r="E63" s="39" t="s">
        <v>857</v>
      </c>
      <c r="F63" s="27"/>
      <c r="G63" s="27"/>
      <c r="H63" s="45"/>
      <c r="I63" s="45">
        <f>A63/2</f>
        <v>-177.5</v>
      </c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119">
        <f>I63</f>
        <v>-177.5</v>
      </c>
      <c r="V63" s="27"/>
      <c r="W63" s="27"/>
      <c r="X63" s="27"/>
      <c r="Y63" s="84">
        <f t="shared" si="7"/>
        <v>-355</v>
      </c>
      <c r="Z63" s="28" t="str">
        <f t="shared" si="8"/>
        <v>ALEC DARROCK 400000001559552545 EXPENSES 676 804603     10 05MAY25 20:54</v>
      </c>
      <c r="AA63" s="86">
        <f t="shared" si="9"/>
        <v>0</v>
      </c>
      <c r="AC63" s="83"/>
      <c r="AF63" s="28"/>
    </row>
    <row r="64" spans="1:32" x14ac:dyDescent="0.35">
      <c r="A64">
        <v>-461.15</v>
      </c>
      <c r="B64" s="1">
        <v>45783</v>
      </c>
      <c r="C64" s="92">
        <f t="shared" si="3"/>
        <v>59</v>
      </c>
      <c r="D64" t="s">
        <v>131</v>
      </c>
      <c r="E64" s="39" t="s">
        <v>858</v>
      </c>
      <c r="F64" s="27"/>
      <c r="G64" s="45">
        <f>A64/4</f>
        <v>-115.28749999999999</v>
      </c>
      <c r="H64" s="27"/>
      <c r="I64" s="27"/>
      <c r="J64" s="119">
        <f>O64</f>
        <v>-115.28749999999999</v>
      </c>
      <c r="K64" s="27"/>
      <c r="L64" s="27"/>
      <c r="M64" s="27"/>
      <c r="N64" s="27"/>
      <c r="O64" s="119">
        <f>G64</f>
        <v>-115.28749999999999</v>
      </c>
      <c r="P64" s="27"/>
      <c r="Q64" s="27"/>
      <c r="R64" s="27"/>
      <c r="S64" s="27"/>
      <c r="T64" s="27"/>
      <c r="U64" s="27"/>
      <c r="V64" s="119">
        <f>O64</f>
        <v>-115.28749999999999</v>
      </c>
      <c r="W64" s="27"/>
      <c r="X64" s="27"/>
      <c r="Y64" s="84">
        <f t="shared" si="7"/>
        <v>-461.15</v>
      </c>
      <c r="Z64" s="28" t="str">
        <f t="shared" si="8"/>
        <v>DONNA MCGARVA 600000001554447328 EXPENSE 655 804518     10 05MAY25 20:55</v>
      </c>
      <c r="AA64" s="86">
        <f t="shared" si="9"/>
        <v>0</v>
      </c>
      <c r="AC64" s="83"/>
      <c r="AF64" s="28"/>
    </row>
    <row r="65" spans="1:32" x14ac:dyDescent="0.35">
      <c r="A65">
        <v>-89</v>
      </c>
      <c r="B65" s="1">
        <v>45783</v>
      </c>
      <c r="C65" s="92">
        <f t="shared" si="3"/>
        <v>60</v>
      </c>
      <c r="D65" t="s">
        <v>131</v>
      </c>
      <c r="E65" s="39" t="s">
        <v>859</v>
      </c>
      <c r="F65" s="27"/>
      <c r="G65" s="45">
        <f>I65</f>
        <v>-44.5</v>
      </c>
      <c r="H65" s="27"/>
      <c r="I65" s="45">
        <f>A65/2</f>
        <v>-44.5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84">
        <f t="shared" si="7"/>
        <v>-89</v>
      </c>
      <c r="Z65" s="28" t="str">
        <f t="shared" si="8"/>
        <v>KRISTOPHER MCCLURE 400000001559553095 RIVERSIDE 672 831710     10 05MAY25 20:55</v>
      </c>
      <c r="AA65" s="86">
        <f t="shared" si="9"/>
        <v>0</v>
      </c>
      <c r="AC65" s="83"/>
      <c r="AF65" s="28"/>
    </row>
    <row r="66" spans="1:32" x14ac:dyDescent="0.35">
      <c r="A66">
        <v>-210</v>
      </c>
      <c r="B66" s="1">
        <v>45783</v>
      </c>
      <c r="C66" s="92">
        <f t="shared" si="3"/>
        <v>61</v>
      </c>
      <c r="D66" t="s">
        <v>131</v>
      </c>
      <c r="E66" s="39" t="s">
        <v>860</v>
      </c>
      <c r="F66" s="27"/>
      <c r="G66" s="27"/>
      <c r="H66" s="45"/>
      <c r="I66" s="45">
        <f t="shared" ref="I66:I67" si="12">A66</f>
        <v>-210</v>
      </c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84">
        <f t="shared" si="7"/>
        <v>-210</v>
      </c>
      <c r="Z66" s="28" t="str">
        <f t="shared" si="8"/>
        <v>N J MCCOLL 200000001550698655 670 EXPENSE 804603     10 05MAY25 20:56</v>
      </c>
      <c r="AA66" s="86">
        <f t="shared" si="9"/>
        <v>0</v>
      </c>
      <c r="AC66" s="83"/>
      <c r="AF66" s="28"/>
    </row>
    <row r="67" spans="1:32" x14ac:dyDescent="0.35">
      <c r="A67">
        <v>-124</v>
      </c>
      <c r="B67" s="1">
        <v>45783</v>
      </c>
      <c r="C67" s="92">
        <f t="shared" si="3"/>
        <v>62</v>
      </c>
      <c r="D67" t="s">
        <v>131</v>
      </c>
      <c r="E67" s="39" t="s">
        <v>861</v>
      </c>
      <c r="F67" s="27"/>
      <c r="G67" s="45">
        <f>I67</f>
        <v>-62</v>
      </c>
      <c r="H67" s="45"/>
      <c r="I67" s="45">
        <f>A67/2</f>
        <v>-62</v>
      </c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84">
        <f t="shared" si="7"/>
        <v>-124</v>
      </c>
      <c r="Z67" s="28" t="str">
        <f t="shared" si="8"/>
        <v>N J MCCOLL 100000001545560209 671 EXPENSE 804603     10 05MAY25 20:57</v>
      </c>
      <c r="AA67" s="86">
        <f t="shared" si="9"/>
        <v>0</v>
      </c>
      <c r="AC67" s="83"/>
      <c r="AF67" s="28"/>
    </row>
    <row r="68" spans="1:32" x14ac:dyDescent="0.35">
      <c r="A68">
        <v>-95.7</v>
      </c>
      <c r="B68" s="1">
        <v>45783</v>
      </c>
      <c r="C68" s="92">
        <f t="shared" si="3"/>
        <v>63</v>
      </c>
      <c r="D68" t="s">
        <v>131</v>
      </c>
      <c r="E68" s="39" t="s">
        <v>862</v>
      </c>
      <c r="F68" s="27"/>
      <c r="G68" s="27"/>
      <c r="H68" s="45"/>
      <c r="I68" s="27"/>
      <c r="J68" s="84">
        <f t="shared" ref="J68:J71" si="13">A68</f>
        <v>-95.7</v>
      </c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84">
        <f t="shared" si="7"/>
        <v>-95.7</v>
      </c>
      <c r="Z68" s="28" t="str">
        <f t="shared" si="8"/>
        <v>WDLT 600000001554448789 INV 580302431 667 826211     10 05MAY25 20:58</v>
      </c>
      <c r="AA68" s="86">
        <f t="shared" si="9"/>
        <v>0</v>
      </c>
      <c r="AC68" s="83"/>
      <c r="AF68" s="28"/>
    </row>
    <row r="69" spans="1:32" x14ac:dyDescent="0.35">
      <c r="A69">
        <v>-653.25</v>
      </c>
      <c r="B69" s="1">
        <v>45783</v>
      </c>
      <c r="C69" s="92">
        <f t="shared" si="3"/>
        <v>64</v>
      </c>
      <c r="D69" t="s">
        <v>131</v>
      </c>
      <c r="E69" s="39" t="s">
        <v>863</v>
      </c>
      <c r="F69" s="27"/>
      <c r="G69" s="45"/>
      <c r="H69" s="27"/>
      <c r="I69" s="27"/>
      <c r="J69" s="84">
        <f t="shared" si="13"/>
        <v>-653.25</v>
      </c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84">
        <f t="shared" si="7"/>
        <v>-653.25</v>
      </c>
      <c r="Z69" s="28" t="str">
        <f t="shared" si="8"/>
        <v>WDLT 600000001554449030 INV 580301796 673 826211     10 05MAY25 20:59</v>
      </c>
      <c r="AA69" s="86">
        <f t="shared" si="9"/>
        <v>0</v>
      </c>
      <c r="AC69" s="83"/>
      <c r="AF69" s="28"/>
    </row>
    <row r="70" spans="1:32" x14ac:dyDescent="0.35">
      <c r="A70">
        <v>-23.7</v>
      </c>
      <c r="B70" s="1">
        <v>45804</v>
      </c>
      <c r="C70" s="92">
        <f t="shared" si="3"/>
        <v>65</v>
      </c>
      <c r="D70" t="s">
        <v>131</v>
      </c>
      <c r="E70" s="39" t="s">
        <v>878</v>
      </c>
      <c r="F70" s="27"/>
      <c r="G70" s="45"/>
      <c r="H70" s="27"/>
      <c r="I70" s="27"/>
      <c r="J70" s="84">
        <f t="shared" si="13"/>
        <v>-23.7</v>
      </c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84">
        <f t="shared" ref="Y70:Y76" si="14">SUM(F70:X70)</f>
        <v>-23.7</v>
      </c>
      <c r="Z70" s="28" t="str">
        <f t="shared" ref="Z70:Z76" si="15">E70</f>
        <v>WDLT 300000001570100863 INV 580303098 677 826211     10 27MAY25 21:24</v>
      </c>
      <c r="AA70" s="86">
        <f t="shared" ref="AA70:AA76" si="16">SUM(F70:X70)-A70</f>
        <v>0</v>
      </c>
      <c r="AC70" s="83"/>
      <c r="AF70" s="28"/>
    </row>
    <row r="71" spans="1:32" x14ac:dyDescent="0.35">
      <c r="A71">
        <v>-23.7</v>
      </c>
      <c r="B71" s="1">
        <v>45804</v>
      </c>
      <c r="C71" s="92">
        <f t="shared" si="3"/>
        <v>66</v>
      </c>
      <c r="D71" t="s">
        <v>131</v>
      </c>
      <c r="E71" s="39" t="s">
        <v>879</v>
      </c>
      <c r="F71" s="27"/>
      <c r="G71" s="45"/>
      <c r="H71" s="27"/>
      <c r="I71" s="27"/>
      <c r="J71" s="84">
        <f t="shared" si="13"/>
        <v>-23.7</v>
      </c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84">
        <f t="shared" si="14"/>
        <v>-23.7</v>
      </c>
      <c r="Z71" s="28" t="str">
        <f t="shared" si="15"/>
        <v>WDLT 500000001566685796 INV 580303012 678 826211     10 27MAY25 21:25</v>
      </c>
      <c r="AA71" s="86">
        <f t="shared" si="16"/>
        <v>0</v>
      </c>
      <c r="AC71" s="83"/>
      <c r="AF71" s="28"/>
    </row>
    <row r="72" spans="1:32" x14ac:dyDescent="0.35">
      <c r="A72">
        <v>-50</v>
      </c>
      <c r="B72" s="1">
        <v>45824</v>
      </c>
      <c r="C72" s="92">
        <f t="shared" ref="C72:C76" si="17">C71+1</f>
        <v>67</v>
      </c>
      <c r="D72" t="s">
        <v>131</v>
      </c>
      <c r="E72" s="39" t="s">
        <v>915</v>
      </c>
      <c r="F72" s="27"/>
      <c r="G72" s="45"/>
      <c r="H72" s="27"/>
      <c r="I72" s="45">
        <f>A72</f>
        <v>-50</v>
      </c>
      <c r="J72" s="99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84">
        <f t="shared" si="14"/>
        <v>-50</v>
      </c>
      <c r="Z72" s="28" t="str">
        <f t="shared" si="15"/>
        <v>ALAN PATON 500000001577788558 RIVERSIDE 679 070116     10 15JUN25 18:06</v>
      </c>
      <c r="AA72" s="86">
        <f t="shared" si="16"/>
        <v>0</v>
      </c>
      <c r="AC72" s="83"/>
      <c r="AF72" s="28"/>
    </row>
    <row r="73" spans="1:32" x14ac:dyDescent="0.35">
      <c r="A73">
        <v>-334</v>
      </c>
      <c r="B73" s="1">
        <v>45824</v>
      </c>
      <c r="C73" s="92">
        <f t="shared" si="17"/>
        <v>68</v>
      </c>
      <c r="D73" t="s">
        <v>131</v>
      </c>
      <c r="E73" s="39" t="s">
        <v>916</v>
      </c>
      <c r="F73" s="27"/>
      <c r="G73" s="27"/>
      <c r="H73" s="27"/>
      <c r="I73" s="45">
        <f>A73</f>
        <v>-334</v>
      </c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84">
        <f t="shared" si="14"/>
        <v>-334</v>
      </c>
      <c r="Z73" s="28" t="str">
        <f t="shared" si="15"/>
        <v>ALEC DARROCK 400000001582644129 EXPENSES 680 804603     10 15JUN25 18:07</v>
      </c>
      <c r="AA73" s="86">
        <f t="shared" si="16"/>
        <v>0</v>
      </c>
      <c r="AC73" s="83"/>
      <c r="AF73" s="28"/>
    </row>
    <row r="74" spans="1:32" x14ac:dyDescent="0.35">
      <c r="A74">
        <v>-90</v>
      </c>
      <c r="B74" s="1">
        <v>45824</v>
      </c>
      <c r="C74" s="92">
        <f t="shared" si="17"/>
        <v>69</v>
      </c>
      <c r="D74" t="s">
        <v>131</v>
      </c>
      <c r="E74" s="39" t="s">
        <v>917</v>
      </c>
      <c r="F74" s="27"/>
      <c r="G74" s="45"/>
      <c r="H74" s="45"/>
      <c r="I74" s="45">
        <f>A74</f>
        <v>-90</v>
      </c>
      <c r="J74" s="84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84">
        <f t="shared" si="14"/>
        <v>-90</v>
      </c>
      <c r="Z74" s="28" t="str">
        <f t="shared" si="15"/>
        <v>N J MCCOLL 600000001577537918 681 EXPENSE 804603     10 15JUN25 18:08</v>
      </c>
      <c r="AA74" s="86">
        <f t="shared" si="16"/>
        <v>0</v>
      </c>
      <c r="AC74" s="83"/>
      <c r="AF74" s="28"/>
    </row>
    <row r="75" spans="1:32" x14ac:dyDescent="0.35">
      <c r="A75">
        <v>-270</v>
      </c>
      <c r="B75" s="1">
        <v>45824</v>
      </c>
      <c r="C75" s="92">
        <f t="shared" si="17"/>
        <v>70</v>
      </c>
      <c r="D75" t="s">
        <v>131</v>
      </c>
      <c r="E75" s="39" t="s">
        <v>918</v>
      </c>
      <c r="F75" s="27"/>
      <c r="G75" s="45">
        <f>A75</f>
        <v>-270</v>
      </c>
      <c r="H75" s="27"/>
      <c r="I75" s="27"/>
      <c r="J75" s="84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84">
        <f t="shared" si="14"/>
        <v>-270</v>
      </c>
      <c r="Z75" s="28" t="str">
        <f t="shared" si="15"/>
        <v>PJDYFL 600000001577538358 683 INV 1082 800695     10 15JUN25 18:09</v>
      </c>
      <c r="AA75" s="86">
        <f t="shared" si="16"/>
        <v>0</v>
      </c>
      <c r="AC75" s="83"/>
      <c r="AF75" s="28"/>
    </row>
    <row r="76" spans="1:32" x14ac:dyDescent="0.35">
      <c r="A76">
        <v>-995.35</v>
      </c>
      <c r="B76" s="1">
        <v>45824</v>
      </c>
      <c r="C76" s="92">
        <f t="shared" si="17"/>
        <v>71</v>
      </c>
      <c r="D76" t="s">
        <v>131</v>
      </c>
      <c r="E76" s="39" t="s">
        <v>919</v>
      </c>
      <c r="F76" s="27"/>
      <c r="G76" s="27"/>
      <c r="H76" s="45"/>
      <c r="I76" s="27"/>
      <c r="J76" s="84">
        <f>A76</f>
        <v>-995.35</v>
      </c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84">
        <f t="shared" si="14"/>
        <v>-995.35</v>
      </c>
      <c r="Z76" s="28" t="str">
        <f t="shared" si="15"/>
        <v>WDLT 300000001581205387 INV 580302997 682 826211     10 15JUN25 18:11</v>
      </c>
      <c r="AA76" s="86">
        <f t="shared" si="16"/>
        <v>0</v>
      </c>
      <c r="AC76" s="83"/>
      <c r="AF76" s="28"/>
    </row>
    <row r="78" spans="1:32" x14ac:dyDescent="0.35">
      <c r="F78" s="53">
        <f>SUM(F6:F76)</f>
        <v>0</v>
      </c>
      <c r="G78" s="53">
        <f>SUM(G6:G76)</f>
        <v>-1434.7874999999999</v>
      </c>
      <c r="H78" s="53">
        <f>SUM(H6:H76)</f>
        <v>-1439.6833333333334</v>
      </c>
      <c r="I78" s="53">
        <f>SUM(I6:I76)</f>
        <v>-3437.875</v>
      </c>
      <c r="J78" s="53">
        <f>SUM(J6:J76)</f>
        <v>-22013.797499999997</v>
      </c>
      <c r="K78" s="53">
        <f>SUM(K6:K76)</f>
        <v>-79.495000000000005</v>
      </c>
      <c r="L78" s="53">
        <f>SUM(L6:L76)</f>
        <v>0</v>
      </c>
      <c r="M78" s="53">
        <f>SUM(M6:M76)</f>
        <v>-300</v>
      </c>
      <c r="N78" s="53">
        <f>SUM(N6:N76)</f>
        <v>0</v>
      </c>
      <c r="O78" s="53">
        <f>SUM(O6:O76)</f>
        <v>-685.51583333333326</v>
      </c>
      <c r="P78" s="53">
        <f>SUM(P6:P76)</f>
        <v>-270.83499999999998</v>
      </c>
      <c r="Q78" s="53">
        <f>SUM(Q6:Q76)</f>
        <v>0</v>
      </c>
      <c r="R78" s="53">
        <f>SUM(R6:R76)</f>
        <v>0</v>
      </c>
      <c r="S78" s="53">
        <f>SUM(S6:S76)</f>
        <v>-250</v>
      </c>
      <c r="T78" s="53">
        <f>SUM(T6:T76)</f>
        <v>-50</v>
      </c>
      <c r="U78" s="53">
        <f>SUM(U6:U76)</f>
        <v>-514.73</v>
      </c>
      <c r="V78" s="53">
        <f>SUM(V6:V76)</f>
        <v>-1709.6808333333333</v>
      </c>
      <c r="W78" s="53">
        <f>SUM(W6:W76)</f>
        <v>-1224.3900000000001</v>
      </c>
      <c r="X78" s="53">
        <f>SUM(X6:X76)</f>
        <v>0</v>
      </c>
    </row>
  </sheetData>
  <autoFilter ref="A5:AF76" xr:uid="{1BF9EAAC-C882-4407-9431-05157F825DFB}"/>
  <sortState xmlns:xlrd2="http://schemas.microsoft.com/office/spreadsheetml/2017/richdata2" ref="A6:AC76">
    <sortCondition ref="C6:C76"/>
  </sortState>
  <mergeCells count="4">
    <mergeCell ref="E4:E5"/>
    <mergeCell ref="B4:D4"/>
    <mergeCell ref="K1:M1"/>
    <mergeCell ref="N1:P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G1130"/>
  <sheetViews>
    <sheetView zoomScale="70" zoomScaleNormal="70" workbookViewId="0"/>
  </sheetViews>
  <sheetFormatPr defaultColWidth="9.08984375" defaultRowHeight="14.5" x14ac:dyDescent="0.35"/>
  <cols>
    <col min="1" max="1" width="10.6328125" bestFit="1" customWidth="1"/>
    <col min="2" max="2" width="84" bestFit="1" customWidth="1"/>
    <col min="3" max="3" width="8.08984375" bestFit="1" customWidth="1"/>
    <col min="4" max="4" width="90.6328125" bestFit="1" customWidth="1"/>
    <col min="5" max="5" width="15.90625" customWidth="1"/>
    <col min="6" max="6" width="12.90625" customWidth="1"/>
    <col min="7" max="7" width="11.08984375" bestFit="1" customWidth="1"/>
  </cols>
  <sheetData>
    <row r="1" spans="1:7" x14ac:dyDescent="0.35">
      <c r="B1" s="31" t="s">
        <v>3</v>
      </c>
      <c r="C1" s="2"/>
      <c r="D1" s="2" t="s">
        <v>158</v>
      </c>
      <c r="E1" s="118" t="s">
        <v>927</v>
      </c>
      <c r="F1" s="118"/>
      <c r="G1" s="2"/>
    </row>
    <row r="3" spans="1:7" x14ac:dyDescent="0.35">
      <c r="B3" s="25" t="s">
        <v>24</v>
      </c>
      <c r="C3" s="25"/>
      <c r="D3" s="26"/>
      <c r="E3" s="26"/>
      <c r="F3" s="26"/>
      <c r="G3" s="26"/>
    </row>
    <row r="4" spans="1:7" x14ac:dyDescent="0.35">
      <c r="A4" s="27" t="s">
        <v>0</v>
      </c>
      <c r="B4" s="24" t="s">
        <v>25</v>
      </c>
      <c r="C4" s="24" t="s">
        <v>2</v>
      </c>
      <c r="D4" s="24" t="s">
        <v>26</v>
      </c>
      <c r="E4" s="24" t="s">
        <v>27</v>
      </c>
      <c r="F4" s="24" t="s">
        <v>28</v>
      </c>
      <c r="G4" s="24" t="s">
        <v>29</v>
      </c>
    </row>
    <row r="5" spans="1:7" hidden="1" x14ac:dyDescent="0.35">
      <c r="A5" s="1">
        <v>45474</v>
      </c>
      <c r="B5" t="s">
        <v>148</v>
      </c>
      <c r="C5" t="s">
        <v>92</v>
      </c>
      <c r="D5" s="39" t="str">
        <f>B5</f>
        <v>A GALLACHER DONALD GALLACHER</v>
      </c>
      <c r="E5">
        <v>25</v>
      </c>
      <c r="G5" s="40">
        <f>E5+F5</f>
        <v>25</v>
      </c>
    </row>
    <row r="6" spans="1:7" hidden="1" x14ac:dyDescent="0.35">
      <c r="A6" s="1">
        <v>45474</v>
      </c>
      <c r="B6" t="s">
        <v>149</v>
      </c>
      <c r="C6" t="s">
        <v>92</v>
      </c>
      <c r="D6" s="39" t="str">
        <f t="shared" ref="D6:D69" si="0">B6</f>
        <v>M ZAHEER AYAAN ZAHEER 2013</v>
      </c>
      <c r="E6">
        <v>25</v>
      </c>
      <c r="G6" s="97">
        <f>G5+E6-F6</f>
        <v>50</v>
      </c>
    </row>
    <row r="7" spans="1:7" hidden="1" x14ac:dyDescent="0.35">
      <c r="A7" s="1">
        <v>45474</v>
      </c>
      <c r="B7" t="s">
        <v>115</v>
      </c>
      <c r="C7" t="s">
        <v>92</v>
      </c>
      <c r="D7" s="39" t="str">
        <f t="shared" si="0"/>
        <v>N FIELDMAN BRAEDEN MCGEENEY08</v>
      </c>
      <c r="E7">
        <v>25</v>
      </c>
      <c r="G7" s="97">
        <f t="shared" ref="G7:G70" si="1">G6+E7-F7</f>
        <v>75</v>
      </c>
    </row>
    <row r="8" spans="1:7" hidden="1" x14ac:dyDescent="0.35">
      <c r="A8" s="1">
        <v>45474</v>
      </c>
      <c r="B8" t="s">
        <v>157</v>
      </c>
      <c r="C8" t="s">
        <v>92</v>
      </c>
      <c r="D8" s="39" t="str">
        <f t="shared" si="0"/>
        <v>P MERRIGAN HUGH MERRIGAN</v>
      </c>
      <c r="E8">
        <v>25</v>
      </c>
      <c r="G8" s="97">
        <f t="shared" si="1"/>
        <v>100</v>
      </c>
    </row>
    <row r="9" spans="1:7" hidden="1" x14ac:dyDescent="0.35">
      <c r="A9" s="1">
        <v>45474</v>
      </c>
      <c r="B9" t="s">
        <v>186</v>
      </c>
      <c r="C9" t="s">
        <v>92</v>
      </c>
      <c r="D9" s="39" t="str">
        <f t="shared" si="0"/>
        <v>M GALBRAITH MONTHLY FEES</v>
      </c>
      <c r="E9">
        <v>25</v>
      </c>
      <c r="G9" s="97">
        <f t="shared" si="1"/>
        <v>125</v>
      </c>
    </row>
    <row r="10" spans="1:7" hidden="1" x14ac:dyDescent="0.35">
      <c r="A10" s="1">
        <v>45474</v>
      </c>
      <c r="B10" t="s">
        <v>182</v>
      </c>
      <c r="C10" t="s">
        <v>92</v>
      </c>
      <c r="D10" s="39" t="str">
        <f t="shared" si="0"/>
        <v>P CANNING FINN CANNING 2011</v>
      </c>
      <c r="E10">
        <v>25</v>
      </c>
      <c r="G10" s="97">
        <f t="shared" si="1"/>
        <v>150</v>
      </c>
    </row>
    <row r="11" spans="1:7" hidden="1" x14ac:dyDescent="0.35">
      <c r="A11" s="1">
        <v>45474</v>
      </c>
      <c r="B11" t="s">
        <v>156</v>
      </c>
      <c r="C11" t="s">
        <v>92</v>
      </c>
      <c r="D11" s="39" t="str">
        <f t="shared" si="0"/>
        <v>D CAMPBELL DYLAN CAMPBELL 08S</v>
      </c>
      <c r="E11">
        <v>25</v>
      </c>
      <c r="G11" s="97">
        <f t="shared" si="1"/>
        <v>175</v>
      </c>
    </row>
    <row r="12" spans="1:7" hidden="1" x14ac:dyDescent="0.35">
      <c r="A12" s="1">
        <v>45474</v>
      </c>
      <c r="B12" t="s">
        <v>181</v>
      </c>
      <c r="C12" t="s">
        <v>92</v>
      </c>
      <c r="D12" s="39" t="str">
        <f t="shared" si="0"/>
        <v>C THOMSON BEN THOMSON</v>
      </c>
      <c r="E12">
        <v>25</v>
      </c>
      <c r="G12" s="97">
        <f t="shared" si="1"/>
        <v>200</v>
      </c>
    </row>
    <row r="13" spans="1:7" hidden="1" x14ac:dyDescent="0.35">
      <c r="A13" s="1">
        <v>45474</v>
      </c>
      <c r="B13" t="s">
        <v>187</v>
      </c>
      <c r="C13" t="s">
        <v>92</v>
      </c>
      <c r="D13" s="39" t="str">
        <f t="shared" si="0"/>
        <v>K BENNIE DRFC</v>
      </c>
      <c r="E13">
        <v>25</v>
      </c>
      <c r="G13" s="97">
        <f t="shared" si="1"/>
        <v>225</v>
      </c>
    </row>
    <row r="14" spans="1:7" hidden="1" x14ac:dyDescent="0.35">
      <c r="A14" s="1">
        <v>45474</v>
      </c>
      <c r="B14" t="s">
        <v>231</v>
      </c>
      <c r="C14" t="s">
        <v>92</v>
      </c>
      <c r="D14" s="39" t="str">
        <f t="shared" si="0"/>
        <v>ANGELA POUNDER OLLY P 2013 00152053632BZSWZRC 090135     30 01JUL24 00:21</v>
      </c>
      <c r="E14">
        <v>25</v>
      </c>
      <c r="G14" s="97">
        <f t="shared" si="1"/>
        <v>250</v>
      </c>
    </row>
    <row r="15" spans="1:7" hidden="1" x14ac:dyDescent="0.35">
      <c r="A15" s="1">
        <v>45474</v>
      </c>
      <c r="B15" t="s">
        <v>127</v>
      </c>
      <c r="C15" t="s">
        <v>92</v>
      </c>
      <c r="D15" s="39" t="str">
        <f t="shared" si="0"/>
        <v>A MEENAN 2008MEENAN</v>
      </c>
      <c r="E15">
        <v>25</v>
      </c>
      <c r="G15" s="97">
        <f t="shared" si="1"/>
        <v>275</v>
      </c>
    </row>
    <row r="16" spans="1:7" hidden="1" x14ac:dyDescent="0.35">
      <c r="A16" s="1">
        <v>45474</v>
      </c>
      <c r="B16" t="s">
        <v>185</v>
      </c>
      <c r="C16" t="s">
        <v>92</v>
      </c>
      <c r="D16" s="39" t="str">
        <f t="shared" si="0"/>
        <v>L MCALPINE 2009 NATHAN HASTIE</v>
      </c>
      <c r="E16">
        <v>25</v>
      </c>
      <c r="G16" s="97">
        <f t="shared" si="1"/>
        <v>300</v>
      </c>
    </row>
    <row r="17" spans="1:7" hidden="1" x14ac:dyDescent="0.35">
      <c r="A17" s="1">
        <v>45474</v>
      </c>
      <c r="B17" t="s">
        <v>184</v>
      </c>
      <c r="C17" t="s">
        <v>92</v>
      </c>
      <c r="D17" s="39" t="str">
        <f t="shared" si="0"/>
        <v>V MCKENZIE MURRAY MCKENZIE 11</v>
      </c>
      <c r="E17">
        <v>25</v>
      </c>
      <c r="G17" s="97">
        <f t="shared" si="1"/>
        <v>325</v>
      </c>
    </row>
    <row r="18" spans="1:7" hidden="1" x14ac:dyDescent="0.35">
      <c r="A18" s="1">
        <v>45474</v>
      </c>
      <c r="B18" t="s">
        <v>111</v>
      </c>
      <c r="C18" t="s">
        <v>92</v>
      </c>
      <c r="D18" s="39" t="str">
        <f t="shared" si="0"/>
        <v>K MCCLURE OLIVERMCCLURE2012S</v>
      </c>
      <c r="E18">
        <v>25</v>
      </c>
      <c r="G18" s="97">
        <f t="shared" si="1"/>
        <v>350</v>
      </c>
    </row>
    <row r="19" spans="1:7" hidden="1" x14ac:dyDescent="0.35">
      <c r="A19" s="1">
        <v>45474</v>
      </c>
      <c r="B19" t="s">
        <v>183</v>
      </c>
      <c r="C19" t="s">
        <v>92</v>
      </c>
      <c r="D19" s="39" t="str">
        <f t="shared" si="0"/>
        <v>D MCMENAMIE BEN MCMENAMIE</v>
      </c>
      <c r="E19">
        <v>25</v>
      </c>
      <c r="G19" s="97">
        <f t="shared" si="1"/>
        <v>375</v>
      </c>
    </row>
    <row r="20" spans="1:7" hidden="1" x14ac:dyDescent="0.35">
      <c r="A20" s="1">
        <v>45474</v>
      </c>
      <c r="B20" t="s">
        <v>176</v>
      </c>
      <c r="C20" t="s">
        <v>92</v>
      </c>
      <c r="D20" s="39" t="str">
        <f t="shared" si="0"/>
        <v>R ELLIOTT LEWISELLIOTT 2015S</v>
      </c>
      <c r="E20">
        <v>25</v>
      </c>
      <c r="G20" s="97">
        <f t="shared" si="1"/>
        <v>400</v>
      </c>
    </row>
    <row r="21" spans="1:7" hidden="1" x14ac:dyDescent="0.35">
      <c r="A21" s="1">
        <v>45474</v>
      </c>
      <c r="B21" t="s">
        <v>179</v>
      </c>
      <c r="C21" t="s">
        <v>92</v>
      </c>
      <c r="D21" s="39" t="str">
        <f t="shared" si="0"/>
        <v>L MCCALLUM LUCAS MCCALLUM2013</v>
      </c>
      <c r="E21">
        <v>25</v>
      </c>
      <c r="G21" s="97">
        <f t="shared" si="1"/>
        <v>425</v>
      </c>
    </row>
    <row r="22" spans="1:7" hidden="1" x14ac:dyDescent="0.35">
      <c r="A22" s="1">
        <v>45474</v>
      </c>
      <c r="B22" t="s">
        <v>154</v>
      </c>
      <c r="C22" t="s">
        <v>92</v>
      </c>
      <c r="D22" s="39" t="str">
        <f t="shared" si="0"/>
        <v>S JOYCE JACK STENSON 2012</v>
      </c>
      <c r="E22">
        <v>25</v>
      </c>
      <c r="G22" s="97">
        <f t="shared" si="1"/>
        <v>450</v>
      </c>
    </row>
    <row r="23" spans="1:7" hidden="1" x14ac:dyDescent="0.35">
      <c r="A23" s="1">
        <v>45474</v>
      </c>
      <c r="B23" t="s">
        <v>178</v>
      </c>
      <c r="C23" t="s">
        <v>92</v>
      </c>
      <c r="D23" s="39" t="str">
        <f t="shared" si="0"/>
        <v>E MACINNES COLE MCKINNON 2013</v>
      </c>
      <c r="E23">
        <v>25</v>
      </c>
      <c r="G23" s="97">
        <f t="shared" si="1"/>
        <v>475</v>
      </c>
    </row>
    <row r="24" spans="1:7" hidden="1" x14ac:dyDescent="0.35">
      <c r="A24" s="1">
        <v>45474</v>
      </c>
      <c r="B24" t="s">
        <v>113</v>
      </c>
      <c r="C24" t="s">
        <v>92</v>
      </c>
      <c r="D24" s="39" t="str">
        <f t="shared" si="0"/>
        <v>S MCCOLL 2008 ROBBIE MCCOLL</v>
      </c>
      <c r="E24">
        <v>25</v>
      </c>
      <c r="G24" s="97">
        <f t="shared" si="1"/>
        <v>500</v>
      </c>
    </row>
    <row r="25" spans="1:7" hidden="1" x14ac:dyDescent="0.35">
      <c r="A25" s="1">
        <v>45474</v>
      </c>
      <c r="B25" t="s">
        <v>112</v>
      </c>
      <c r="C25" t="s">
        <v>92</v>
      </c>
      <c r="D25" s="39" t="str">
        <f t="shared" si="0"/>
        <v>M MORTON ENRICO MORTON</v>
      </c>
      <c r="E25">
        <v>25</v>
      </c>
      <c r="G25" s="97">
        <f t="shared" si="1"/>
        <v>525</v>
      </c>
    </row>
    <row r="26" spans="1:7" hidden="1" x14ac:dyDescent="0.35">
      <c r="A26" s="1">
        <v>45474</v>
      </c>
      <c r="B26" t="s">
        <v>177</v>
      </c>
      <c r="C26" t="s">
        <v>92</v>
      </c>
      <c r="D26" s="39" t="str">
        <f t="shared" si="0"/>
        <v>L CAIRNS SETH 2013</v>
      </c>
      <c r="E26">
        <v>25</v>
      </c>
      <c r="G26" s="97">
        <f t="shared" si="1"/>
        <v>550</v>
      </c>
    </row>
    <row r="27" spans="1:7" hidden="1" x14ac:dyDescent="0.35">
      <c r="A27" s="1">
        <v>45474</v>
      </c>
      <c r="B27" t="s">
        <v>155</v>
      </c>
      <c r="C27" t="s">
        <v>92</v>
      </c>
      <c r="D27" s="39" t="str">
        <f t="shared" si="0"/>
        <v>L REID ETHAN REID 2013</v>
      </c>
      <c r="E27">
        <v>25</v>
      </c>
      <c r="G27" s="97">
        <f t="shared" si="1"/>
        <v>575</v>
      </c>
    </row>
    <row r="28" spans="1:7" hidden="1" x14ac:dyDescent="0.35">
      <c r="A28" s="1">
        <v>45474</v>
      </c>
      <c r="B28" t="s">
        <v>139</v>
      </c>
      <c r="C28" t="s">
        <v>92</v>
      </c>
      <c r="D28" s="39" t="str">
        <f t="shared" si="0"/>
        <v>P MAY CHAMPIONS FEE PMAY</v>
      </c>
      <c r="E28">
        <v>20</v>
      </c>
      <c r="G28" s="97">
        <f t="shared" si="1"/>
        <v>595</v>
      </c>
    </row>
    <row r="29" spans="1:7" hidden="1" x14ac:dyDescent="0.35">
      <c r="A29" s="1">
        <v>45474</v>
      </c>
      <c r="B29" t="s">
        <v>140</v>
      </c>
      <c r="C29" t="s">
        <v>92</v>
      </c>
      <c r="D29" s="39" t="str">
        <f t="shared" si="0"/>
        <v>S WARNES LEON WARNES 2013</v>
      </c>
      <c r="E29">
        <v>25</v>
      </c>
      <c r="G29" s="97">
        <f t="shared" si="1"/>
        <v>620</v>
      </c>
    </row>
    <row r="30" spans="1:7" hidden="1" x14ac:dyDescent="0.35">
      <c r="A30" s="1">
        <v>45474</v>
      </c>
      <c r="B30" t="s">
        <v>232</v>
      </c>
      <c r="C30" t="s">
        <v>92</v>
      </c>
      <c r="D30" s="39" t="str">
        <f t="shared" si="0"/>
        <v>LYNN THOMSON HUGO THOMSON 2013 00153425632GVZCBML 090129     30 01JUL24 00:42</v>
      </c>
      <c r="E30">
        <v>25</v>
      </c>
      <c r="G30" s="97">
        <f t="shared" si="1"/>
        <v>645</v>
      </c>
    </row>
    <row r="31" spans="1:7" hidden="1" x14ac:dyDescent="0.35">
      <c r="A31" s="1">
        <v>45474</v>
      </c>
      <c r="B31" t="s">
        <v>233</v>
      </c>
      <c r="C31" t="s">
        <v>92</v>
      </c>
      <c r="D31" s="39" t="str">
        <f t="shared" si="0"/>
        <v>ANDREW BLACK ROSS BLACK CHAMPS 00151550632BBHMGVH 090126     30 01JUL24 00:58</v>
      </c>
      <c r="E31">
        <v>20</v>
      </c>
      <c r="G31" s="97">
        <f t="shared" si="1"/>
        <v>665</v>
      </c>
    </row>
    <row r="32" spans="1:7" hidden="1" x14ac:dyDescent="0.35">
      <c r="A32" s="1">
        <v>45474</v>
      </c>
      <c r="B32" t="s">
        <v>234</v>
      </c>
      <c r="C32" t="s">
        <v>92</v>
      </c>
      <c r="D32" s="39" t="str">
        <f t="shared" si="0"/>
        <v>SANDRA CASEY 2009 FINN CASEY 00151550632BBHMHCJ 090126     30 01JUL24 00:58</v>
      </c>
      <c r="E32">
        <v>25</v>
      </c>
      <c r="G32" s="97">
        <f t="shared" si="1"/>
        <v>690</v>
      </c>
    </row>
    <row r="33" spans="1:7" hidden="1" x14ac:dyDescent="0.35">
      <c r="A33" s="1">
        <v>45474</v>
      </c>
      <c r="B33" t="s">
        <v>235</v>
      </c>
      <c r="C33" t="s">
        <v>92</v>
      </c>
      <c r="D33" s="39" t="str">
        <f t="shared" si="0"/>
        <v>CARRIE JENKINSON DARREN GUY CBSOX0109253418824 826211     30 01JUL24 01:09</v>
      </c>
      <c r="E33">
        <v>25</v>
      </c>
      <c r="G33" s="97">
        <f t="shared" si="1"/>
        <v>715</v>
      </c>
    </row>
    <row r="34" spans="1:7" hidden="1" x14ac:dyDescent="0.35">
      <c r="A34" s="1">
        <v>45474</v>
      </c>
      <c r="B34" t="s">
        <v>236</v>
      </c>
      <c r="C34" t="s">
        <v>92</v>
      </c>
      <c r="D34" s="39" t="str">
        <f t="shared" si="0"/>
        <v>DAY&amp;DAY JOSH DAY 2011 5885372374320314SO 404762     30 01JUL24 01:15</v>
      </c>
      <c r="E34">
        <v>25</v>
      </c>
      <c r="G34" s="97">
        <f t="shared" si="1"/>
        <v>740</v>
      </c>
    </row>
    <row r="35" spans="1:7" hidden="1" x14ac:dyDescent="0.35">
      <c r="A35" s="1">
        <v>45474</v>
      </c>
      <c r="B35" t="s">
        <v>237</v>
      </c>
      <c r="C35" t="s">
        <v>92</v>
      </c>
      <c r="D35" s="39" t="str">
        <f t="shared" si="0"/>
        <v>MCGROARTYD&amp;J JOE MCGROARTY 2013 0832972564320306SO 402247     30 01JUL24 01:27</v>
      </c>
      <c r="E35">
        <v>25</v>
      </c>
      <c r="G35" s="97">
        <f t="shared" si="1"/>
        <v>765</v>
      </c>
    </row>
    <row r="36" spans="1:7" hidden="1" x14ac:dyDescent="0.35">
      <c r="A36" s="1">
        <v>45474</v>
      </c>
      <c r="B36" t="s">
        <v>238</v>
      </c>
      <c r="C36" t="s">
        <v>92</v>
      </c>
      <c r="D36" s="39" t="str">
        <f t="shared" si="0"/>
        <v>MILLIGAN J RYANMILLIGAN2011 15013525656872000R 835200     30 01JUL24 01:40</v>
      </c>
      <c r="E36">
        <v>25</v>
      </c>
      <c r="G36" s="97">
        <f t="shared" si="1"/>
        <v>790</v>
      </c>
    </row>
    <row r="37" spans="1:7" hidden="1" x14ac:dyDescent="0.35">
      <c r="A37" s="1">
        <v>45474</v>
      </c>
      <c r="B37" t="s">
        <v>239</v>
      </c>
      <c r="C37" t="s">
        <v>92</v>
      </c>
      <c r="D37" s="39" t="str">
        <f t="shared" si="0"/>
        <v>STEVEN COCHRANE ELI COCHRANE 2013 JO98VXM4RZ7DJ2Y5LW 608371     30 01JUL24 02:06</v>
      </c>
      <c r="E37">
        <v>25</v>
      </c>
      <c r="G37" s="97">
        <f t="shared" si="1"/>
        <v>815</v>
      </c>
    </row>
    <row r="38" spans="1:7" hidden="1" x14ac:dyDescent="0.35">
      <c r="A38" s="1">
        <v>45474</v>
      </c>
      <c r="B38" t="s">
        <v>240</v>
      </c>
      <c r="C38" t="s">
        <v>92</v>
      </c>
      <c r="D38" s="39" t="str">
        <f t="shared" si="0"/>
        <v>COLIN PARK ALEXANDERPARK2012S 00153425632GVZLMYK 090128     30 01JUL24 02:13</v>
      </c>
      <c r="E38">
        <v>25</v>
      </c>
      <c r="G38" s="97">
        <f t="shared" si="1"/>
        <v>840</v>
      </c>
    </row>
    <row r="39" spans="1:7" hidden="1" x14ac:dyDescent="0.35">
      <c r="A39" s="1">
        <v>45474</v>
      </c>
      <c r="B39" t="s">
        <v>241</v>
      </c>
      <c r="C39" t="s">
        <v>92</v>
      </c>
      <c r="D39" s="39" t="str">
        <f t="shared" si="0"/>
        <v>WALKER AVRIL WALKERS2011 FP24182O53286595 070436     30 01JUL24 02:16</v>
      </c>
      <c r="E39">
        <v>45</v>
      </c>
      <c r="G39" s="97">
        <f t="shared" si="1"/>
        <v>885</v>
      </c>
    </row>
    <row r="40" spans="1:7" hidden="1" x14ac:dyDescent="0.35">
      <c r="A40" s="1">
        <v>45474</v>
      </c>
      <c r="B40" t="s">
        <v>242</v>
      </c>
      <c r="C40" t="s">
        <v>92</v>
      </c>
      <c r="D40" s="39" t="str">
        <f t="shared" si="0"/>
        <v>LEANNE MURPHY NATHAN MURPHY 2012 00153425632GVZMKWZ 090128     30 01JUL24 02:20</v>
      </c>
      <c r="E40">
        <v>25</v>
      </c>
      <c r="G40" s="97">
        <f t="shared" si="1"/>
        <v>910</v>
      </c>
    </row>
    <row r="41" spans="1:7" hidden="1" x14ac:dyDescent="0.35">
      <c r="A41" s="1">
        <v>45474</v>
      </c>
      <c r="B41" t="s">
        <v>243</v>
      </c>
      <c r="C41" t="s">
        <v>92</v>
      </c>
      <c r="D41" s="39" t="str">
        <f t="shared" si="0"/>
        <v>MCENROE S FRASER MCE 5867987374320314SO 404763     30 01JUL24 02:26</v>
      </c>
      <c r="E41">
        <v>25</v>
      </c>
      <c r="G41" s="97">
        <f t="shared" si="1"/>
        <v>935</v>
      </c>
    </row>
    <row r="42" spans="1:7" hidden="1" x14ac:dyDescent="0.35">
      <c r="A42" s="1">
        <v>45474</v>
      </c>
      <c r="B42" t="s">
        <v>244</v>
      </c>
      <c r="C42" t="s">
        <v>92</v>
      </c>
      <c r="D42" s="39" t="str">
        <f t="shared" si="0"/>
        <v>GORMAN JOSEPH-CA JOSEPH GORMAN 2013 09013406146505000R 831513     30 01JUL24 02:27</v>
      </c>
      <c r="E42">
        <v>25</v>
      </c>
      <c r="G42" s="97">
        <f t="shared" si="1"/>
        <v>960</v>
      </c>
    </row>
    <row r="43" spans="1:7" hidden="1" x14ac:dyDescent="0.35">
      <c r="A43" s="1">
        <v>45474</v>
      </c>
      <c r="B43" t="s">
        <v>245</v>
      </c>
      <c r="C43" t="s">
        <v>92</v>
      </c>
      <c r="D43" s="39" t="str">
        <f t="shared" si="0"/>
        <v>DAWSON IAIN/CA LUCAS MCDADE 2013 21013602781018000R 832323     30 01JUL24 02:35</v>
      </c>
      <c r="E43">
        <v>25</v>
      </c>
      <c r="G43" s="97">
        <f t="shared" si="1"/>
        <v>985</v>
      </c>
    </row>
    <row r="44" spans="1:7" hidden="1" x14ac:dyDescent="0.35">
      <c r="A44" s="1">
        <v>45474</v>
      </c>
      <c r="B44" t="s">
        <v>246</v>
      </c>
      <c r="C44" t="s">
        <v>92</v>
      </c>
      <c r="D44" s="39" t="str">
        <f t="shared" si="0"/>
        <v>MR SMITH DANIEL SMITH 000000000121611665 089300     30 01JUL24 02:50</v>
      </c>
      <c r="E44">
        <v>25</v>
      </c>
      <c r="G44" s="97">
        <f t="shared" si="1"/>
        <v>1010</v>
      </c>
    </row>
    <row r="45" spans="1:7" hidden="1" x14ac:dyDescent="0.35">
      <c r="A45" s="1">
        <v>45474</v>
      </c>
      <c r="B45" t="s">
        <v>247</v>
      </c>
      <c r="C45" t="s">
        <v>92</v>
      </c>
      <c r="D45" s="39" t="str">
        <f t="shared" si="0"/>
        <v>ALAN STEWART ANDY STEWART 2011 PKKZANC0PVMXXV4673 040004     10 01JUL24 03:13</v>
      </c>
      <c r="E45">
        <v>25</v>
      </c>
      <c r="G45" s="97">
        <f t="shared" si="1"/>
        <v>1035</v>
      </c>
    </row>
    <row r="46" spans="1:7" hidden="1" x14ac:dyDescent="0.35">
      <c r="A46" s="1">
        <v>45474</v>
      </c>
      <c r="B46" t="s">
        <v>248</v>
      </c>
      <c r="C46" t="s">
        <v>92</v>
      </c>
      <c r="D46" s="39" t="str">
        <f t="shared" si="0"/>
        <v>RIO MR SIMON LRIO2013 02013200729507000R 831805     30 01JUL24 03:14</v>
      </c>
      <c r="E46">
        <v>25</v>
      </c>
      <c r="G46" s="97">
        <f t="shared" si="1"/>
        <v>1060</v>
      </c>
    </row>
    <row r="47" spans="1:7" hidden="1" x14ac:dyDescent="0.35">
      <c r="A47" s="1">
        <v>45474</v>
      </c>
      <c r="B47" t="s">
        <v>249</v>
      </c>
      <c r="C47" t="s">
        <v>92</v>
      </c>
      <c r="D47" s="39" t="str">
        <f t="shared" si="0"/>
        <v>STANDRING G &amp; C BLAKE STANDRING 02030318072110000R 831805     30 01JUL24 03:20</v>
      </c>
      <c r="E47">
        <v>25</v>
      </c>
      <c r="G47" s="97">
        <f t="shared" si="1"/>
        <v>1085</v>
      </c>
    </row>
    <row r="48" spans="1:7" hidden="1" x14ac:dyDescent="0.35">
      <c r="A48" s="1">
        <v>45474</v>
      </c>
      <c r="B48" t="s">
        <v>250</v>
      </c>
      <c r="C48" t="s">
        <v>92</v>
      </c>
      <c r="D48" s="39" t="str">
        <f t="shared" si="0"/>
        <v>KIBOWEN KA LUKA KIBOWEN 2013 26013204759150000R 831805     30 01JUL24 03:20</v>
      </c>
      <c r="E48">
        <v>25</v>
      </c>
      <c r="G48" s="97">
        <f t="shared" si="1"/>
        <v>1110</v>
      </c>
    </row>
    <row r="49" spans="1:7" hidden="1" x14ac:dyDescent="0.35">
      <c r="A49" s="1">
        <v>45474</v>
      </c>
      <c r="B49" t="s">
        <v>251</v>
      </c>
      <c r="C49" t="s">
        <v>92</v>
      </c>
      <c r="D49" s="39" t="str">
        <f t="shared" si="0"/>
        <v>CAROL ELLINGHAM &amp; JOSH ELLINGHAM P3GY0KRFPYS2LD17W8 040004     10 01JUL24 03:21</v>
      </c>
      <c r="E49">
        <v>25</v>
      </c>
      <c r="G49" s="97">
        <f t="shared" si="1"/>
        <v>1135</v>
      </c>
    </row>
    <row r="50" spans="1:7" hidden="1" x14ac:dyDescent="0.35">
      <c r="A50" s="1">
        <v>45474</v>
      </c>
      <c r="B50" t="s">
        <v>252</v>
      </c>
      <c r="C50" t="s">
        <v>92</v>
      </c>
      <c r="D50" s="39" t="str">
        <f t="shared" si="0"/>
        <v>NICOLA SANDERSON REUBEN SANDERSON 240630230823584908 873712     30 01JUL24 03:38</v>
      </c>
      <c r="E50">
        <v>25</v>
      </c>
      <c r="G50" s="97">
        <f t="shared" si="1"/>
        <v>1160</v>
      </c>
    </row>
    <row r="51" spans="1:7" hidden="1" x14ac:dyDescent="0.35">
      <c r="A51" s="1">
        <v>45474</v>
      </c>
      <c r="B51" t="s">
        <v>253</v>
      </c>
      <c r="C51" t="s">
        <v>92</v>
      </c>
      <c r="D51" s="39" t="str">
        <f t="shared" si="0"/>
        <v>GORDON PATERSON JACK PATERSON 2013 240630230823472185 873712     30 01JUL24 03:39</v>
      </c>
      <c r="E51">
        <v>25</v>
      </c>
      <c r="G51" s="97">
        <f t="shared" si="1"/>
        <v>1185</v>
      </c>
    </row>
    <row r="52" spans="1:7" hidden="1" x14ac:dyDescent="0.35">
      <c r="A52" s="1">
        <v>45474</v>
      </c>
      <c r="B52" t="s">
        <v>254</v>
      </c>
      <c r="C52" t="s">
        <v>92</v>
      </c>
      <c r="D52" s="39" t="str">
        <f t="shared" si="0"/>
        <v>ROBERT MCLAUGHLIN NOEL MCLAUGHLIN 240630230827134471 873757     30 01JUL24 03:44</v>
      </c>
      <c r="E52">
        <v>25</v>
      </c>
      <c r="G52" s="97">
        <f t="shared" si="1"/>
        <v>1210</v>
      </c>
    </row>
    <row r="53" spans="1:7" hidden="1" x14ac:dyDescent="0.35">
      <c r="A53" s="1">
        <v>45474</v>
      </c>
      <c r="B53" t="s">
        <v>255</v>
      </c>
      <c r="C53" t="s">
        <v>92</v>
      </c>
      <c r="D53" s="39" t="str">
        <f t="shared" si="0"/>
        <v>ALISON HARKINS BEN HARKINS 240630230826600948 873753     30 01JUL24 03:50</v>
      </c>
      <c r="E53">
        <v>25</v>
      </c>
      <c r="G53" s="97">
        <f t="shared" si="1"/>
        <v>1235</v>
      </c>
    </row>
    <row r="54" spans="1:7" hidden="1" x14ac:dyDescent="0.35">
      <c r="A54" s="1">
        <v>45474</v>
      </c>
      <c r="B54" t="s">
        <v>256</v>
      </c>
      <c r="C54" t="s">
        <v>92</v>
      </c>
      <c r="D54" s="39" t="str">
        <f t="shared" si="0"/>
        <v>JOHN RAINEY RAINEY 2011S 240630230828243561 873775     30 01JUL24 03:51</v>
      </c>
      <c r="E54">
        <v>25</v>
      </c>
      <c r="G54" s="97">
        <f t="shared" si="1"/>
        <v>1260</v>
      </c>
    </row>
    <row r="55" spans="1:7" hidden="1" x14ac:dyDescent="0.35">
      <c r="A55" s="1">
        <v>45474</v>
      </c>
      <c r="B55" t="s">
        <v>257</v>
      </c>
      <c r="C55" t="s">
        <v>92</v>
      </c>
      <c r="D55" s="39" t="str">
        <f t="shared" si="0"/>
        <v>RUSSELL MACALISTER RILEY MACALISTER 240630230827136563 873757     30 01JUL24 03:51</v>
      </c>
      <c r="E55">
        <v>25</v>
      </c>
      <c r="G55" s="97">
        <f t="shared" si="1"/>
        <v>1285</v>
      </c>
    </row>
    <row r="56" spans="1:7" hidden="1" x14ac:dyDescent="0.35">
      <c r="A56" s="1">
        <v>45474</v>
      </c>
      <c r="B56" t="s">
        <v>258</v>
      </c>
      <c r="C56" t="s">
        <v>92</v>
      </c>
      <c r="D56" s="39" t="str">
        <f t="shared" si="0"/>
        <v>ROBERTSON CATRIONA 2012HARRYROBERTSON FP24182O53087455 070976     30 01JUL24 04:28</v>
      </c>
      <c r="E56">
        <v>25</v>
      </c>
      <c r="G56" s="97">
        <f t="shared" si="1"/>
        <v>1310</v>
      </c>
    </row>
    <row r="57" spans="1:7" hidden="1" x14ac:dyDescent="0.35">
      <c r="A57" s="1">
        <v>45474</v>
      </c>
      <c r="B57" t="s">
        <v>259</v>
      </c>
      <c r="C57" t="s">
        <v>92</v>
      </c>
      <c r="D57" s="39" t="str">
        <f t="shared" si="0"/>
        <v>COMRIE HM CAMERON COMRIE 09 02152941107706000R 831805     10 01JUL24 15:29</v>
      </c>
      <c r="E57">
        <v>25</v>
      </c>
      <c r="G57" s="97">
        <f t="shared" si="1"/>
        <v>1335</v>
      </c>
    </row>
    <row r="58" spans="1:7" hidden="1" x14ac:dyDescent="0.35">
      <c r="A58" s="1">
        <v>45475</v>
      </c>
      <c r="B58" t="s">
        <v>260</v>
      </c>
      <c r="C58" t="s">
        <v>92</v>
      </c>
      <c r="D58" s="39" t="str">
        <f t="shared" si="0"/>
        <v>STEVEN ANDERSON LYLE ANDERSON 2015 CBSOX0047203639773 826125     30 02JUL24 00:47</v>
      </c>
      <c r="E58">
        <v>25</v>
      </c>
      <c r="G58" s="97">
        <f t="shared" si="1"/>
        <v>1360</v>
      </c>
    </row>
    <row r="59" spans="1:7" hidden="1" x14ac:dyDescent="0.35">
      <c r="A59" s="1">
        <v>45475</v>
      </c>
      <c r="B59" t="s">
        <v>114</v>
      </c>
      <c r="C59" t="s">
        <v>92</v>
      </c>
      <c r="D59" s="39" t="str">
        <f t="shared" si="0"/>
        <v>J DARROCH TOBY DARROCH 2011</v>
      </c>
      <c r="E59">
        <v>25</v>
      </c>
      <c r="G59" s="97">
        <f t="shared" si="1"/>
        <v>1385</v>
      </c>
    </row>
    <row r="60" spans="1:7" hidden="1" x14ac:dyDescent="0.35">
      <c r="A60" s="1">
        <v>45476</v>
      </c>
      <c r="B60" t="s">
        <v>261</v>
      </c>
      <c r="C60" t="s">
        <v>92</v>
      </c>
      <c r="D60" s="39" t="str">
        <f t="shared" si="0"/>
        <v>PROCTOR LYNN MAX PROCTOR 2015 FP24184O57680324 070246     30 03JUL24 00:27</v>
      </c>
      <c r="E60">
        <v>25</v>
      </c>
      <c r="G60" s="97">
        <f t="shared" si="1"/>
        <v>1410</v>
      </c>
    </row>
    <row r="61" spans="1:7" hidden="1" x14ac:dyDescent="0.35">
      <c r="A61" s="1">
        <v>45477</v>
      </c>
      <c r="B61" t="s">
        <v>110</v>
      </c>
      <c r="C61" t="s">
        <v>92</v>
      </c>
      <c r="D61" s="39" t="str">
        <f t="shared" si="0"/>
        <v>G THURSTON 2012_LTHURSTON</v>
      </c>
      <c r="E61">
        <v>20</v>
      </c>
      <c r="G61" s="97">
        <f t="shared" si="1"/>
        <v>1430</v>
      </c>
    </row>
    <row r="62" spans="1:7" hidden="1" x14ac:dyDescent="0.35">
      <c r="A62" s="1">
        <v>45477</v>
      </c>
      <c r="B62" t="s">
        <v>262</v>
      </c>
      <c r="C62" t="s">
        <v>92</v>
      </c>
      <c r="D62" s="39" t="str">
        <f t="shared" si="0"/>
        <v>DOEY LA LIAM DOEY CHAMPS 60093014501427000R 831805     10 04JUL24 09:30</v>
      </c>
      <c r="E62">
        <v>20</v>
      </c>
      <c r="G62" s="97">
        <f t="shared" si="1"/>
        <v>1450</v>
      </c>
    </row>
    <row r="63" spans="1:7" hidden="1" x14ac:dyDescent="0.35">
      <c r="A63" s="1">
        <v>45478</v>
      </c>
      <c r="B63" t="s">
        <v>175</v>
      </c>
      <c r="C63" t="s">
        <v>92</v>
      </c>
      <c r="D63" s="39" t="str">
        <f t="shared" si="0"/>
        <v>A BROWN S BROWN 2011S</v>
      </c>
      <c r="E63">
        <v>25</v>
      </c>
      <c r="G63" s="97">
        <f t="shared" si="1"/>
        <v>1475</v>
      </c>
    </row>
    <row r="64" spans="1:7" hidden="1" x14ac:dyDescent="0.35">
      <c r="A64" s="1">
        <v>45478</v>
      </c>
      <c r="B64" t="s">
        <v>263</v>
      </c>
      <c r="C64" t="s">
        <v>92</v>
      </c>
      <c r="D64" s="39" t="str">
        <f t="shared" si="0"/>
        <v>CURRIE EL OLIVER CURRIE 2013 RP4673066121837700 203047     30 05JUL24 01:26</v>
      </c>
      <c r="E64">
        <v>25</v>
      </c>
      <c r="G64" s="97">
        <f t="shared" si="1"/>
        <v>1500</v>
      </c>
    </row>
    <row r="65" spans="1:7" hidden="1" x14ac:dyDescent="0.35">
      <c r="A65" s="1">
        <v>45478</v>
      </c>
      <c r="B65" t="s">
        <v>264</v>
      </c>
      <c r="C65" t="s">
        <v>92</v>
      </c>
      <c r="D65" s="39" t="str">
        <f t="shared" si="0"/>
        <v>D MCGARVA CHAMPS FEES 600000001381321481 804603     10 05JUL24 20:50</v>
      </c>
      <c r="E65">
        <v>335</v>
      </c>
      <c r="G65" s="97">
        <f t="shared" si="1"/>
        <v>1835</v>
      </c>
    </row>
    <row r="66" spans="1:7" hidden="1" x14ac:dyDescent="0.35">
      <c r="A66" s="1">
        <v>45478</v>
      </c>
      <c r="B66" t="s">
        <v>265</v>
      </c>
      <c r="C66" t="s">
        <v>966</v>
      </c>
      <c r="D66" s="39" t="str">
        <f t="shared" si="0"/>
        <v>D MCGARVA CONT TO MINIBUS 400000001386423200 804603     10 05JUL24 20:50</v>
      </c>
      <c r="E66">
        <v>180</v>
      </c>
      <c r="G66" s="97">
        <f t="shared" si="1"/>
        <v>2015</v>
      </c>
    </row>
    <row r="67" spans="1:7" hidden="1" x14ac:dyDescent="0.35">
      <c r="A67" s="1">
        <v>45481</v>
      </c>
      <c r="B67" t="s">
        <v>108</v>
      </c>
      <c r="C67" t="s">
        <v>92</v>
      </c>
      <c r="D67" s="39" t="str">
        <f t="shared" si="0"/>
        <v>K MCGILLIVRAY F.MCGILLIVRAY 2013</v>
      </c>
      <c r="E67">
        <v>25</v>
      </c>
      <c r="G67" s="97">
        <f t="shared" si="1"/>
        <v>2040</v>
      </c>
    </row>
    <row r="68" spans="1:7" hidden="1" x14ac:dyDescent="0.35">
      <c r="A68" s="1">
        <v>45481</v>
      </c>
      <c r="B68" t="s">
        <v>174</v>
      </c>
      <c r="C68" t="s">
        <v>92</v>
      </c>
      <c r="D68" s="39" t="str">
        <f t="shared" si="0"/>
        <v>S MCCALLUM TYLER MCARDLE</v>
      </c>
      <c r="E68">
        <v>25</v>
      </c>
      <c r="G68" s="97">
        <f t="shared" si="1"/>
        <v>2065</v>
      </c>
    </row>
    <row r="69" spans="1:7" hidden="1" x14ac:dyDescent="0.35">
      <c r="A69" s="1">
        <v>45481</v>
      </c>
      <c r="B69" t="s">
        <v>126</v>
      </c>
      <c r="C69" t="s">
        <v>92</v>
      </c>
      <c r="D69" s="39" t="str">
        <f t="shared" si="0"/>
        <v>K MACKINNON CHAMPION FEES</v>
      </c>
      <c r="E69">
        <v>20</v>
      </c>
      <c r="G69" s="97">
        <f t="shared" si="1"/>
        <v>2085</v>
      </c>
    </row>
    <row r="70" spans="1:7" hidden="1" x14ac:dyDescent="0.35">
      <c r="A70" s="1">
        <v>45481</v>
      </c>
      <c r="B70" t="s">
        <v>266</v>
      </c>
      <c r="C70" t="s">
        <v>92</v>
      </c>
      <c r="D70" s="39" t="str">
        <f t="shared" ref="D70:D133" si="2">B70</f>
        <v>CLAIRE CARR FRASER CARR 2012 CBSOX0047053815016 826019     30 08JUL24 00:47</v>
      </c>
      <c r="E70">
        <v>25</v>
      </c>
      <c r="G70" s="97">
        <f t="shared" si="1"/>
        <v>2110</v>
      </c>
    </row>
    <row r="71" spans="1:7" hidden="1" x14ac:dyDescent="0.35">
      <c r="A71" s="1">
        <v>45482</v>
      </c>
      <c r="B71" t="s">
        <v>267</v>
      </c>
      <c r="C71" t="s">
        <v>92</v>
      </c>
      <c r="D71" s="39" t="str">
        <f t="shared" si="2"/>
        <v>MCCAUGHEY D/S CA 9 SCOTT MCCAUGHEY 55023027417235000R 831805     30 09JUL24 02:30</v>
      </c>
      <c r="E71">
        <v>25</v>
      </c>
      <c r="G71" s="97">
        <f t="shared" ref="G71:G134" si="3">G70+E71-F71</f>
        <v>2135</v>
      </c>
    </row>
    <row r="72" spans="1:7" hidden="1" x14ac:dyDescent="0.35">
      <c r="A72" s="1">
        <v>45482</v>
      </c>
      <c r="B72" t="s">
        <v>268</v>
      </c>
      <c r="C72" t="s">
        <v>92</v>
      </c>
      <c r="D72" s="39" t="str">
        <f t="shared" si="2"/>
        <v>GRAY SM &amp; SL ARCHIE GRAY 37023027353778000R 831805     30 09JUL24 02:31</v>
      </c>
      <c r="E72">
        <v>25</v>
      </c>
      <c r="G72" s="97">
        <f t="shared" si="3"/>
        <v>2160</v>
      </c>
    </row>
    <row r="73" spans="1:7" hidden="1" x14ac:dyDescent="0.35">
      <c r="A73" s="1">
        <v>45482</v>
      </c>
      <c r="B73" t="s">
        <v>269</v>
      </c>
      <c r="C73" t="s">
        <v>92</v>
      </c>
      <c r="D73" s="39" t="str">
        <f t="shared" si="2"/>
        <v>FOY EUGENE J ROY L FOY09S 20023045104313000R 835200     30 09JUL24 02:35</v>
      </c>
      <c r="E73">
        <v>25</v>
      </c>
      <c r="G73" s="97">
        <f t="shared" si="3"/>
        <v>2185</v>
      </c>
    </row>
    <row r="74" spans="1:7" hidden="1" x14ac:dyDescent="0.35">
      <c r="A74" s="1">
        <v>45483</v>
      </c>
      <c r="B74" t="s">
        <v>107</v>
      </c>
      <c r="C74" t="s">
        <v>92</v>
      </c>
      <c r="D74" s="39" t="str">
        <f t="shared" si="2"/>
        <v>D GALLACHER CHAMPIONS FEES</v>
      </c>
      <c r="E74">
        <v>20</v>
      </c>
      <c r="G74" s="97">
        <f t="shared" si="3"/>
        <v>2205</v>
      </c>
    </row>
    <row r="75" spans="1:7" hidden="1" x14ac:dyDescent="0.35">
      <c r="A75" s="1">
        <v>45483</v>
      </c>
      <c r="B75" t="s">
        <v>270</v>
      </c>
      <c r="C75" t="s">
        <v>92</v>
      </c>
      <c r="D75" s="39" t="str">
        <f t="shared" si="2"/>
        <v>CAMBURN AMY 2013ZACWILLIAMSON FP24192O46560933 070116     30 10JUL24 00:37</v>
      </c>
      <c r="E75">
        <v>25</v>
      </c>
      <c r="G75" s="97">
        <f t="shared" si="3"/>
        <v>2230</v>
      </c>
    </row>
    <row r="76" spans="1:7" hidden="1" x14ac:dyDescent="0.35">
      <c r="A76" s="1">
        <v>45483</v>
      </c>
      <c r="B76" t="s">
        <v>271</v>
      </c>
      <c r="C76" t="s">
        <v>92</v>
      </c>
      <c r="D76" s="39" t="str">
        <f t="shared" si="2"/>
        <v>MCFARLAND AJ ZOLI 2015 42023024125156000R 831805     30 10JUL24 02:37</v>
      </c>
      <c r="E76">
        <v>25</v>
      </c>
      <c r="G76" s="97">
        <f t="shared" si="3"/>
        <v>2255</v>
      </c>
    </row>
    <row r="77" spans="1:7" hidden="1" x14ac:dyDescent="0.35">
      <c r="A77" s="1">
        <v>45483</v>
      </c>
      <c r="B77" t="s">
        <v>272</v>
      </c>
      <c r="C77" t="s">
        <v>92</v>
      </c>
      <c r="D77" s="39" t="str">
        <f t="shared" si="2"/>
        <v>KEY HOUSING ASSOCI SEAN MARTIN CBBPI1614274615274 826125     10 10JUL24 16:14</v>
      </c>
      <c r="E77">
        <v>20</v>
      </c>
      <c r="G77" s="97">
        <f t="shared" si="3"/>
        <v>2275</v>
      </c>
    </row>
    <row r="78" spans="1:7" hidden="1" x14ac:dyDescent="0.35">
      <c r="A78" s="1">
        <v>45484</v>
      </c>
      <c r="B78" t="s">
        <v>273</v>
      </c>
      <c r="C78" t="s">
        <v>92</v>
      </c>
      <c r="D78" s="39" t="str">
        <f t="shared" si="2"/>
        <v>J LOVE RYAN LOVE 2008 200000001380229815 804603     10 11JUL24 00:15</v>
      </c>
      <c r="E78">
        <v>25</v>
      </c>
      <c r="G78" s="97">
        <f t="shared" si="3"/>
        <v>2300</v>
      </c>
    </row>
    <row r="79" spans="1:7" hidden="1" x14ac:dyDescent="0.35">
      <c r="A79" s="1">
        <v>45485</v>
      </c>
      <c r="B79" t="s">
        <v>147</v>
      </c>
      <c r="C79" t="s">
        <v>92</v>
      </c>
      <c r="D79" s="39" t="str">
        <f t="shared" si="2"/>
        <v>K O'MALLEY 2008EAMONNBOYLE</v>
      </c>
      <c r="E79">
        <v>25</v>
      </c>
      <c r="G79" s="97">
        <f t="shared" si="3"/>
        <v>2325</v>
      </c>
    </row>
    <row r="80" spans="1:7" hidden="1" x14ac:dyDescent="0.35">
      <c r="A80" s="1">
        <v>45485</v>
      </c>
      <c r="B80" t="s">
        <v>274</v>
      </c>
      <c r="C80" t="s">
        <v>92</v>
      </c>
      <c r="D80" s="39" t="str">
        <f t="shared" si="2"/>
        <v>PATON ALAN NATHAN PATON 2012S FP24193O49120374 070246     30 12JUL24 00:33</v>
      </c>
      <c r="E80">
        <v>25</v>
      </c>
      <c r="G80" s="97">
        <f t="shared" si="3"/>
        <v>2350</v>
      </c>
    </row>
    <row r="81" spans="1:7" hidden="1" x14ac:dyDescent="0.35">
      <c r="A81" s="1">
        <v>45485</v>
      </c>
      <c r="B81" t="s">
        <v>173</v>
      </c>
      <c r="C81" t="s">
        <v>92</v>
      </c>
      <c r="D81" s="39" t="str">
        <f t="shared" si="2"/>
        <v>A BOWERS JAMES BOWERS</v>
      </c>
      <c r="E81">
        <v>25</v>
      </c>
      <c r="G81" s="97">
        <f t="shared" si="3"/>
        <v>2375</v>
      </c>
    </row>
    <row r="82" spans="1:7" hidden="1" x14ac:dyDescent="0.35">
      <c r="A82" s="1">
        <v>45488</v>
      </c>
      <c r="B82" t="s">
        <v>106</v>
      </c>
      <c r="C82" t="s">
        <v>92</v>
      </c>
      <c r="D82" s="39" t="str">
        <f t="shared" si="2"/>
        <v>A BROAD 2012 - JAMIE BROAD</v>
      </c>
      <c r="E82">
        <v>25</v>
      </c>
      <c r="G82" s="97">
        <f t="shared" si="3"/>
        <v>2400</v>
      </c>
    </row>
    <row r="83" spans="1:7" hidden="1" x14ac:dyDescent="0.35">
      <c r="A83" s="1">
        <v>45488</v>
      </c>
      <c r="B83" t="s">
        <v>275</v>
      </c>
      <c r="C83" t="s">
        <v>92</v>
      </c>
      <c r="D83" s="39" t="str">
        <f t="shared" si="2"/>
        <v>JENSEN BTW JENSEN 14013044834390000R 832303     30 15JUL24 01:46</v>
      </c>
      <c r="E83">
        <v>20</v>
      </c>
      <c r="G83" s="97">
        <f t="shared" si="3"/>
        <v>2420</v>
      </c>
    </row>
    <row r="84" spans="1:7" hidden="1" x14ac:dyDescent="0.35">
      <c r="A84" s="1">
        <v>45491</v>
      </c>
      <c r="B84" t="s">
        <v>146</v>
      </c>
      <c r="C84" t="s">
        <v>92</v>
      </c>
      <c r="D84" s="39" t="str">
        <f t="shared" si="2"/>
        <v>J JOHNSON HUNTER BURNS 2012</v>
      </c>
      <c r="E84">
        <v>25</v>
      </c>
      <c r="G84" s="97">
        <f t="shared" si="3"/>
        <v>2445</v>
      </c>
    </row>
    <row r="85" spans="1:7" hidden="1" x14ac:dyDescent="0.35">
      <c r="A85" s="1">
        <v>45495</v>
      </c>
      <c r="B85" t="s">
        <v>171</v>
      </c>
      <c r="C85" t="s">
        <v>92</v>
      </c>
      <c r="D85" s="39" t="str">
        <f t="shared" si="2"/>
        <v>A REILLY ARCHIE 2016</v>
      </c>
      <c r="E85">
        <v>25</v>
      </c>
      <c r="G85" s="97">
        <f t="shared" si="3"/>
        <v>2470</v>
      </c>
    </row>
    <row r="86" spans="1:7" hidden="1" x14ac:dyDescent="0.35">
      <c r="A86" s="1">
        <v>45495</v>
      </c>
      <c r="B86" t="s">
        <v>276</v>
      </c>
      <c r="C86" t="s">
        <v>92</v>
      </c>
      <c r="D86" s="39" t="str">
        <f t="shared" si="2"/>
        <v>GRIFFEN C &amp; S HARRY GRIFFEN 24013138092444000R 831513     30 22JUL24 01:47</v>
      </c>
      <c r="E86">
        <v>25</v>
      </c>
      <c r="G86" s="97">
        <f t="shared" si="3"/>
        <v>2495</v>
      </c>
    </row>
    <row r="87" spans="1:7" hidden="1" x14ac:dyDescent="0.35">
      <c r="A87" s="1">
        <v>45496</v>
      </c>
      <c r="B87" t="s">
        <v>277</v>
      </c>
      <c r="C87" t="s">
        <v>92</v>
      </c>
      <c r="D87" s="39" t="str">
        <f t="shared" si="2"/>
        <v>JUSTINE GRAY B GRAY 11'S CBBPI0024137014491 826838     10 23JUL24 00:24</v>
      </c>
      <c r="E87">
        <v>25</v>
      </c>
      <c r="G87" s="97">
        <f t="shared" si="3"/>
        <v>2520</v>
      </c>
    </row>
    <row r="88" spans="1:7" hidden="1" x14ac:dyDescent="0.35">
      <c r="A88" s="1">
        <v>45496</v>
      </c>
      <c r="B88" t="s">
        <v>278</v>
      </c>
      <c r="C88" t="s">
        <v>92</v>
      </c>
      <c r="D88" s="39" t="str">
        <f t="shared" si="2"/>
        <v>A TOUGH LEWIS TOUGH 3JULY 400000001396146505 110615     10 23JUL24 20:53</v>
      </c>
      <c r="E88">
        <v>20</v>
      </c>
      <c r="G88" s="97">
        <f t="shared" si="3"/>
        <v>2540</v>
      </c>
    </row>
    <row r="89" spans="1:7" hidden="1" x14ac:dyDescent="0.35">
      <c r="A89" s="1">
        <v>45497</v>
      </c>
      <c r="B89" t="s">
        <v>279</v>
      </c>
      <c r="C89" t="s">
        <v>92</v>
      </c>
      <c r="D89" s="39" t="str">
        <f t="shared" si="2"/>
        <v>CHRISTOPHER MCWILL 2015 LAWRIE MCW CBSOX0047217619357 826211     30 24JUL24 00:47</v>
      </c>
      <c r="E89">
        <v>25</v>
      </c>
      <c r="G89" s="97">
        <f t="shared" si="3"/>
        <v>2565</v>
      </c>
    </row>
    <row r="90" spans="1:7" hidden="1" x14ac:dyDescent="0.35">
      <c r="A90" s="1">
        <v>45498</v>
      </c>
      <c r="B90" t="s">
        <v>280</v>
      </c>
      <c r="C90" t="s">
        <v>92</v>
      </c>
      <c r="D90" s="39" t="str">
        <f t="shared" si="2"/>
        <v>J LOVE RYAN LOVE 2008 400000001396748813 804603     10 25JUL24 00:16</v>
      </c>
      <c r="E90">
        <v>25</v>
      </c>
      <c r="G90" s="97">
        <f t="shared" si="3"/>
        <v>2590</v>
      </c>
    </row>
    <row r="91" spans="1:7" hidden="1" x14ac:dyDescent="0.35">
      <c r="A91" s="1">
        <v>45498</v>
      </c>
      <c r="B91" t="s">
        <v>160</v>
      </c>
      <c r="C91" t="s">
        <v>92</v>
      </c>
      <c r="D91" s="39" t="str">
        <f t="shared" si="2"/>
        <v>K JOYCE KYLE MCMILLAN</v>
      </c>
      <c r="E91">
        <v>25</v>
      </c>
      <c r="G91" s="97">
        <f t="shared" si="3"/>
        <v>2615</v>
      </c>
    </row>
    <row r="92" spans="1:7" x14ac:dyDescent="0.35">
      <c r="A92" s="1">
        <v>45498</v>
      </c>
      <c r="B92" t="s">
        <v>281</v>
      </c>
      <c r="C92" t="s">
        <v>201</v>
      </c>
      <c r="D92" s="39" t="str">
        <f t="shared" si="2"/>
        <v>DONNA MCGARVA 600000001392007775 EXPENSE 617 804518     10 25JUL24 14:20</v>
      </c>
      <c r="F92">
        <v>495</v>
      </c>
      <c r="G92" s="97">
        <f t="shared" si="3"/>
        <v>2120</v>
      </c>
    </row>
    <row r="93" spans="1:7" x14ac:dyDescent="0.35">
      <c r="A93" s="1">
        <v>45498</v>
      </c>
      <c r="B93" t="s">
        <v>282</v>
      </c>
      <c r="C93" t="s">
        <v>201</v>
      </c>
      <c r="D93" s="39" t="str">
        <f t="shared" si="2"/>
        <v>DYFL 100000001383079684 DRIVERSIDE2013 615 236972     10 25JUL24 14:20</v>
      </c>
      <c r="F93">
        <v>90</v>
      </c>
      <c r="G93" s="97">
        <f t="shared" si="3"/>
        <v>2030</v>
      </c>
    </row>
    <row r="94" spans="1:7" x14ac:dyDescent="0.35">
      <c r="A94" s="1">
        <v>45498</v>
      </c>
      <c r="B94" t="s">
        <v>283</v>
      </c>
      <c r="C94" t="s">
        <v>201</v>
      </c>
      <c r="D94" s="39" t="str">
        <f t="shared" si="2"/>
        <v>DYFL 300000001395690837 DRIVERSIDE2015 616 236972     10 25JUL24 14:20</v>
      </c>
      <c r="F94">
        <v>40</v>
      </c>
      <c r="G94" s="97">
        <f t="shared" si="3"/>
        <v>1990</v>
      </c>
    </row>
    <row r="95" spans="1:7" x14ac:dyDescent="0.35">
      <c r="A95" s="1">
        <v>45498</v>
      </c>
      <c r="B95" t="s">
        <v>284</v>
      </c>
      <c r="C95" t="s">
        <v>201</v>
      </c>
      <c r="D95" s="39" t="str">
        <f t="shared" si="2"/>
        <v>KRISTOPHER MCCLURE 200000001388247952 RIVERSIDE614 831710     10 25JUL24 14:21</v>
      </c>
      <c r="F95">
        <v>50</v>
      </c>
      <c r="G95" s="97">
        <f t="shared" si="3"/>
        <v>1940</v>
      </c>
    </row>
    <row r="96" spans="1:7" x14ac:dyDescent="0.35">
      <c r="A96" s="1">
        <v>45498</v>
      </c>
      <c r="B96" t="s">
        <v>285</v>
      </c>
      <c r="C96" t="s">
        <v>201</v>
      </c>
      <c r="D96" s="39" t="str">
        <f t="shared" si="2"/>
        <v>WDLT 500000001392328280 INV 580280721 618 826211     10 25JUL24 14:21</v>
      </c>
      <c r="F96">
        <v>2313.85</v>
      </c>
      <c r="G96" s="97">
        <f t="shared" si="3"/>
        <v>-373.84999999999991</v>
      </c>
    </row>
    <row r="97" spans="1:7" hidden="1" x14ac:dyDescent="0.35">
      <c r="A97" s="1">
        <v>45502</v>
      </c>
      <c r="B97" t="s">
        <v>153</v>
      </c>
      <c r="C97" t="s">
        <v>92</v>
      </c>
      <c r="D97" s="39" t="str">
        <f t="shared" si="2"/>
        <v>J GALLACHER CADEN GALLACHER</v>
      </c>
      <c r="E97">
        <v>20</v>
      </c>
      <c r="G97" s="97">
        <f t="shared" si="3"/>
        <v>-353.84999999999991</v>
      </c>
    </row>
    <row r="98" spans="1:7" hidden="1" x14ac:dyDescent="0.35">
      <c r="A98" s="1">
        <v>45502</v>
      </c>
      <c r="B98" t="s">
        <v>139</v>
      </c>
      <c r="C98" t="s">
        <v>92</v>
      </c>
      <c r="D98" s="39" t="str">
        <f t="shared" si="2"/>
        <v>P MAY CHAMPIONS FEE PMAY</v>
      </c>
      <c r="E98">
        <v>20</v>
      </c>
      <c r="G98" s="97">
        <f t="shared" si="3"/>
        <v>-333.84999999999991</v>
      </c>
    </row>
    <row r="99" spans="1:7" hidden="1" x14ac:dyDescent="0.35">
      <c r="A99" s="1">
        <v>45503</v>
      </c>
      <c r="B99" t="s">
        <v>286</v>
      </c>
      <c r="C99" t="s">
        <v>968</v>
      </c>
      <c r="D99" s="39" t="str">
        <f t="shared" si="2"/>
        <v>DUMBARTON (804603)</v>
      </c>
      <c r="E99">
        <v>657.02</v>
      </c>
      <c r="G99" s="97">
        <f t="shared" si="3"/>
        <v>323.17000000000007</v>
      </c>
    </row>
    <row r="100" spans="1:7" hidden="1" x14ac:dyDescent="0.35">
      <c r="A100" s="1">
        <v>45503</v>
      </c>
      <c r="B100" t="s">
        <v>286</v>
      </c>
      <c r="C100" t="s">
        <v>964</v>
      </c>
      <c r="D100" s="39" t="str">
        <f t="shared" si="2"/>
        <v>DUMBARTON (804603)</v>
      </c>
      <c r="E100">
        <v>80</v>
      </c>
      <c r="G100" s="97">
        <f t="shared" si="3"/>
        <v>403.17000000000007</v>
      </c>
    </row>
    <row r="101" spans="1:7" hidden="1" x14ac:dyDescent="0.35">
      <c r="A101" s="1">
        <v>45504</v>
      </c>
      <c r="B101" t="s">
        <v>288</v>
      </c>
      <c r="C101" t="s">
        <v>92</v>
      </c>
      <c r="D101" s="39" t="str">
        <f t="shared" si="2"/>
        <v>A STEWART FINLAY STEWART 100000001386996689 804603     10 31JUL24 15:39</v>
      </c>
      <c r="E101">
        <v>25</v>
      </c>
      <c r="G101" s="97">
        <f t="shared" si="3"/>
        <v>428.17000000000007</v>
      </c>
    </row>
    <row r="102" spans="1:7" hidden="1" x14ac:dyDescent="0.35">
      <c r="A102" s="1">
        <v>45505</v>
      </c>
      <c r="B102" t="s">
        <v>289</v>
      </c>
      <c r="C102" t="s">
        <v>92</v>
      </c>
      <c r="D102" s="39" t="str">
        <f t="shared" si="2"/>
        <v>ANGELA POUNDER OLLY P 2013 00152053632BZWVNRR 090135     30 01AUG24 00:15</v>
      </c>
      <c r="E102">
        <v>25</v>
      </c>
      <c r="G102" s="97">
        <f t="shared" si="3"/>
        <v>453.17000000000007</v>
      </c>
    </row>
    <row r="103" spans="1:7" hidden="1" x14ac:dyDescent="0.35">
      <c r="A103" s="1">
        <v>45505</v>
      </c>
      <c r="B103" t="s">
        <v>290</v>
      </c>
      <c r="C103" t="s">
        <v>92</v>
      </c>
      <c r="D103" s="39" t="str">
        <f t="shared" si="2"/>
        <v>LYNN THOMSON HUGO THOMSON 2013 00153425632GXWRDQF 090129     30 01AUG24 00:29</v>
      </c>
      <c r="E103">
        <v>25</v>
      </c>
      <c r="G103" s="97">
        <f t="shared" si="3"/>
        <v>478.17000000000007</v>
      </c>
    </row>
    <row r="104" spans="1:7" hidden="1" x14ac:dyDescent="0.35">
      <c r="A104" s="1">
        <v>45505</v>
      </c>
      <c r="B104" t="s">
        <v>291</v>
      </c>
      <c r="C104" t="s">
        <v>92</v>
      </c>
      <c r="D104" s="39" t="str">
        <f t="shared" si="2"/>
        <v>ANDREW BLACK ROSS BLACK CHAMPS 00151550632BBHNHXP 090126     30 01AUG24 00:37</v>
      </c>
      <c r="E104">
        <v>20</v>
      </c>
      <c r="G104" s="97">
        <f t="shared" si="3"/>
        <v>498.17000000000007</v>
      </c>
    </row>
    <row r="105" spans="1:7" hidden="1" x14ac:dyDescent="0.35">
      <c r="A105" s="1">
        <v>45505</v>
      </c>
      <c r="B105" t="s">
        <v>149</v>
      </c>
      <c r="C105" t="s">
        <v>92</v>
      </c>
      <c r="D105" s="39" t="str">
        <f t="shared" si="2"/>
        <v>M ZAHEER AYAAN ZAHEER 2013</v>
      </c>
      <c r="E105">
        <v>25</v>
      </c>
      <c r="G105" s="97">
        <f t="shared" si="3"/>
        <v>523.17000000000007</v>
      </c>
    </row>
    <row r="106" spans="1:7" hidden="1" x14ac:dyDescent="0.35">
      <c r="A106" s="1">
        <v>45505</v>
      </c>
      <c r="B106" t="s">
        <v>115</v>
      </c>
      <c r="C106" t="s">
        <v>92</v>
      </c>
      <c r="D106" s="39" t="str">
        <f t="shared" si="2"/>
        <v>N FIELDMAN BRAEDEN MCGEENEY08</v>
      </c>
      <c r="E106">
        <v>25</v>
      </c>
      <c r="G106" s="97">
        <f t="shared" si="3"/>
        <v>548.17000000000007</v>
      </c>
    </row>
    <row r="107" spans="1:7" hidden="1" x14ac:dyDescent="0.35">
      <c r="A107" s="1">
        <v>45505</v>
      </c>
      <c r="B107" t="s">
        <v>148</v>
      </c>
      <c r="C107" t="s">
        <v>92</v>
      </c>
      <c r="D107" s="39" t="str">
        <f t="shared" si="2"/>
        <v>A GALLACHER DONALD GALLACHER</v>
      </c>
      <c r="E107">
        <v>25</v>
      </c>
      <c r="G107" s="97">
        <f t="shared" si="3"/>
        <v>573.17000000000007</v>
      </c>
    </row>
    <row r="108" spans="1:7" hidden="1" x14ac:dyDescent="0.35">
      <c r="A108" s="1">
        <v>45505</v>
      </c>
      <c r="B108" t="s">
        <v>157</v>
      </c>
      <c r="C108" t="s">
        <v>92</v>
      </c>
      <c r="D108" s="39" t="str">
        <f t="shared" si="2"/>
        <v>P MERRIGAN HUGH MERRIGAN</v>
      </c>
      <c r="E108">
        <v>25</v>
      </c>
      <c r="G108" s="97">
        <f t="shared" si="3"/>
        <v>598.17000000000007</v>
      </c>
    </row>
    <row r="109" spans="1:7" hidden="1" x14ac:dyDescent="0.35">
      <c r="A109" s="1">
        <v>45505</v>
      </c>
      <c r="B109" t="s">
        <v>187</v>
      </c>
      <c r="C109" t="s">
        <v>92</v>
      </c>
      <c r="D109" s="39" t="str">
        <f t="shared" si="2"/>
        <v>K BENNIE DRFC</v>
      </c>
      <c r="E109">
        <v>25</v>
      </c>
      <c r="G109" s="97">
        <f t="shared" si="3"/>
        <v>623.17000000000007</v>
      </c>
    </row>
    <row r="110" spans="1:7" hidden="1" x14ac:dyDescent="0.35">
      <c r="A110" s="1">
        <v>45505</v>
      </c>
      <c r="B110" t="s">
        <v>127</v>
      </c>
      <c r="C110" t="s">
        <v>92</v>
      </c>
      <c r="D110" s="39" t="str">
        <f t="shared" si="2"/>
        <v>A MEENAN 2008MEENAN</v>
      </c>
      <c r="E110">
        <v>25</v>
      </c>
      <c r="G110" s="97">
        <f t="shared" si="3"/>
        <v>648.17000000000007</v>
      </c>
    </row>
    <row r="111" spans="1:7" hidden="1" x14ac:dyDescent="0.35">
      <c r="A111" s="1">
        <v>45505</v>
      </c>
      <c r="B111" t="s">
        <v>184</v>
      </c>
      <c r="C111" t="s">
        <v>92</v>
      </c>
      <c r="D111" s="39" t="str">
        <f t="shared" si="2"/>
        <v>V MCKENZIE MURRAY MCKENZIE 11</v>
      </c>
      <c r="E111">
        <v>25</v>
      </c>
      <c r="G111" s="97">
        <f t="shared" si="3"/>
        <v>673.17000000000007</v>
      </c>
    </row>
    <row r="112" spans="1:7" hidden="1" x14ac:dyDescent="0.35">
      <c r="A112" s="1">
        <v>45505</v>
      </c>
      <c r="B112" t="s">
        <v>292</v>
      </c>
      <c r="C112" t="s">
        <v>92</v>
      </c>
      <c r="D112" s="39" t="str">
        <f t="shared" si="2"/>
        <v>CARRIE JENKINSON DARREN GUY CBSOX0113299648228 826211     30 01AUG24 01:13</v>
      </c>
      <c r="E112">
        <v>25</v>
      </c>
      <c r="G112" s="97">
        <f t="shared" si="3"/>
        <v>698.17000000000007</v>
      </c>
    </row>
    <row r="113" spans="1:7" hidden="1" x14ac:dyDescent="0.35">
      <c r="A113" s="1">
        <v>45505</v>
      </c>
      <c r="B113" t="s">
        <v>155</v>
      </c>
      <c r="C113" t="s">
        <v>92</v>
      </c>
      <c r="D113" s="39" t="str">
        <f t="shared" si="2"/>
        <v>L REID ETHAN REID 2013</v>
      </c>
      <c r="E113">
        <v>25</v>
      </c>
      <c r="G113" s="97">
        <f t="shared" si="3"/>
        <v>723.17000000000007</v>
      </c>
    </row>
    <row r="114" spans="1:7" hidden="1" x14ac:dyDescent="0.35">
      <c r="A114" s="1">
        <v>45505</v>
      </c>
      <c r="B114" t="s">
        <v>293</v>
      </c>
      <c r="C114" t="s">
        <v>92</v>
      </c>
      <c r="D114" s="39" t="str">
        <f t="shared" si="2"/>
        <v>COLIN PARK ALEXANDERPARK2012S 00153425632GXWYZFN 090128     30 01AUG24 01:23</v>
      </c>
      <c r="E114">
        <v>25</v>
      </c>
      <c r="G114" s="97">
        <f t="shared" si="3"/>
        <v>748.17000000000007</v>
      </c>
    </row>
    <row r="115" spans="1:7" hidden="1" x14ac:dyDescent="0.35">
      <c r="A115" s="1">
        <v>45505</v>
      </c>
      <c r="B115" t="s">
        <v>294</v>
      </c>
      <c r="C115" t="s">
        <v>92</v>
      </c>
      <c r="D115" s="39" t="str">
        <f t="shared" si="2"/>
        <v>MCGROARTYD&amp;J JOE MCGROARTY 2013 5167775464321306SO 402247     30 01AUG24 01:23</v>
      </c>
      <c r="E115">
        <v>25</v>
      </c>
      <c r="G115" s="97">
        <f t="shared" si="3"/>
        <v>773.17000000000007</v>
      </c>
    </row>
    <row r="116" spans="1:7" hidden="1" x14ac:dyDescent="0.35">
      <c r="A116" s="1">
        <v>45505</v>
      </c>
      <c r="B116" t="s">
        <v>179</v>
      </c>
      <c r="C116" t="s">
        <v>92</v>
      </c>
      <c r="D116" s="39" t="str">
        <f t="shared" si="2"/>
        <v>L MCCALLUM LUCAS MCCALLUM2013</v>
      </c>
      <c r="E116">
        <v>25</v>
      </c>
      <c r="G116" s="97">
        <f t="shared" si="3"/>
        <v>798.17000000000007</v>
      </c>
    </row>
    <row r="117" spans="1:7" hidden="1" x14ac:dyDescent="0.35">
      <c r="A117" s="1">
        <v>45505</v>
      </c>
      <c r="B117" t="s">
        <v>154</v>
      </c>
      <c r="C117" t="s">
        <v>92</v>
      </c>
      <c r="D117" s="39" t="str">
        <f t="shared" si="2"/>
        <v>S JOYCE JACK STENSON 2012</v>
      </c>
      <c r="E117">
        <v>25</v>
      </c>
      <c r="G117" s="97">
        <f t="shared" si="3"/>
        <v>823.17000000000007</v>
      </c>
    </row>
    <row r="118" spans="1:7" hidden="1" x14ac:dyDescent="0.35">
      <c r="A118" s="1">
        <v>45505</v>
      </c>
      <c r="B118" t="s">
        <v>178</v>
      </c>
      <c r="C118" t="s">
        <v>92</v>
      </c>
      <c r="D118" s="39" t="str">
        <f t="shared" si="2"/>
        <v>E MACINNES COLE MCKINNON 2013</v>
      </c>
      <c r="E118">
        <v>25</v>
      </c>
      <c r="G118" s="97">
        <f t="shared" si="3"/>
        <v>848.17000000000007</v>
      </c>
    </row>
    <row r="119" spans="1:7" hidden="1" x14ac:dyDescent="0.35">
      <c r="A119" s="1">
        <v>45505</v>
      </c>
      <c r="B119" t="s">
        <v>182</v>
      </c>
      <c r="C119" t="s">
        <v>92</v>
      </c>
      <c r="D119" s="39" t="str">
        <f t="shared" si="2"/>
        <v>P CANNING FINN CANNING 2011</v>
      </c>
      <c r="E119">
        <v>25</v>
      </c>
      <c r="G119" s="97">
        <f t="shared" si="3"/>
        <v>873.17000000000007</v>
      </c>
    </row>
    <row r="120" spans="1:7" hidden="1" x14ac:dyDescent="0.35">
      <c r="A120" s="1">
        <v>45505</v>
      </c>
      <c r="B120" t="s">
        <v>113</v>
      </c>
      <c r="C120" t="s">
        <v>92</v>
      </c>
      <c r="D120" s="39" t="str">
        <f t="shared" si="2"/>
        <v>S MCCOLL 2008 ROBBIE MCCOLL</v>
      </c>
      <c r="E120">
        <v>25</v>
      </c>
      <c r="G120" s="97">
        <f t="shared" si="3"/>
        <v>898.17000000000007</v>
      </c>
    </row>
    <row r="121" spans="1:7" hidden="1" x14ac:dyDescent="0.35">
      <c r="A121" s="1">
        <v>45505</v>
      </c>
      <c r="B121" t="s">
        <v>112</v>
      </c>
      <c r="C121" t="s">
        <v>92</v>
      </c>
      <c r="D121" s="39" t="str">
        <f t="shared" si="2"/>
        <v>M MORTON ENRICO MORTON</v>
      </c>
      <c r="E121">
        <v>25</v>
      </c>
      <c r="G121" s="97">
        <f t="shared" si="3"/>
        <v>923.17000000000007</v>
      </c>
    </row>
    <row r="122" spans="1:7" hidden="1" x14ac:dyDescent="0.35">
      <c r="A122" s="1">
        <v>45505</v>
      </c>
      <c r="B122" t="s">
        <v>177</v>
      </c>
      <c r="C122" t="s">
        <v>92</v>
      </c>
      <c r="D122" s="39" t="str">
        <f t="shared" si="2"/>
        <v>L CAIRNS SETH 2013</v>
      </c>
      <c r="E122">
        <v>25</v>
      </c>
      <c r="G122" s="97">
        <f t="shared" si="3"/>
        <v>948.17000000000007</v>
      </c>
    </row>
    <row r="123" spans="1:7" hidden="1" x14ac:dyDescent="0.35">
      <c r="A123" s="1">
        <v>45505</v>
      </c>
      <c r="B123" t="s">
        <v>156</v>
      </c>
      <c r="C123" t="s">
        <v>92</v>
      </c>
      <c r="D123" s="39" t="str">
        <f t="shared" si="2"/>
        <v>D CAMPBELL DYLAN CAMPBELL 08S</v>
      </c>
      <c r="E123">
        <v>25</v>
      </c>
      <c r="G123" s="97">
        <f t="shared" si="3"/>
        <v>973.17000000000007</v>
      </c>
    </row>
    <row r="124" spans="1:7" hidden="1" x14ac:dyDescent="0.35">
      <c r="A124" s="1">
        <v>45505</v>
      </c>
      <c r="B124" t="s">
        <v>181</v>
      </c>
      <c r="C124" t="s">
        <v>92</v>
      </c>
      <c r="D124" s="39" t="str">
        <f t="shared" si="2"/>
        <v>C THOMSON BEN THOMSON</v>
      </c>
      <c r="E124">
        <v>25</v>
      </c>
      <c r="G124" s="97">
        <f t="shared" si="3"/>
        <v>998.17000000000007</v>
      </c>
    </row>
    <row r="125" spans="1:7" hidden="1" x14ac:dyDescent="0.35">
      <c r="A125" s="1">
        <v>45505</v>
      </c>
      <c r="B125" t="s">
        <v>295</v>
      </c>
      <c r="C125" t="s">
        <v>92</v>
      </c>
      <c r="D125" s="39" t="str">
        <f t="shared" si="2"/>
        <v>LEANNE MURPHY NATHAN MURPHY 2012 00153425632GXWZTQH 090128     30 01AUG24 01:32</v>
      </c>
      <c r="E125">
        <v>25</v>
      </c>
      <c r="G125" s="97">
        <f t="shared" si="3"/>
        <v>1023.1700000000001</v>
      </c>
    </row>
    <row r="126" spans="1:7" hidden="1" x14ac:dyDescent="0.35">
      <c r="A126" s="1">
        <v>45505</v>
      </c>
      <c r="B126" t="s">
        <v>176</v>
      </c>
      <c r="C126" t="s">
        <v>92</v>
      </c>
      <c r="D126" s="39" t="str">
        <f t="shared" si="2"/>
        <v>R ELLIOTT LEWISELLIOTT 2015S</v>
      </c>
      <c r="E126">
        <v>25</v>
      </c>
      <c r="G126" s="97">
        <f t="shared" si="3"/>
        <v>1048.17</v>
      </c>
    </row>
    <row r="127" spans="1:7" hidden="1" x14ac:dyDescent="0.35">
      <c r="A127" s="1">
        <v>45505</v>
      </c>
      <c r="B127" t="s">
        <v>111</v>
      </c>
      <c r="C127" t="s">
        <v>92</v>
      </c>
      <c r="D127" s="39" t="str">
        <f t="shared" si="2"/>
        <v>K MCCLURE OLIVERMCCLURE2012S</v>
      </c>
      <c r="E127">
        <v>25</v>
      </c>
      <c r="G127" s="97">
        <f t="shared" si="3"/>
        <v>1073.17</v>
      </c>
    </row>
    <row r="128" spans="1:7" hidden="1" x14ac:dyDescent="0.35">
      <c r="A128" s="1">
        <v>45505</v>
      </c>
      <c r="B128" t="s">
        <v>140</v>
      </c>
      <c r="C128" t="s">
        <v>92</v>
      </c>
      <c r="D128" s="39" t="str">
        <f t="shared" si="2"/>
        <v>S WARNES LEON WARNES 2013</v>
      </c>
      <c r="E128">
        <v>25</v>
      </c>
      <c r="G128" s="97">
        <f t="shared" si="3"/>
        <v>1098.17</v>
      </c>
    </row>
    <row r="129" spans="1:7" hidden="1" x14ac:dyDescent="0.35">
      <c r="A129" s="1">
        <v>45505</v>
      </c>
      <c r="B129" t="s">
        <v>296</v>
      </c>
      <c r="C129" t="s">
        <v>92</v>
      </c>
      <c r="D129" s="39" t="str">
        <f t="shared" si="2"/>
        <v>STEVEN COCHRANE ELI COCHRANE 2013 WQRLV0MOK8WX9NYE6P 608371     30 01AUG24 01:40</v>
      </c>
      <c r="E129">
        <v>25</v>
      </c>
      <c r="G129" s="97">
        <f t="shared" si="3"/>
        <v>1123.17</v>
      </c>
    </row>
    <row r="130" spans="1:7" hidden="1" x14ac:dyDescent="0.35">
      <c r="A130" s="1">
        <v>45505</v>
      </c>
      <c r="B130" t="s">
        <v>297</v>
      </c>
      <c r="C130" t="s">
        <v>92</v>
      </c>
      <c r="D130" s="39" t="str">
        <f t="shared" si="2"/>
        <v>MCENROE S FRASER MCE 8713899074321314SO 404763     30 01AUG24 02:13</v>
      </c>
      <c r="E130">
        <v>25</v>
      </c>
      <c r="G130" s="97">
        <f t="shared" si="3"/>
        <v>1148.17</v>
      </c>
    </row>
    <row r="131" spans="1:7" hidden="1" x14ac:dyDescent="0.35">
      <c r="A131" s="1">
        <v>45505</v>
      </c>
      <c r="B131" t="s">
        <v>298</v>
      </c>
      <c r="C131" t="s">
        <v>92</v>
      </c>
      <c r="D131" s="39" t="str">
        <f t="shared" si="2"/>
        <v>MR SMITH DANIEL SMITH 000000000122148600 089300     30 01AUG24 02:20</v>
      </c>
      <c r="E131">
        <v>25</v>
      </c>
      <c r="G131" s="97">
        <f t="shared" si="3"/>
        <v>1173.17</v>
      </c>
    </row>
    <row r="132" spans="1:7" hidden="1" x14ac:dyDescent="0.35">
      <c r="A132" s="1">
        <v>45505</v>
      </c>
      <c r="B132" t="s">
        <v>299</v>
      </c>
      <c r="C132" t="s">
        <v>92</v>
      </c>
      <c r="D132" s="39" t="str">
        <f t="shared" si="2"/>
        <v>WALKER AVRIL WALKERS2011 FP24213O41743280 070436     30 01AUG24 02:35</v>
      </c>
      <c r="E132">
        <v>45</v>
      </c>
      <c r="G132" s="97">
        <f t="shared" si="3"/>
        <v>1218.17</v>
      </c>
    </row>
    <row r="133" spans="1:7" hidden="1" x14ac:dyDescent="0.35">
      <c r="A133" s="1">
        <v>45505</v>
      </c>
      <c r="B133" t="s">
        <v>300</v>
      </c>
      <c r="C133" t="s">
        <v>92</v>
      </c>
      <c r="D133" s="39" t="str">
        <f t="shared" si="2"/>
        <v>KIBOWEN KA LUKA KIBOWEN 2013 43023152713372000R 831805     30 01AUG24 02:45</v>
      </c>
      <c r="E133">
        <v>25</v>
      </c>
      <c r="G133" s="97">
        <f t="shared" si="3"/>
        <v>1243.17</v>
      </c>
    </row>
    <row r="134" spans="1:7" hidden="1" x14ac:dyDescent="0.35">
      <c r="A134" s="1">
        <v>45505</v>
      </c>
      <c r="B134" t="s">
        <v>301</v>
      </c>
      <c r="C134" t="s">
        <v>92</v>
      </c>
      <c r="D134" s="39" t="str">
        <f t="shared" ref="D134:D197" si="4">B134</f>
        <v>GORDON PATERSON JACK PATERSON 2013 240731231317907494 873712     30 01AUG24 02:50</v>
      </c>
      <c r="E134">
        <v>25</v>
      </c>
      <c r="G134" s="97">
        <f t="shared" si="3"/>
        <v>1268.17</v>
      </c>
    </row>
    <row r="135" spans="1:7" hidden="1" x14ac:dyDescent="0.35">
      <c r="A135" s="1">
        <v>45505</v>
      </c>
      <c r="B135" t="s">
        <v>302</v>
      </c>
      <c r="C135" t="s">
        <v>92</v>
      </c>
      <c r="D135" s="39" t="str">
        <f t="shared" si="4"/>
        <v>NICOLA SANDERSON REUBEN SANDERSON 240731231318010244 873712     30 01AUG24 02:50</v>
      </c>
      <c r="E135">
        <v>25</v>
      </c>
      <c r="G135" s="97">
        <f t="shared" ref="G135:G198" si="5">G134+E135-F135</f>
        <v>1293.17</v>
      </c>
    </row>
    <row r="136" spans="1:7" hidden="1" x14ac:dyDescent="0.35">
      <c r="A136" s="1">
        <v>45505</v>
      </c>
      <c r="B136" t="s">
        <v>303</v>
      </c>
      <c r="C136" t="s">
        <v>92</v>
      </c>
      <c r="D136" s="39" t="str">
        <f t="shared" si="4"/>
        <v>RIO MR SIMON LRIO2013 09023148973517000R 831805     30 01AUG24 02:57</v>
      </c>
      <c r="E136">
        <v>25</v>
      </c>
      <c r="G136" s="97">
        <f t="shared" si="5"/>
        <v>1318.17</v>
      </c>
    </row>
    <row r="137" spans="1:7" hidden="1" x14ac:dyDescent="0.35">
      <c r="A137" s="1">
        <v>45505</v>
      </c>
      <c r="B137" t="s">
        <v>304</v>
      </c>
      <c r="C137" t="s">
        <v>92</v>
      </c>
      <c r="D137" s="39" t="str">
        <f t="shared" si="4"/>
        <v>GORMAN JOSEPH-CA JOSEPH GORMAN 2013 29023358797734000R 831513     30 01AUG24 02:57</v>
      </c>
      <c r="E137">
        <v>25</v>
      </c>
      <c r="G137" s="97">
        <f t="shared" si="5"/>
        <v>1343.17</v>
      </c>
    </row>
    <row r="138" spans="1:7" hidden="1" x14ac:dyDescent="0.35">
      <c r="A138" s="1">
        <v>45505</v>
      </c>
      <c r="B138" t="s">
        <v>305</v>
      </c>
      <c r="C138" t="s">
        <v>92</v>
      </c>
      <c r="D138" s="39" t="str">
        <f t="shared" si="4"/>
        <v>ALISON HARKINS BEN HARKINS 240731231321057949 873753     30 01AUG24 02:57</v>
      </c>
      <c r="E138">
        <v>25</v>
      </c>
      <c r="G138" s="97">
        <f t="shared" si="5"/>
        <v>1368.17</v>
      </c>
    </row>
    <row r="139" spans="1:7" hidden="1" x14ac:dyDescent="0.35">
      <c r="A139" s="1">
        <v>45505</v>
      </c>
      <c r="B139" t="s">
        <v>306</v>
      </c>
      <c r="C139" t="s">
        <v>92</v>
      </c>
      <c r="D139" s="39" t="str">
        <f t="shared" si="4"/>
        <v>ROBERT MCLAUGHLIN NOEL MCLAUGHLIN 240731231321612352 873757     30 01AUG24 02:59</v>
      </c>
      <c r="E139">
        <v>25</v>
      </c>
      <c r="G139" s="97">
        <f t="shared" si="5"/>
        <v>1393.17</v>
      </c>
    </row>
    <row r="140" spans="1:7" hidden="1" x14ac:dyDescent="0.35">
      <c r="A140" s="1">
        <v>45505</v>
      </c>
      <c r="B140" t="s">
        <v>307</v>
      </c>
      <c r="C140" t="s">
        <v>92</v>
      </c>
      <c r="D140" s="39" t="str">
        <f t="shared" si="4"/>
        <v>RUSSELL MACALISTER RILEY MACALISTER 240731231321614361 873757     30 01AUG24 02:59</v>
      </c>
      <c r="E140">
        <v>25</v>
      </c>
      <c r="G140" s="97">
        <f t="shared" si="5"/>
        <v>1418.17</v>
      </c>
    </row>
    <row r="141" spans="1:7" hidden="1" x14ac:dyDescent="0.35">
      <c r="A141" s="1">
        <v>45505</v>
      </c>
      <c r="B141" t="s">
        <v>308</v>
      </c>
      <c r="C141" t="s">
        <v>92</v>
      </c>
      <c r="D141" s="39" t="str">
        <f t="shared" si="4"/>
        <v>JOHN RAINEY RAINEY 2011S 240731231322718669 873775     30 01AUG24 03:01</v>
      </c>
      <c r="E141">
        <v>25</v>
      </c>
      <c r="G141" s="97">
        <f t="shared" si="5"/>
        <v>1443.17</v>
      </c>
    </row>
    <row r="142" spans="1:7" hidden="1" x14ac:dyDescent="0.35">
      <c r="A142" s="1">
        <v>45505</v>
      </c>
      <c r="B142" t="s">
        <v>309</v>
      </c>
      <c r="C142" t="s">
        <v>92</v>
      </c>
      <c r="D142" s="39" t="str">
        <f t="shared" si="4"/>
        <v>STANDRING G &amp; C BLAKE STANDRING 59030306413653000R 831805     30 01AUG24 03:03</v>
      </c>
      <c r="E142">
        <v>25</v>
      </c>
      <c r="G142" s="97">
        <f t="shared" si="5"/>
        <v>1468.17</v>
      </c>
    </row>
    <row r="143" spans="1:7" hidden="1" x14ac:dyDescent="0.35">
      <c r="A143" s="1">
        <v>45505</v>
      </c>
      <c r="B143" t="s">
        <v>310</v>
      </c>
      <c r="C143" t="s">
        <v>92</v>
      </c>
      <c r="D143" s="39" t="str">
        <f t="shared" si="4"/>
        <v>DAWSON IAIN/CA LUCAS MCDADE 2013 09023549366579000R 832323     30 01AUG24 03:14</v>
      </c>
      <c r="E143">
        <v>25</v>
      </c>
      <c r="G143" s="97">
        <f t="shared" si="5"/>
        <v>1493.17</v>
      </c>
    </row>
    <row r="144" spans="1:7" hidden="1" x14ac:dyDescent="0.35">
      <c r="A144" s="1">
        <v>45505</v>
      </c>
      <c r="B144" t="s">
        <v>311</v>
      </c>
      <c r="C144" t="s">
        <v>92</v>
      </c>
      <c r="D144" s="39" t="str">
        <f t="shared" si="4"/>
        <v>ALAN STEWART ANDY STEWART 2011 P4N7411XSN2OEO6SUY 040004     10 01AUG24 03:17</v>
      </c>
      <c r="E144">
        <v>25</v>
      </c>
      <c r="G144" s="97">
        <f t="shared" si="5"/>
        <v>1518.17</v>
      </c>
    </row>
    <row r="145" spans="1:7" hidden="1" x14ac:dyDescent="0.35">
      <c r="A145" s="1">
        <v>45505</v>
      </c>
      <c r="B145" t="s">
        <v>312</v>
      </c>
      <c r="C145" t="s">
        <v>92</v>
      </c>
      <c r="D145" s="39" t="str">
        <f t="shared" si="4"/>
        <v>CAROL ELLINGHAM &amp; JOSH ELLINGHAM POSF4PYXSHXTOII48T 040004     10 01AUG24 03:24</v>
      </c>
      <c r="E145">
        <v>25</v>
      </c>
      <c r="G145" s="97">
        <f t="shared" si="5"/>
        <v>1543.17</v>
      </c>
    </row>
    <row r="146" spans="1:7" hidden="1" x14ac:dyDescent="0.35">
      <c r="A146" s="1">
        <v>45505</v>
      </c>
      <c r="B146" t="s">
        <v>313</v>
      </c>
      <c r="C146" t="s">
        <v>92</v>
      </c>
      <c r="D146" s="39" t="str">
        <f t="shared" si="4"/>
        <v>MILLIGAN J RYANMILLIGAN2011 04023544303867000R 835200     30 01AUG24 03:37</v>
      </c>
      <c r="E146">
        <v>25</v>
      </c>
      <c r="G146" s="97">
        <f t="shared" si="5"/>
        <v>1568.17</v>
      </c>
    </row>
    <row r="147" spans="1:7" hidden="1" x14ac:dyDescent="0.35">
      <c r="A147" s="1">
        <v>45505</v>
      </c>
      <c r="B147" t="s">
        <v>314</v>
      </c>
      <c r="C147" t="s">
        <v>92</v>
      </c>
      <c r="D147" s="39" t="str">
        <f t="shared" si="4"/>
        <v>ROBERTSON CATRIONA 2012HARRYROBERTSON FP24213O41563902 070976     30 01AUG24 03:48</v>
      </c>
      <c r="E147">
        <v>25</v>
      </c>
      <c r="G147" s="97">
        <f t="shared" si="5"/>
        <v>1593.17</v>
      </c>
    </row>
    <row r="148" spans="1:7" hidden="1" x14ac:dyDescent="0.35">
      <c r="A148" s="1">
        <v>45505</v>
      </c>
      <c r="B148" t="s">
        <v>315</v>
      </c>
      <c r="C148" t="s">
        <v>92</v>
      </c>
      <c r="D148" s="39" t="str">
        <f t="shared" si="4"/>
        <v>DAY&amp;DAY JOSH DAY 2011 3745846074321314SO 404762     30 01AUG24 08:00</v>
      </c>
      <c r="E148">
        <v>25</v>
      </c>
      <c r="G148" s="97">
        <f t="shared" si="5"/>
        <v>1618.17</v>
      </c>
    </row>
    <row r="149" spans="1:7" hidden="1" x14ac:dyDescent="0.35">
      <c r="A149" s="1">
        <v>45505</v>
      </c>
      <c r="B149" t="s">
        <v>316</v>
      </c>
      <c r="C149" t="s">
        <v>133</v>
      </c>
      <c r="D149" s="39" t="str">
        <f t="shared" si="4"/>
        <v>J DARROCH 2011 FUNDRAISING 400000001401749118 804603     10 01AUG24 10:28</v>
      </c>
      <c r="E149">
        <v>87.54</v>
      </c>
      <c r="G149" s="97">
        <f t="shared" si="5"/>
        <v>1705.71</v>
      </c>
    </row>
    <row r="150" spans="1:7" hidden="1" x14ac:dyDescent="0.35">
      <c r="A150" s="1">
        <v>45506</v>
      </c>
      <c r="B150" t="s">
        <v>317</v>
      </c>
      <c r="C150" t="s">
        <v>92</v>
      </c>
      <c r="D150" s="39" t="str">
        <f t="shared" si="4"/>
        <v>STEVEN ANDERSON LYLE ANDERSON 2015 CBSOX0049589641728 826125     30 02AUG24 00:49</v>
      </c>
      <c r="E150">
        <v>25</v>
      </c>
      <c r="G150" s="97">
        <f t="shared" si="5"/>
        <v>1730.71</v>
      </c>
    </row>
    <row r="151" spans="1:7" hidden="1" x14ac:dyDescent="0.35">
      <c r="A151" s="1">
        <v>45506</v>
      </c>
      <c r="B151" t="s">
        <v>114</v>
      </c>
      <c r="C151" t="s">
        <v>92</v>
      </c>
      <c r="D151" s="39" t="str">
        <f t="shared" si="4"/>
        <v>J DARROCH TOBY DARROCH 2011</v>
      </c>
      <c r="E151">
        <v>25</v>
      </c>
      <c r="G151" s="97">
        <f t="shared" si="5"/>
        <v>1755.71</v>
      </c>
    </row>
    <row r="152" spans="1:7" hidden="1" x14ac:dyDescent="0.35">
      <c r="A152" s="1">
        <v>45509</v>
      </c>
      <c r="B152" t="s">
        <v>175</v>
      </c>
      <c r="C152" t="s">
        <v>92</v>
      </c>
      <c r="D152" s="39" t="str">
        <f t="shared" si="4"/>
        <v>A BROWN S BROWN 2011S</v>
      </c>
      <c r="E152">
        <v>25</v>
      </c>
      <c r="G152" s="97">
        <f t="shared" si="5"/>
        <v>1780.71</v>
      </c>
    </row>
    <row r="153" spans="1:7" hidden="1" x14ac:dyDescent="0.35">
      <c r="A153" s="1">
        <v>45509</v>
      </c>
      <c r="B153" t="s">
        <v>110</v>
      </c>
      <c r="C153" t="s">
        <v>92</v>
      </c>
      <c r="D153" s="39" t="str">
        <f t="shared" si="4"/>
        <v>G THURSTON 2012_LTHURSTON</v>
      </c>
      <c r="E153">
        <v>20</v>
      </c>
      <c r="G153" s="97">
        <f t="shared" si="5"/>
        <v>1800.71</v>
      </c>
    </row>
    <row r="154" spans="1:7" hidden="1" x14ac:dyDescent="0.35">
      <c r="A154" s="1">
        <v>45509</v>
      </c>
      <c r="B154" t="s">
        <v>318</v>
      </c>
      <c r="C154" t="s">
        <v>92</v>
      </c>
      <c r="D154" s="39" t="str">
        <f t="shared" si="4"/>
        <v>PROCTOR LYNN MAX PROCTOR 2015 FP24217O47907601 070246     30 05AUG24 00:45</v>
      </c>
      <c r="E154">
        <v>25</v>
      </c>
      <c r="G154" s="97">
        <f t="shared" si="5"/>
        <v>1825.71</v>
      </c>
    </row>
    <row r="155" spans="1:7" hidden="1" x14ac:dyDescent="0.35">
      <c r="A155" s="1">
        <v>45509</v>
      </c>
      <c r="B155" t="s">
        <v>319</v>
      </c>
      <c r="C155" t="s">
        <v>92</v>
      </c>
      <c r="D155" s="39" t="str">
        <f t="shared" si="4"/>
        <v>CURRIE EL OLIVER CURRIE 2013 RP4673066138273900 203047     30 05AUG24 01:19</v>
      </c>
      <c r="E155">
        <v>25</v>
      </c>
      <c r="G155" s="97">
        <f t="shared" si="5"/>
        <v>1850.71</v>
      </c>
    </row>
    <row r="156" spans="1:7" hidden="1" x14ac:dyDescent="0.35">
      <c r="A156" s="1">
        <v>45509</v>
      </c>
      <c r="B156" t="s">
        <v>320</v>
      </c>
      <c r="C156" t="s">
        <v>92</v>
      </c>
      <c r="D156" s="39" t="str">
        <f t="shared" si="4"/>
        <v>DOEY LA LIAM DOEY CHAMPS 23140259802938000R 831805     10 05AUG24 14:03</v>
      </c>
      <c r="E156">
        <v>20</v>
      </c>
      <c r="G156" s="97">
        <f t="shared" si="5"/>
        <v>1870.71</v>
      </c>
    </row>
    <row r="157" spans="1:7" hidden="1" x14ac:dyDescent="0.35">
      <c r="A157" s="1">
        <v>45511</v>
      </c>
      <c r="B157" t="s">
        <v>174</v>
      </c>
      <c r="C157" t="s">
        <v>92</v>
      </c>
      <c r="D157" s="39" t="str">
        <f t="shared" si="4"/>
        <v>S MCCALLUM TYLER MCARDLE</v>
      </c>
      <c r="E157">
        <v>25</v>
      </c>
      <c r="G157" s="97">
        <f t="shared" si="5"/>
        <v>1895.71</v>
      </c>
    </row>
    <row r="158" spans="1:7" hidden="1" x14ac:dyDescent="0.35">
      <c r="A158" s="1">
        <v>45511</v>
      </c>
      <c r="B158" t="s">
        <v>321</v>
      </c>
      <c r="C158" t="s">
        <v>92</v>
      </c>
      <c r="D158" s="39" t="str">
        <f t="shared" si="4"/>
        <v>CLAIRE CARR FRASER CARR 2012 CBSOX0046440019910 826019     30 07AUG24 00:46</v>
      </c>
      <c r="E158">
        <v>25</v>
      </c>
      <c r="G158" s="97">
        <f t="shared" si="5"/>
        <v>1920.71</v>
      </c>
    </row>
    <row r="159" spans="1:7" hidden="1" x14ac:dyDescent="0.35">
      <c r="A159" s="1">
        <v>45512</v>
      </c>
      <c r="B159" t="s">
        <v>108</v>
      </c>
      <c r="C159" t="s">
        <v>92</v>
      </c>
      <c r="D159" s="39" t="str">
        <f t="shared" si="4"/>
        <v>K MCGILLIVRAY F.MCGILLIVRAY 2013</v>
      </c>
      <c r="E159">
        <v>25</v>
      </c>
      <c r="G159" s="97">
        <f t="shared" si="5"/>
        <v>1945.71</v>
      </c>
    </row>
    <row r="160" spans="1:7" hidden="1" x14ac:dyDescent="0.35">
      <c r="A160" s="1">
        <v>45512</v>
      </c>
      <c r="B160" t="s">
        <v>126</v>
      </c>
      <c r="C160" t="s">
        <v>92</v>
      </c>
      <c r="D160" s="39" t="str">
        <f t="shared" si="4"/>
        <v>K MACKINNON CHAMPION FEES</v>
      </c>
      <c r="E160">
        <v>20</v>
      </c>
      <c r="G160" s="97">
        <f t="shared" si="5"/>
        <v>1965.71</v>
      </c>
    </row>
    <row r="161" spans="1:7" hidden="1" x14ac:dyDescent="0.35">
      <c r="A161" s="1">
        <v>45512</v>
      </c>
      <c r="B161" t="s">
        <v>322</v>
      </c>
      <c r="C161" t="s">
        <v>92</v>
      </c>
      <c r="D161" s="39" t="str">
        <f t="shared" si="4"/>
        <v>J LOVE RYAN LOVE 2008 600000001400589944 804603     10 08AUG24 07:14</v>
      </c>
      <c r="E161">
        <v>25</v>
      </c>
      <c r="G161" s="97">
        <f t="shared" si="5"/>
        <v>1990.71</v>
      </c>
    </row>
    <row r="162" spans="1:7" hidden="1" x14ac:dyDescent="0.35">
      <c r="A162" s="1">
        <v>45513</v>
      </c>
      <c r="B162" t="s">
        <v>323</v>
      </c>
      <c r="C162" t="s">
        <v>92</v>
      </c>
      <c r="D162" s="39" t="str">
        <f t="shared" si="4"/>
        <v>MCCAUGHEY D/S CA 9 SCOTT MCCAUGHEY 49023041906188000R 831805     30 09AUG24 02:32</v>
      </c>
      <c r="E162">
        <v>25</v>
      </c>
      <c r="G162" s="97">
        <f t="shared" si="5"/>
        <v>2015.71</v>
      </c>
    </row>
    <row r="163" spans="1:7" hidden="1" x14ac:dyDescent="0.35">
      <c r="A163" s="1">
        <v>45513</v>
      </c>
      <c r="B163" t="s">
        <v>324</v>
      </c>
      <c r="C163" t="s">
        <v>92</v>
      </c>
      <c r="D163" s="39" t="str">
        <f t="shared" si="4"/>
        <v>GRAY SM &amp; SL ARCHIE GRAY 32023041651760000R 831805     30 09AUG24 02:38</v>
      </c>
      <c r="E163">
        <v>25</v>
      </c>
      <c r="G163" s="97">
        <f t="shared" si="5"/>
        <v>2040.71</v>
      </c>
    </row>
    <row r="164" spans="1:7" hidden="1" x14ac:dyDescent="0.35">
      <c r="A164" s="1">
        <v>45516</v>
      </c>
      <c r="B164" t="s">
        <v>106</v>
      </c>
      <c r="C164" t="s">
        <v>92</v>
      </c>
      <c r="D164" s="39" t="str">
        <f t="shared" si="4"/>
        <v>A BROAD 2012 - JAMIE BROAD</v>
      </c>
      <c r="E164">
        <v>25</v>
      </c>
      <c r="G164" s="97">
        <f t="shared" si="5"/>
        <v>2065.71</v>
      </c>
    </row>
    <row r="165" spans="1:7" hidden="1" x14ac:dyDescent="0.35">
      <c r="A165" s="1">
        <v>45516</v>
      </c>
      <c r="B165" t="s">
        <v>173</v>
      </c>
      <c r="C165" t="s">
        <v>92</v>
      </c>
      <c r="D165" s="39" t="str">
        <f t="shared" si="4"/>
        <v>A BOWERS JAMES BOWERS</v>
      </c>
      <c r="E165">
        <v>25</v>
      </c>
      <c r="G165" s="97">
        <f t="shared" si="5"/>
        <v>2090.71</v>
      </c>
    </row>
    <row r="166" spans="1:7" hidden="1" x14ac:dyDescent="0.35">
      <c r="A166" s="1">
        <v>45516</v>
      </c>
      <c r="B166" t="s">
        <v>107</v>
      </c>
      <c r="C166" t="s">
        <v>92</v>
      </c>
      <c r="D166" s="39" t="str">
        <f t="shared" si="4"/>
        <v>D GALLACHER CHAMPIONS FEES</v>
      </c>
      <c r="E166">
        <v>20</v>
      </c>
      <c r="G166" s="97">
        <f t="shared" si="5"/>
        <v>2110.71</v>
      </c>
    </row>
    <row r="167" spans="1:7" hidden="1" x14ac:dyDescent="0.35">
      <c r="A167" s="1">
        <v>45516</v>
      </c>
      <c r="B167" t="s">
        <v>325</v>
      </c>
      <c r="C167" t="s">
        <v>92</v>
      </c>
      <c r="D167" s="39" t="str">
        <f t="shared" si="4"/>
        <v>CAMBURN AMY 2013ZACWILLIAMSON FP24224O56155505 070116     30 12AUG24 00:31</v>
      </c>
      <c r="E167">
        <v>25</v>
      </c>
      <c r="G167" s="97">
        <f t="shared" si="5"/>
        <v>2135.71</v>
      </c>
    </row>
    <row r="168" spans="1:7" hidden="1" x14ac:dyDescent="0.35">
      <c r="A168" s="1">
        <v>45516</v>
      </c>
      <c r="B168" t="s">
        <v>326</v>
      </c>
      <c r="C168" t="s">
        <v>92</v>
      </c>
      <c r="D168" s="39" t="str">
        <f t="shared" si="4"/>
        <v>PATON ALAN NATHAN PATON 2012S FP24224O56153760 070246     30 12AUG24 00:51</v>
      </c>
      <c r="E168">
        <v>25</v>
      </c>
      <c r="G168" s="97">
        <f t="shared" si="5"/>
        <v>2160.71</v>
      </c>
    </row>
    <row r="169" spans="1:7" hidden="1" x14ac:dyDescent="0.35">
      <c r="A169" s="1">
        <v>45516</v>
      </c>
      <c r="B169" t="s">
        <v>327</v>
      </c>
      <c r="C169" t="s">
        <v>92</v>
      </c>
      <c r="D169" s="39" t="str">
        <f t="shared" si="4"/>
        <v>MCFARLAND AJ ZOLI 2015 55013038098654000R 831805     30 12AUG24 01:47</v>
      </c>
      <c r="E169">
        <v>25</v>
      </c>
      <c r="G169" s="97">
        <f t="shared" si="5"/>
        <v>2185.71</v>
      </c>
    </row>
    <row r="170" spans="1:7" hidden="1" x14ac:dyDescent="0.35">
      <c r="A170" s="1">
        <v>45518</v>
      </c>
      <c r="B170" t="s">
        <v>328</v>
      </c>
      <c r="C170" t="s">
        <v>92</v>
      </c>
      <c r="D170" s="39" t="str">
        <f t="shared" si="4"/>
        <v>JENSEN BTW JENSEN 60023054113407000R 832303     30 14AUG24 02:33</v>
      </c>
      <c r="E170">
        <v>20</v>
      </c>
      <c r="G170" s="97">
        <f t="shared" si="5"/>
        <v>2205.71</v>
      </c>
    </row>
    <row r="171" spans="1:7" hidden="1" x14ac:dyDescent="0.35">
      <c r="A171" s="1">
        <v>45519</v>
      </c>
      <c r="B171" t="s">
        <v>329</v>
      </c>
      <c r="C171" t="s">
        <v>92</v>
      </c>
      <c r="D171" s="39" t="str">
        <f t="shared" si="4"/>
        <v>JUSTINE GRAY B GRAY 11'S CBBPI0659040615018 826838     10 15AUG24 06:59</v>
      </c>
      <c r="E171">
        <v>25</v>
      </c>
      <c r="G171" s="97">
        <f t="shared" si="5"/>
        <v>2230.71</v>
      </c>
    </row>
    <row r="172" spans="1:7" hidden="1" x14ac:dyDescent="0.35">
      <c r="A172" s="1">
        <v>45523</v>
      </c>
      <c r="B172" t="s">
        <v>146</v>
      </c>
      <c r="C172" t="s">
        <v>92</v>
      </c>
      <c r="D172" s="39" t="str">
        <f t="shared" si="4"/>
        <v>J JOHNSON HUNTER BURNS 2012</v>
      </c>
      <c r="E172">
        <v>25</v>
      </c>
      <c r="G172" s="97">
        <f t="shared" si="5"/>
        <v>2255.71</v>
      </c>
    </row>
    <row r="173" spans="1:7" hidden="1" x14ac:dyDescent="0.35">
      <c r="A173" s="1">
        <v>45523</v>
      </c>
      <c r="B173" t="s">
        <v>330</v>
      </c>
      <c r="C173" t="s">
        <v>92</v>
      </c>
      <c r="D173" s="39" t="str">
        <f t="shared" si="4"/>
        <v>D MCGARVA PLAYER FEES 500000001407195785 804603     10 19AUG24 19:41</v>
      </c>
      <c r="E173">
        <v>390</v>
      </c>
      <c r="G173" s="97">
        <f t="shared" si="5"/>
        <v>2645.71</v>
      </c>
    </row>
    <row r="174" spans="1:7" hidden="1" x14ac:dyDescent="0.35">
      <c r="A174" s="1">
        <v>45524</v>
      </c>
      <c r="B174" t="s">
        <v>171</v>
      </c>
      <c r="C174" t="s">
        <v>92</v>
      </c>
      <c r="D174" s="39" t="str">
        <f t="shared" si="4"/>
        <v>A REILLY ARCHIE 2016</v>
      </c>
      <c r="E174">
        <v>25</v>
      </c>
      <c r="G174" s="97">
        <f t="shared" si="5"/>
        <v>2670.71</v>
      </c>
    </row>
    <row r="175" spans="1:7" hidden="1" x14ac:dyDescent="0.35">
      <c r="A175" s="1">
        <v>45524</v>
      </c>
      <c r="B175" t="s">
        <v>331</v>
      </c>
      <c r="C175" t="s">
        <v>92</v>
      </c>
      <c r="D175" s="39" t="str">
        <f t="shared" si="4"/>
        <v>GRIFFEN C &amp; S HARRY GRIFFEN 56023056894205000R 831513     30 20AUG24 02:38</v>
      </c>
      <c r="E175">
        <v>25</v>
      </c>
      <c r="G175" s="97">
        <f t="shared" si="5"/>
        <v>2695.71</v>
      </c>
    </row>
    <row r="176" spans="1:7" x14ac:dyDescent="0.35">
      <c r="A176" s="1">
        <v>45524</v>
      </c>
      <c r="B176" t="s">
        <v>332</v>
      </c>
      <c r="C176" t="s">
        <v>201</v>
      </c>
      <c r="D176" s="39" t="str">
        <f t="shared" si="4"/>
        <v>N J MCCOLL 300000001410982945 619 EXPENSE 804603     10 20AUG24 15:46</v>
      </c>
      <c r="F176">
        <v>100</v>
      </c>
      <c r="G176" s="97">
        <f t="shared" si="5"/>
        <v>2595.71</v>
      </c>
    </row>
    <row r="177" spans="1:7" x14ac:dyDescent="0.35">
      <c r="A177" s="1">
        <v>45524</v>
      </c>
      <c r="B177" t="s">
        <v>333</v>
      </c>
      <c r="C177" t="s">
        <v>201</v>
      </c>
      <c r="D177" s="39" t="str">
        <f t="shared" si="4"/>
        <v>WDLT 500000001407622889 INV 580283267 620 826211     10 20AUG24 15:46</v>
      </c>
      <c r="F177">
        <v>1195.7</v>
      </c>
      <c r="G177" s="97">
        <f t="shared" si="5"/>
        <v>1400.01</v>
      </c>
    </row>
    <row r="178" spans="1:7" hidden="1" x14ac:dyDescent="0.35">
      <c r="A178" s="1">
        <v>45524</v>
      </c>
      <c r="B178" t="s">
        <v>334</v>
      </c>
      <c r="C178" t="s">
        <v>92</v>
      </c>
      <c r="D178" s="39" t="str">
        <f t="shared" si="4"/>
        <v>CRAIG ANDREWS CRAIG ANDREWS JUL- CBBPI2140591017511 826508     10 20AUG24 21:40</v>
      </c>
      <c r="E178">
        <v>60</v>
      </c>
      <c r="G178" s="97">
        <f t="shared" si="5"/>
        <v>1460.01</v>
      </c>
    </row>
    <row r="179" spans="1:7" hidden="1" x14ac:dyDescent="0.35">
      <c r="A179" s="1">
        <v>45525</v>
      </c>
      <c r="B179" t="s">
        <v>335</v>
      </c>
      <c r="C179" t="s">
        <v>92</v>
      </c>
      <c r="D179" s="39" t="str">
        <f t="shared" si="4"/>
        <v>CHRISTOPHER MCWILL 2015 LAWRIE MCW CBSOX0504581411323 826211     30 21AUG24 05:04</v>
      </c>
      <c r="E179">
        <v>25</v>
      </c>
      <c r="G179" s="97">
        <f t="shared" si="5"/>
        <v>1485.01</v>
      </c>
    </row>
    <row r="180" spans="1:7" hidden="1" x14ac:dyDescent="0.35">
      <c r="A180" s="1">
        <v>45531</v>
      </c>
      <c r="B180" t="s">
        <v>336</v>
      </c>
      <c r="C180" t="s">
        <v>92</v>
      </c>
      <c r="D180" s="39" t="str">
        <f t="shared" si="4"/>
        <v>MURDOCH STEPHEN /R JAMIE  MORGAN 2008 08125010937610000R 831710     10 25AUG24 12:50</v>
      </c>
      <c r="E180">
        <v>25</v>
      </c>
      <c r="G180" s="97">
        <f t="shared" si="5"/>
        <v>1510.01</v>
      </c>
    </row>
    <row r="181" spans="1:7" hidden="1" x14ac:dyDescent="0.35">
      <c r="A181" s="1">
        <v>45531</v>
      </c>
      <c r="B181" t="s">
        <v>160</v>
      </c>
      <c r="C181" t="s">
        <v>92</v>
      </c>
      <c r="D181" s="39" t="str">
        <f t="shared" si="4"/>
        <v>K JOYCE KYLE MCMILLAN</v>
      </c>
      <c r="E181">
        <v>25</v>
      </c>
      <c r="G181" s="97">
        <f t="shared" si="5"/>
        <v>1535.01</v>
      </c>
    </row>
    <row r="182" spans="1:7" hidden="1" x14ac:dyDescent="0.35">
      <c r="A182" s="1">
        <v>45532</v>
      </c>
      <c r="B182" t="s">
        <v>153</v>
      </c>
      <c r="C182" t="s">
        <v>92</v>
      </c>
      <c r="D182" s="39" t="str">
        <f t="shared" si="4"/>
        <v>J GALLACHER CADEN GALLACHER</v>
      </c>
      <c r="E182">
        <v>20</v>
      </c>
      <c r="G182" s="97">
        <f t="shared" si="5"/>
        <v>1555.01</v>
      </c>
    </row>
    <row r="183" spans="1:7" hidden="1" x14ac:dyDescent="0.35">
      <c r="A183" s="1">
        <v>45533</v>
      </c>
      <c r="B183" t="s">
        <v>139</v>
      </c>
      <c r="C183" t="s">
        <v>92</v>
      </c>
      <c r="D183" s="39" t="str">
        <f t="shared" si="4"/>
        <v>P MAY CHAMPIONS FEE PMAY</v>
      </c>
      <c r="E183">
        <v>20</v>
      </c>
      <c r="G183" s="97">
        <f t="shared" si="5"/>
        <v>1575.01</v>
      </c>
    </row>
    <row r="184" spans="1:7" hidden="1" x14ac:dyDescent="0.35">
      <c r="A184" s="1">
        <v>45537</v>
      </c>
      <c r="B184" t="s">
        <v>337</v>
      </c>
      <c r="C184" t="s">
        <v>92</v>
      </c>
      <c r="D184" s="39" t="str">
        <f t="shared" si="4"/>
        <v>STEVEN COCHRANE ELI COCHRANE 2013 QDP7N1ZDZ0M1X26XLE 608371     10 01SEP24 01:33</v>
      </c>
      <c r="E184">
        <v>25</v>
      </c>
      <c r="G184" s="97">
        <f t="shared" si="5"/>
        <v>1600.01</v>
      </c>
    </row>
    <row r="185" spans="1:7" hidden="1" x14ac:dyDescent="0.35">
      <c r="A185" s="1">
        <v>45537</v>
      </c>
      <c r="B185" t="s">
        <v>338</v>
      </c>
      <c r="C185" t="s">
        <v>92</v>
      </c>
      <c r="D185" s="39" t="str">
        <f t="shared" si="4"/>
        <v>ALAN STEWART ANDY STEWART 2011 PWETJLNO230BHGN6CD 040004     10 01SEP24 03:03</v>
      </c>
      <c r="E185">
        <v>25</v>
      </c>
      <c r="G185" s="97">
        <f t="shared" si="5"/>
        <v>1625.01</v>
      </c>
    </row>
    <row r="186" spans="1:7" hidden="1" x14ac:dyDescent="0.35">
      <c r="A186" s="1">
        <v>45537</v>
      </c>
      <c r="B186" t="s">
        <v>339</v>
      </c>
      <c r="C186" t="s">
        <v>92</v>
      </c>
      <c r="D186" s="39" t="str">
        <f t="shared" si="4"/>
        <v>CAROL ELLINGHAM &amp; JOSH ELLINGHAM P78KTIRP9N3GMTNV8C 040004     10 01SEP24 03:09</v>
      </c>
      <c r="E186">
        <v>25</v>
      </c>
      <c r="G186" s="97">
        <f t="shared" si="5"/>
        <v>1650.01</v>
      </c>
    </row>
    <row r="187" spans="1:7" x14ac:dyDescent="0.35">
      <c r="A187" s="1">
        <v>45537</v>
      </c>
      <c r="B187" t="s">
        <v>340</v>
      </c>
      <c r="C187" t="s">
        <v>201</v>
      </c>
      <c r="D187" s="39" t="str">
        <f t="shared" si="4"/>
        <v>ALAN PATON 400000001419433294 RIVERSIDE 627 070116     10 01SEP24 09:33</v>
      </c>
      <c r="F187">
        <v>95</v>
      </c>
      <c r="G187" s="97">
        <f t="shared" si="5"/>
        <v>1555.01</v>
      </c>
    </row>
    <row r="188" spans="1:7" x14ac:dyDescent="0.35">
      <c r="A188" s="1">
        <v>45537</v>
      </c>
      <c r="B188" t="s">
        <v>341</v>
      </c>
      <c r="C188" t="s">
        <v>201</v>
      </c>
      <c r="D188" s="39" t="str">
        <f t="shared" si="4"/>
        <v>DONNA MCGARVA 100000001405403725 EXPENSE 626 804518     10 01SEP24 09:34</v>
      </c>
      <c r="F188">
        <v>1224.3900000000001</v>
      </c>
      <c r="G188" s="97">
        <f t="shared" si="5"/>
        <v>330.61999999999989</v>
      </c>
    </row>
    <row r="189" spans="1:7" x14ac:dyDescent="0.35">
      <c r="A189" s="1">
        <v>45537</v>
      </c>
      <c r="B189" t="s">
        <v>342</v>
      </c>
      <c r="C189" t="s">
        <v>201</v>
      </c>
      <c r="D189" s="39" t="str">
        <f t="shared" si="4"/>
        <v>DYFL 600000001414335404 DRIVERSIDE2013 622 236972     10 01SEP24 09:34</v>
      </c>
      <c r="F189">
        <v>44</v>
      </c>
      <c r="G189" s="97">
        <f t="shared" si="5"/>
        <v>286.61999999999989</v>
      </c>
    </row>
    <row r="190" spans="1:7" x14ac:dyDescent="0.35">
      <c r="A190" s="1">
        <v>45537</v>
      </c>
      <c r="B190" t="s">
        <v>343</v>
      </c>
      <c r="C190" t="s">
        <v>201</v>
      </c>
      <c r="D190" s="39" t="str">
        <f t="shared" si="4"/>
        <v>KRISTOPHER MCCLURE 400000001419433773 RIVERSIDE625 831710     10 01SEP24 09:34</v>
      </c>
      <c r="F190">
        <v>75</v>
      </c>
      <c r="G190" s="97">
        <f t="shared" si="5"/>
        <v>211.61999999999989</v>
      </c>
    </row>
    <row r="191" spans="1:7" x14ac:dyDescent="0.35">
      <c r="A191" s="1">
        <v>45537</v>
      </c>
      <c r="B191" t="s">
        <v>344</v>
      </c>
      <c r="C191" t="s">
        <v>201</v>
      </c>
      <c r="D191" s="39" t="str">
        <f t="shared" si="4"/>
        <v>PROVAN SPORTS LIMI 500000001414651701 621 PT-36364 832106     10 01SEP24 09:35</v>
      </c>
      <c r="F191">
        <v>541.66999999999996</v>
      </c>
      <c r="G191" s="97">
        <f t="shared" si="5"/>
        <v>-330.05000000000007</v>
      </c>
    </row>
    <row r="192" spans="1:7" x14ac:dyDescent="0.35">
      <c r="A192" s="1">
        <v>45537</v>
      </c>
      <c r="B192" t="s">
        <v>345</v>
      </c>
      <c r="C192" t="s">
        <v>201</v>
      </c>
      <c r="D192" s="39" t="str">
        <f t="shared" si="4"/>
        <v>PROVAN SPORTS LIMI 200000001410567470 624 PT-36300 832106     10 01SEP24 09:35</v>
      </c>
      <c r="F192">
        <v>73.400000000000006</v>
      </c>
      <c r="G192" s="97">
        <f t="shared" si="5"/>
        <v>-403.45000000000005</v>
      </c>
    </row>
    <row r="193" spans="1:7" x14ac:dyDescent="0.35">
      <c r="A193" s="1">
        <v>45537</v>
      </c>
      <c r="B193" t="s">
        <v>346</v>
      </c>
      <c r="C193" t="s">
        <v>201</v>
      </c>
      <c r="D193" s="39" t="str">
        <f t="shared" si="4"/>
        <v>PROVAN SPORTS LIMI 500000001414652141 628 PT-36006 832106     10 01SEP24 09:36</v>
      </c>
      <c r="F193">
        <v>36.42</v>
      </c>
      <c r="G193" s="97">
        <f t="shared" si="5"/>
        <v>-439.87000000000006</v>
      </c>
    </row>
    <row r="194" spans="1:7" x14ac:dyDescent="0.35">
      <c r="A194" s="1">
        <v>45537</v>
      </c>
      <c r="B194" t="s">
        <v>347</v>
      </c>
      <c r="C194" t="s">
        <v>201</v>
      </c>
      <c r="D194" s="39" t="str">
        <f t="shared" si="4"/>
        <v>WDLT 600000001414336313 INV 580283690 629 826211     10 01SEP24 09:36</v>
      </c>
      <c r="F194">
        <v>1101.0999999999999</v>
      </c>
      <c r="G194" s="97">
        <f t="shared" si="5"/>
        <v>-1540.97</v>
      </c>
    </row>
    <row r="195" spans="1:7" x14ac:dyDescent="0.35">
      <c r="A195" s="1">
        <v>45537</v>
      </c>
      <c r="B195" t="s">
        <v>348</v>
      </c>
      <c r="C195" t="s">
        <v>201</v>
      </c>
      <c r="D195" s="39" t="str">
        <f t="shared" si="4"/>
        <v>WDLT 600000001414336455 INV 580171269 623 826211     10 01SEP24 09:36</v>
      </c>
      <c r="F195">
        <v>1098</v>
      </c>
      <c r="G195" s="97">
        <f t="shared" si="5"/>
        <v>-2638.9700000000003</v>
      </c>
    </row>
    <row r="196" spans="1:7" hidden="1" x14ac:dyDescent="0.35">
      <c r="A196" s="1">
        <v>45537</v>
      </c>
      <c r="B196" t="s">
        <v>148</v>
      </c>
      <c r="C196" t="s">
        <v>92</v>
      </c>
      <c r="D196" s="39" t="str">
        <f t="shared" si="4"/>
        <v>A GALLACHER DONALD GALLACHER</v>
      </c>
      <c r="E196">
        <v>25</v>
      </c>
      <c r="G196" s="97">
        <f t="shared" si="5"/>
        <v>-2613.9700000000003</v>
      </c>
    </row>
    <row r="197" spans="1:7" hidden="1" x14ac:dyDescent="0.35">
      <c r="A197" s="1">
        <v>45537</v>
      </c>
      <c r="B197" t="s">
        <v>149</v>
      </c>
      <c r="C197" t="s">
        <v>92</v>
      </c>
      <c r="D197" s="39" t="str">
        <f t="shared" si="4"/>
        <v>M ZAHEER AYAAN ZAHEER 2013</v>
      </c>
      <c r="E197">
        <v>25</v>
      </c>
      <c r="G197" s="97">
        <f t="shared" si="5"/>
        <v>-2588.9700000000003</v>
      </c>
    </row>
    <row r="198" spans="1:7" hidden="1" x14ac:dyDescent="0.35">
      <c r="A198" s="1">
        <v>45537</v>
      </c>
      <c r="B198" t="s">
        <v>182</v>
      </c>
      <c r="C198" t="s">
        <v>92</v>
      </c>
      <c r="D198" s="39" t="str">
        <f t="shared" ref="D198:D261" si="6">B198</f>
        <v>P CANNING FINN CANNING 2011</v>
      </c>
      <c r="E198">
        <v>25</v>
      </c>
      <c r="G198" s="97">
        <f t="shared" si="5"/>
        <v>-2563.9700000000003</v>
      </c>
    </row>
    <row r="199" spans="1:7" hidden="1" x14ac:dyDescent="0.35">
      <c r="A199" s="1">
        <v>45537</v>
      </c>
      <c r="B199" t="s">
        <v>156</v>
      </c>
      <c r="C199" t="s">
        <v>92</v>
      </c>
      <c r="D199" s="39" t="str">
        <f t="shared" si="6"/>
        <v>D CAMPBELL DYLAN CAMPBELL 08S</v>
      </c>
      <c r="E199">
        <v>25</v>
      </c>
      <c r="G199" s="97">
        <f t="shared" ref="G199:G262" si="7">G198+E199-F199</f>
        <v>-2538.9700000000003</v>
      </c>
    </row>
    <row r="200" spans="1:7" hidden="1" x14ac:dyDescent="0.35">
      <c r="A200" s="1">
        <v>45537</v>
      </c>
      <c r="B200" t="s">
        <v>157</v>
      </c>
      <c r="C200" t="s">
        <v>92</v>
      </c>
      <c r="D200" s="39" t="str">
        <f t="shared" si="6"/>
        <v>P MERRIGAN HUGH MERRIGAN</v>
      </c>
      <c r="E200">
        <v>25</v>
      </c>
      <c r="G200" s="97">
        <f t="shared" si="7"/>
        <v>-2513.9700000000003</v>
      </c>
    </row>
    <row r="201" spans="1:7" hidden="1" x14ac:dyDescent="0.35">
      <c r="A201" s="1">
        <v>45537</v>
      </c>
      <c r="B201" t="s">
        <v>181</v>
      </c>
      <c r="C201" t="s">
        <v>92</v>
      </c>
      <c r="D201" s="39" t="str">
        <f t="shared" si="6"/>
        <v>C THOMSON BEN THOMSON</v>
      </c>
      <c r="E201">
        <v>25</v>
      </c>
      <c r="G201" s="97">
        <f t="shared" si="7"/>
        <v>-2488.9700000000003</v>
      </c>
    </row>
    <row r="202" spans="1:7" hidden="1" x14ac:dyDescent="0.35">
      <c r="A202" s="1">
        <v>45537</v>
      </c>
      <c r="B202" t="s">
        <v>127</v>
      </c>
      <c r="C202" t="s">
        <v>92</v>
      </c>
      <c r="D202" s="39" t="str">
        <f t="shared" si="6"/>
        <v>A MEENAN 2008MEENAN</v>
      </c>
      <c r="E202">
        <v>25</v>
      </c>
      <c r="G202" s="97">
        <f t="shared" si="7"/>
        <v>-2463.9700000000003</v>
      </c>
    </row>
    <row r="203" spans="1:7" hidden="1" x14ac:dyDescent="0.35">
      <c r="A203" s="1">
        <v>45537</v>
      </c>
      <c r="B203" t="s">
        <v>349</v>
      </c>
      <c r="C203" t="s">
        <v>92</v>
      </c>
      <c r="D203" s="39" t="str">
        <f t="shared" si="6"/>
        <v>L MCALPINE 08S NATHAN HASTIE</v>
      </c>
      <c r="E203">
        <v>25</v>
      </c>
      <c r="G203" s="97">
        <f t="shared" si="7"/>
        <v>-2438.9700000000003</v>
      </c>
    </row>
    <row r="204" spans="1:7" hidden="1" x14ac:dyDescent="0.35">
      <c r="A204" s="1">
        <v>45537</v>
      </c>
      <c r="B204" t="s">
        <v>184</v>
      </c>
      <c r="C204" t="s">
        <v>92</v>
      </c>
      <c r="D204" s="39" t="str">
        <f t="shared" si="6"/>
        <v>V MCKENZIE MURRAY MCKENZIE 11</v>
      </c>
      <c r="E204">
        <v>25</v>
      </c>
      <c r="G204" s="97">
        <f t="shared" si="7"/>
        <v>-2413.9700000000003</v>
      </c>
    </row>
    <row r="205" spans="1:7" hidden="1" x14ac:dyDescent="0.35">
      <c r="A205" s="1">
        <v>45537</v>
      </c>
      <c r="B205" t="s">
        <v>115</v>
      </c>
      <c r="C205" t="s">
        <v>92</v>
      </c>
      <c r="D205" s="39" t="str">
        <f t="shared" si="6"/>
        <v>N FIELDMAN BRAEDEN MCGEENEY08</v>
      </c>
      <c r="E205">
        <v>30</v>
      </c>
      <c r="G205" s="97">
        <f t="shared" si="7"/>
        <v>-2383.9700000000003</v>
      </c>
    </row>
    <row r="206" spans="1:7" hidden="1" x14ac:dyDescent="0.35">
      <c r="A206" s="1">
        <v>45537</v>
      </c>
      <c r="B206" t="s">
        <v>350</v>
      </c>
      <c r="C206" t="s">
        <v>92</v>
      </c>
      <c r="D206" s="39" t="str">
        <f t="shared" si="6"/>
        <v>ANGELA POUNDER OLLY P 2013 00152053632BZZSSHJ 090135     30 02SEP24 00:18</v>
      </c>
      <c r="E206">
        <v>25</v>
      </c>
      <c r="G206" s="97">
        <f t="shared" si="7"/>
        <v>-2358.9700000000003</v>
      </c>
    </row>
    <row r="207" spans="1:7" hidden="1" x14ac:dyDescent="0.35">
      <c r="A207" s="1">
        <v>45537</v>
      </c>
      <c r="B207" t="s">
        <v>111</v>
      </c>
      <c r="C207" t="s">
        <v>92</v>
      </c>
      <c r="D207" s="39" t="str">
        <f t="shared" si="6"/>
        <v>K MCCLURE OLIVERMCCLURE2012S</v>
      </c>
      <c r="E207">
        <v>25</v>
      </c>
      <c r="G207" s="97">
        <f t="shared" si="7"/>
        <v>-2333.9700000000003</v>
      </c>
    </row>
    <row r="208" spans="1:7" hidden="1" x14ac:dyDescent="0.35">
      <c r="A208" s="1">
        <v>45537</v>
      </c>
      <c r="B208" t="s">
        <v>179</v>
      </c>
      <c r="C208" t="s">
        <v>92</v>
      </c>
      <c r="D208" s="39" t="str">
        <f t="shared" si="6"/>
        <v>L MCCALLUM LUCAS MCCALLUM2013</v>
      </c>
      <c r="E208">
        <v>25</v>
      </c>
      <c r="G208" s="97">
        <f t="shared" si="7"/>
        <v>-2308.9700000000003</v>
      </c>
    </row>
    <row r="209" spans="1:7" hidden="1" x14ac:dyDescent="0.35">
      <c r="A209" s="1">
        <v>45537</v>
      </c>
      <c r="B209" t="s">
        <v>154</v>
      </c>
      <c r="C209" t="s">
        <v>92</v>
      </c>
      <c r="D209" s="39" t="str">
        <f t="shared" si="6"/>
        <v>S JOYCE JACK STENSON 2012</v>
      </c>
      <c r="E209">
        <v>25</v>
      </c>
      <c r="G209" s="97">
        <f t="shared" si="7"/>
        <v>-2283.9700000000003</v>
      </c>
    </row>
    <row r="210" spans="1:7" hidden="1" x14ac:dyDescent="0.35">
      <c r="A210" s="1">
        <v>45537</v>
      </c>
      <c r="B210" t="s">
        <v>114</v>
      </c>
      <c r="C210" t="s">
        <v>92</v>
      </c>
      <c r="D210" s="39" t="str">
        <f t="shared" si="6"/>
        <v>J DARROCH TOBY DARROCH 2011</v>
      </c>
      <c r="E210">
        <v>25</v>
      </c>
      <c r="G210" s="97">
        <f t="shared" si="7"/>
        <v>-2258.9700000000003</v>
      </c>
    </row>
    <row r="211" spans="1:7" hidden="1" x14ac:dyDescent="0.35">
      <c r="A211" s="1">
        <v>45537</v>
      </c>
      <c r="B211" t="s">
        <v>178</v>
      </c>
      <c r="C211" t="s">
        <v>92</v>
      </c>
      <c r="D211" s="39" t="str">
        <f t="shared" si="6"/>
        <v>E MACINNES COLE MCKINNON 2013</v>
      </c>
      <c r="E211">
        <v>25</v>
      </c>
      <c r="G211" s="97">
        <f t="shared" si="7"/>
        <v>-2233.9700000000003</v>
      </c>
    </row>
    <row r="212" spans="1:7" hidden="1" x14ac:dyDescent="0.35">
      <c r="A212" s="1">
        <v>45537</v>
      </c>
      <c r="B212" t="s">
        <v>113</v>
      </c>
      <c r="C212" t="s">
        <v>92</v>
      </c>
      <c r="D212" s="39" t="str">
        <f t="shared" si="6"/>
        <v>S MCCOLL 2008 ROBBIE MCCOLL</v>
      </c>
      <c r="E212">
        <v>25</v>
      </c>
      <c r="G212" s="97">
        <f t="shared" si="7"/>
        <v>-2208.9700000000003</v>
      </c>
    </row>
    <row r="213" spans="1:7" hidden="1" x14ac:dyDescent="0.35">
      <c r="A213" s="1">
        <v>45537</v>
      </c>
      <c r="B213" t="s">
        <v>112</v>
      </c>
      <c r="C213" t="s">
        <v>92</v>
      </c>
      <c r="D213" s="39" t="str">
        <f t="shared" si="6"/>
        <v>M MORTON ENRICO MORTON</v>
      </c>
      <c r="E213">
        <v>25</v>
      </c>
      <c r="G213" s="97">
        <f t="shared" si="7"/>
        <v>-2183.9700000000003</v>
      </c>
    </row>
    <row r="214" spans="1:7" hidden="1" x14ac:dyDescent="0.35">
      <c r="A214" s="1">
        <v>45537</v>
      </c>
      <c r="B214" t="s">
        <v>177</v>
      </c>
      <c r="C214" t="s">
        <v>92</v>
      </c>
      <c r="D214" s="39" t="str">
        <f t="shared" si="6"/>
        <v>L CAIRNS SETH 2013</v>
      </c>
      <c r="E214">
        <v>25</v>
      </c>
      <c r="G214" s="97">
        <f t="shared" si="7"/>
        <v>-2158.9700000000003</v>
      </c>
    </row>
    <row r="215" spans="1:7" hidden="1" x14ac:dyDescent="0.35">
      <c r="A215" s="1">
        <v>45537</v>
      </c>
      <c r="B215" t="s">
        <v>140</v>
      </c>
      <c r="C215" t="s">
        <v>92</v>
      </c>
      <c r="D215" s="39" t="str">
        <f t="shared" si="6"/>
        <v>S WARNES LEON WARNES 2013</v>
      </c>
      <c r="E215">
        <v>25</v>
      </c>
      <c r="G215" s="97">
        <f t="shared" si="7"/>
        <v>-2133.9700000000003</v>
      </c>
    </row>
    <row r="216" spans="1:7" hidden="1" x14ac:dyDescent="0.35">
      <c r="A216" s="1">
        <v>45537</v>
      </c>
      <c r="B216" t="s">
        <v>176</v>
      </c>
      <c r="C216" t="s">
        <v>92</v>
      </c>
      <c r="D216" s="39" t="str">
        <f t="shared" si="6"/>
        <v>R ELLIOTT LEWISELLIOTT 2015S</v>
      </c>
      <c r="E216">
        <v>25</v>
      </c>
      <c r="G216" s="97">
        <f t="shared" si="7"/>
        <v>-2108.9700000000003</v>
      </c>
    </row>
    <row r="217" spans="1:7" hidden="1" x14ac:dyDescent="0.35">
      <c r="A217" s="1">
        <v>45537</v>
      </c>
      <c r="B217" t="s">
        <v>351</v>
      </c>
      <c r="C217" t="s">
        <v>92</v>
      </c>
      <c r="D217" s="39" t="str">
        <f t="shared" si="6"/>
        <v>LYNN THOMSON HUGO THOMSON 2013 00153425632GZTYNPZ 090129     30 02SEP24 00:34</v>
      </c>
      <c r="E217">
        <v>25</v>
      </c>
      <c r="G217" s="97">
        <f t="shared" si="7"/>
        <v>-2083.9700000000003</v>
      </c>
    </row>
    <row r="218" spans="1:7" hidden="1" x14ac:dyDescent="0.35">
      <c r="A218" s="1">
        <v>45537</v>
      </c>
      <c r="B218" t="s">
        <v>155</v>
      </c>
      <c r="C218" t="s">
        <v>92</v>
      </c>
      <c r="D218" s="39" t="str">
        <f t="shared" si="6"/>
        <v>L REID ETHAN REID 2013</v>
      </c>
      <c r="E218">
        <v>25</v>
      </c>
      <c r="G218" s="97">
        <f t="shared" si="7"/>
        <v>-2058.9700000000003</v>
      </c>
    </row>
    <row r="219" spans="1:7" hidden="1" x14ac:dyDescent="0.35">
      <c r="A219" s="1">
        <v>45537</v>
      </c>
      <c r="B219" t="s">
        <v>352</v>
      </c>
      <c r="C219" t="s">
        <v>92</v>
      </c>
      <c r="D219" s="39" t="str">
        <f t="shared" si="6"/>
        <v>ANDREW BLACK ROSS BLACK CHAMPS 00151550632BBHPLBJ 090126     30 02SEP24 01:03</v>
      </c>
      <c r="E219">
        <v>20</v>
      </c>
      <c r="G219" s="97">
        <f t="shared" si="7"/>
        <v>-2038.9700000000003</v>
      </c>
    </row>
    <row r="220" spans="1:7" hidden="1" x14ac:dyDescent="0.35">
      <c r="A220" s="1">
        <v>45537</v>
      </c>
      <c r="B220" t="s">
        <v>353</v>
      </c>
      <c r="C220" t="s">
        <v>92</v>
      </c>
      <c r="D220" s="39" t="str">
        <f t="shared" si="6"/>
        <v>SANDRA CASEY FINN CASEY 2008 00151550632BBHPLJQ 090126     30 02SEP24 01:03</v>
      </c>
      <c r="E220">
        <v>30</v>
      </c>
      <c r="G220" s="97">
        <f t="shared" si="7"/>
        <v>-2008.9700000000003</v>
      </c>
    </row>
    <row r="221" spans="1:7" hidden="1" x14ac:dyDescent="0.35">
      <c r="A221" s="1">
        <v>45537</v>
      </c>
      <c r="B221" t="s">
        <v>354</v>
      </c>
      <c r="C221" t="s">
        <v>92</v>
      </c>
      <c r="D221" s="39" t="str">
        <f t="shared" si="6"/>
        <v>MCGROARTYD&amp;J JOE MCGROARTY 2013 1894861564321006SO 402247     30 02SEP24 01:26</v>
      </c>
      <c r="E221">
        <v>25</v>
      </c>
      <c r="G221" s="97">
        <f t="shared" si="7"/>
        <v>-1983.9700000000003</v>
      </c>
    </row>
    <row r="222" spans="1:7" hidden="1" x14ac:dyDescent="0.35">
      <c r="A222" s="1">
        <v>45537</v>
      </c>
      <c r="B222" t="s">
        <v>355</v>
      </c>
      <c r="C222" t="s">
        <v>92</v>
      </c>
      <c r="D222" s="39" t="str">
        <f t="shared" si="6"/>
        <v>KIBOWEN KA LUKA KIBOWEN 2013 63013201791762000R 831805     30 02SEP24 01:50</v>
      </c>
      <c r="E222">
        <v>25</v>
      </c>
      <c r="G222" s="97">
        <f t="shared" si="7"/>
        <v>-1958.9700000000003</v>
      </c>
    </row>
    <row r="223" spans="1:7" hidden="1" x14ac:dyDescent="0.35">
      <c r="A223" s="1">
        <v>45537</v>
      </c>
      <c r="B223" t="s">
        <v>356</v>
      </c>
      <c r="C223" t="s">
        <v>92</v>
      </c>
      <c r="D223" s="39" t="str">
        <f t="shared" si="6"/>
        <v>COLIN PARK ALEXANDERPARK2012S 00153425632GZVKYZR 090128     30 02SEP24 02:02</v>
      </c>
      <c r="E223">
        <v>25</v>
      </c>
      <c r="G223" s="97">
        <f t="shared" si="7"/>
        <v>-1933.9700000000003</v>
      </c>
    </row>
    <row r="224" spans="1:7" hidden="1" x14ac:dyDescent="0.35">
      <c r="A224" s="1">
        <v>45537</v>
      </c>
      <c r="B224" t="s">
        <v>357</v>
      </c>
      <c r="C224" t="s">
        <v>92</v>
      </c>
      <c r="D224" s="39" t="str">
        <f t="shared" si="6"/>
        <v>MR SMITH DANIEL SMITH 000000000122682123 089300     30 02SEP24 02:03</v>
      </c>
      <c r="E224">
        <v>25</v>
      </c>
      <c r="G224" s="97">
        <f t="shared" si="7"/>
        <v>-1908.9700000000003</v>
      </c>
    </row>
    <row r="225" spans="1:7" hidden="1" x14ac:dyDescent="0.35">
      <c r="A225" s="1">
        <v>45537</v>
      </c>
      <c r="B225" t="s">
        <v>358</v>
      </c>
      <c r="C225" t="s">
        <v>92</v>
      </c>
      <c r="D225" s="39" t="str">
        <f t="shared" si="6"/>
        <v>STEVEN ANDERSON LYLE ANDERSON 2015 CBSOX0206483815796 826125     30 02SEP24 02:06</v>
      </c>
      <c r="E225">
        <v>25</v>
      </c>
      <c r="G225" s="97">
        <f t="shared" si="7"/>
        <v>-1883.9700000000003</v>
      </c>
    </row>
    <row r="226" spans="1:7" hidden="1" x14ac:dyDescent="0.35">
      <c r="A226" s="1">
        <v>45537</v>
      </c>
      <c r="B226" t="s">
        <v>359</v>
      </c>
      <c r="C226" t="s">
        <v>92</v>
      </c>
      <c r="D226" s="39" t="str">
        <f t="shared" si="6"/>
        <v>LEANNE MURPHY NATHAN MURPHY 2012 00153425632GZVLWYN 090128     30 02SEP24 02:09</v>
      </c>
      <c r="E226">
        <v>25</v>
      </c>
      <c r="G226" s="97">
        <f t="shared" si="7"/>
        <v>-1858.9700000000003</v>
      </c>
    </row>
    <row r="227" spans="1:7" hidden="1" x14ac:dyDescent="0.35">
      <c r="A227" s="1">
        <v>45537</v>
      </c>
      <c r="B227" t="s">
        <v>360</v>
      </c>
      <c r="C227" t="s">
        <v>92</v>
      </c>
      <c r="D227" s="39" t="str">
        <f t="shared" si="6"/>
        <v>CARRIE JENKINSON DARREN GUY CBSOX0212253225034 826211     30 02SEP24 02:12</v>
      </c>
      <c r="E227">
        <v>25</v>
      </c>
      <c r="G227" s="97">
        <f t="shared" si="7"/>
        <v>-1833.9700000000003</v>
      </c>
    </row>
    <row r="228" spans="1:7" hidden="1" x14ac:dyDescent="0.35">
      <c r="A228" s="1">
        <v>45537</v>
      </c>
      <c r="B228" t="s">
        <v>361</v>
      </c>
      <c r="C228" t="s">
        <v>92</v>
      </c>
      <c r="D228" s="39" t="str">
        <f t="shared" si="6"/>
        <v>MCENROE S FRASER MCE 6895818274321014SO 404763     30 02SEP24 02:14</v>
      </c>
      <c r="E228">
        <v>25</v>
      </c>
      <c r="G228" s="97">
        <f t="shared" si="7"/>
        <v>-1808.9700000000003</v>
      </c>
    </row>
    <row r="229" spans="1:7" hidden="1" x14ac:dyDescent="0.35">
      <c r="A229" s="1">
        <v>45537</v>
      </c>
      <c r="B229" t="s">
        <v>362</v>
      </c>
      <c r="C229" t="s">
        <v>92</v>
      </c>
      <c r="D229" s="39" t="str">
        <f t="shared" si="6"/>
        <v>GORMAN JOSEPH-CA JOSEPH GORMAN 2013 15013353142785000R 831513     30 02SEP24 02:16</v>
      </c>
      <c r="E229">
        <v>25</v>
      </c>
      <c r="G229" s="97">
        <f t="shared" si="7"/>
        <v>-1783.9700000000003</v>
      </c>
    </row>
    <row r="230" spans="1:7" hidden="1" x14ac:dyDescent="0.35">
      <c r="A230" s="1">
        <v>45537</v>
      </c>
      <c r="B230" t="s">
        <v>363</v>
      </c>
      <c r="C230" t="s">
        <v>92</v>
      </c>
      <c r="D230" s="39" t="str">
        <f t="shared" si="6"/>
        <v>DAWSON IAIN/CA LUCAS MCDADE 2013 19013613379729000R 832323     30 02SEP24 02:20</v>
      </c>
      <c r="E230">
        <v>25</v>
      </c>
      <c r="G230" s="97">
        <f t="shared" si="7"/>
        <v>-1758.9700000000003</v>
      </c>
    </row>
    <row r="231" spans="1:7" hidden="1" x14ac:dyDescent="0.35">
      <c r="A231" s="1">
        <v>45537</v>
      </c>
      <c r="B231" t="s">
        <v>364</v>
      </c>
      <c r="C231" t="s">
        <v>92</v>
      </c>
      <c r="D231" s="39" t="str">
        <f t="shared" si="6"/>
        <v>WALKER AVRIL WALKERS2011 FP24245O50352321 070436     30 02SEP24 02:28</v>
      </c>
      <c r="E231">
        <v>45</v>
      </c>
      <c r="G231" s="97">
        <f t="shared" si="7"/>
        <v>-1713.9700000000003</v>
      </c>
    </row>
    <row r="232" spans="1:7" hidden="1" x14ac:dyDescent="0.35">
      <c r="A232" s="1">
        <v>45537</v>
      </c>
      <c r="B232" t="s">
        <v>365</v>
      </c>
      <c r="C232" t="s">
        <v>92</v>
      </c>
      <c r="D232" s="39" t="str">
        <f t="shared" si="6"/>
        <v>OWEN SCOTT SCOTT OWEN FP24245O50513052 070436     30 02SEP24 02:29</v>
      </c>
      <c r="E232">
        <v>25</v>
      </c>
      <c r="G232" s="97">
        <f t="shared" si="7"/>
        <v>-1688.9700000000003</v>
      </c>
    </row>
    <row r="233" spans="1:7" hidden="1" x14ac:dyDescent="0.35">
      <c r="A233" s="1">
        <v>45537</v>
      </c>
      <c r="B233" t="s">
        <v>366</v>
      </c>
      <c r="C233" t="s">
        <v>92</v>
      </c>
      <c r="D233" s="39" t="str">
        <f t="shared" si="6"/>
        <v>MILLIGAN J RYANMILLIGAN2011 18013556491446000R 835200     30 02SEP24 02:44</v>
      </c>
      <c r="E233">
        <v>25</v>
      </c>
      <c r="G233" s="97">
        <f t="shared" si="7"/>
        <v>-1663.9700000000003</v>
      </c>
    </row>
    <row r="234" spans="1:7" hidden="1" x14ac:dyDescent="0.35">
      <c r="A234" s="1">
        <v>45537</v>
      </c>
      <c r="B234" t="s">
        <v>367</v>
      </c>
      <c r="C234" t="s">
        <v>92</v>
      </c>
      <c r="D234" s="39" t="str">
        <f t="shared" si="6"/>
        <v>RIO MR SIMON LRIO2013 12013158054329000R 831805     30 02SEP24 03:05</v>
      </c>
      <c r="E234">
        <v>25</v>
      </c>
      <c r="G234" s="97">
        <f t="shared" si="7"/>
        <v>-1638.9700000000003</v>
      </c>
    </row>
    <row r="235" spans="1:7" hidden="1" x14ac:dyDescent="0.35">
      <c r="A235" s="1">
        <v>45537</v>
      </c>
      <c r="B235" t="s">
        <v>368</v>
      </c>
      <c r="C235" t="s">
        <v>92</v>
      </c>
      <c r="D235" s="39" t="str">
        <f t="shared" si="6"/>
        <v>STANDRING G &amp; C BLAKE STANDRING 20030322787435000R 831805     30 02SEP24 03:13</v>
      </c>
      <c r="E235">
        <v>25</v>
      </c>
      <c r="G235" s="97">
        <f t="shared" si="7"/>
        <v>-1613.9700000000003</v>
      </c>
    </row>
    <row r="236" spans="1:7" hidden="1" x14ac:dyDescent="0.35">
      <c r="A236" s="1">
        <v>45537</v>
      </c>
      <c r="B236" t="s">
        <v>369</v>
      </c>
      <c r="C236" t="s">
        <v>92</v>
      </c>
      <c r="D236" s="39" t="str">
        <f t="shared" si="6"/>
        <v>NICOLA SANDERSON REUBEN SANDERSON 240901230806236890 873712     30 02SEP24 03:35</v>
      </c>
      <c r="E236">
        <v>30</v>
      </c>
      <c r="G236" s="97">
        <f t="shared" si="7"/>
        <v>-1583.9700000000003</v>
      </c>
    </row>
    <row r="237" spans="1:7" hidden="1" x14ac:dyDescent="0.35">
      <c r="A237" s="1">
        <v>45537</v>
      </c>
      <c r="B237" t="s">
        <v>370</v>
      </c>
      <c r="C237" t="s">
        <v>92</v>
      </c>
      <c r="D237" s="39" t="str">
        <f t="shared" si="6"/>
        <v>ALISON HARKINS BEN HARKINS 240901230809302871 873753     30 02SEP24 03:43</v>
      </c>
      <c r="E237">
        <v>25</v>
      </c>
      <c r="G237" s="97">
        <f t="shared" si="7"/>
        <v>-1558.9700000000003</v>
      </c>
    </row>
    <row r="238" spans="1:7" hidden="1" x14ac:dyDescent="0.35">
      <c r="A238" s="1">
        <v>45537</v>
      </c>
      <c r="B238" t="s">
        <v>371</v>
      </c>
      <c r="C238" t="s">
        <v>92</v>
      </c>
      <c r="D238" s="39" t="str">
        <f t="shared" si="6"/>
        <v>RUSSELL MACALISTER RILEY MACALISTER 240901230809848925 873757     30 02SEP24 03:45</v>
      </c>
      <c r="E238">
        <v>25</v>
      </c>
      <c r="G238" s="97">
        <f t="shared" si="7"/>
        <v>-1533.9700000000003</v>
      </c>
    </row>
    <row r="239" spans="1:7" hidden="1" x14ac:dyDescent="0.35">
      <c r="A239" s="1">
        <v>45537</v>
      </c>
      <c r="B239" t="s">
        <v>372</v>
      </c>
      <c r="C239" t="s">
        <v>92</v>
      </c>
      <c r="D239" s="39" t="str">
        <f t="shared" si="6"/>
        <v>JOHN RAINEY RAINEY 2011S 240901230810941948 873775     30 02SEP24 03:48</v>
      </c>
      <c r="E239">
        <v>25</v>
      </c>
      <c r="G239" s="97">
        <f t="shared" si="7"/>
        <v>-1508.9700000000003</v>
      </c>
    </row>
    <row r="240" spans="1:7" hidden="1" x14ac:dyDescent="0.35">
      <c r="A240" s="1">
        <v>45537</v>
      </c>
      <c r="B240" t="s">
        <v>373</v>
      </c>
      <c r="C240" t="s">
        <v>92</v>
      </c>
      <c r="D240" s="39" t="str">
        <f t="shared" si="6"/>
        <v>ROBERTSON CATRIONA 2012HARRYROBERTSON FP24245O50207151 070976     30 02SEP24 04:27</v>
      </c>
      <c r="E240">
        <v>25</v>
      </c>
      <c r="G240" s="97">
        <f t="shared" si="7"/>
        <v>-1483.9700000000003</v>
      </c>
    </row>
    <row r="241" spans="1:7" hidden="1" x14ac:dyDescent="0.35">
      <c r="A241" s="1">
        <v>45537</v>
      </c>
      <c r="B241" t="s">
        <v>374</v>
      </c>
      <c r="C241" t="s">
        <v>92</v>
      </c>
      <c r="D241" s="39" t="str">
        <f t="shared" si="6"/>
        <v>DAY&amp;DAY JOSH DAY 2011 0478214274321014SO 404762     30 02SEP24 08:01</v>
      </c>
      <c r="E241">
        <v>25</v>
      </c>
      <c r="G241" s="97">
        <f t="shared" si="7"/>
        <v>-1458.9700000000003</v>
      </c>
    </row>
    <row r="242" spans="1:7" hidden="1" x14ac:dyDescent="0.35">
      <c r="A242" s="1">
        <v>45537</v>
      </c>
      <c r="B242" t="s">
        <v>375</v>
      </c>
      <c r="C242" t="s">
        <v>92</v>
      </c>
      <c r="D242" s="39" t="str">
        <f t="shared" si="6"/>
        <v>LESLIE ANDREW SAMUEL L ACADEMY FP24246O08520197 070116     10 02SEP24 13:04</v>
      </c>
      <c r="E242">
        <v>30</v>
      </c>
      <c r="G242" s="97">
        <f t="shared" si="7"/>
        <v>-1428.9700000000003</v>
      </c>
    </row>
    <row r="243" spans="1:7" hidden="1" x14ac:dyDescent="0.35">
      <c r="A243" s="1">
        <v>45537</v>
      </c>
      <c r="B243" t="s">
        <v>376</v>
      </c>
      <c r="C243" t="s">
        <v>92</v>
      </c>
      <c r="D243" s="39" t="str">
        <f t="shared" si="6"/>
        <v>POLLOCK HJ LOGAN POLLOCK 2013 56201809947097000R 834100     10 02SEP24 20:18</v>
      </c>
      <c r="E243">
        <v>50</v>
      </c>
      <c r="G243" s="97">
        <f t="shared" si="7"/>
        <v>-1378.9700000000003</v>
      </c>
    </row>
    <row r="244" spans="1:7" hidden="1" x14ac:dyDescent="0.35">
      <c r="A244" s="1">
        <v>45538</v>
      </c>
      <c r="B244" t="s">
        <v>377</v>
      </c>
      <c r="C244" t="s">
        <v>92</v>
      </c>
      <c r="D244" s="39" t="str">
        <f t="shared" si="6"/>
        <v>PROCTOR LYNN MAX PROCTOR 2015 FP24246O52639466 070246     30 03SEP24 00:28</v>
      </c>
      <c r="E244">
        <v>30</v>
      </c>
      <c r="G244" s="97">
        <f t="shared" si="7"/>
        <v>-1348.9700000000003</v>
      </c>
    </row>
    <row r="245" spans="1:7" hidden="1" x14ac:dyDescent="0.35">
      <c r="A245" s="1">
        <v>45538</v>
      </c>
      <c r="B245" t="s">
        <v>378</v>
      </c>
      <c r="C245" t="s">
        <v>92</v>
      </c>
      <c r="D245" s="39" t="str">
        <f t="shared" si="6"/>
        <v>KEY HOUSING ASSOCI SEAN MARTIN AUGSEP CBBPI0905303815330 826125     10 03SEP24 09:05</v>
      </c>
      <c r="E245">
        <v>40</v>
      </c>
      <c r="G245" s="97">
        <f t="shared" si="7"/>
        <v>-1308.9700000000003</v>
      </c>
    </row>
    <row r="246" spans="1:7" hidden="1" x14ac:dyDescent="0.35">
      <c r="A246" s="1">
        <v>45538</v>
      </c>
      <c r="B246" t="s">
        <v>379</v>
      </c>
      <c r="C246" t="s">
        <v>92</v>
      </c>
      <c r="D246" s="39" t="str">
        <f t="shared" si="6"/>
        <v>DOEY LA LIAM DOEY CHAMPS 25094641610471000R 831805     10 03SEP24 09:46</v>
      </c>
      <c r="E246">
        <v>20</v>
      </c>
      <c r="G246" s="97">
        <f t="shared" si="7"/>
        <v>-1288.9700000000003</v>
      </c>
    </row>
    <row r="247" spans="1:7" hidden="1" x14ac:dyDescent="0.35">
      <c r="A247" s="1">
        <v>45539</v>
      </c>
      <c r="B247" t="s">
        <v>110</v>
      </c>
      <c r="C247" t="s">
        <v>92</v>
      </c>
      <c r="D247" s="39" t="str">
        <f t="shared" si="6"/>
        <v>G THURSTON 2012_LTHURSTON</v>
      </c>
      <c r="E247">
        <v>20</v>
      </c>
      <c r="G247" s="97">
        <f t="shared" si="7"/>
        <v>-1268.9700000000003</v>
      </c>
    </row>
    <row r="248" spans="1:7" hidden="1" x14ac:dyDescent="0.35">
      <c r="A248" s="1">
        <v>45540</v>
      </c>
      <c r="B248" t="s">
        <v>175</v>
      </c>
      <c r="C248" t="s">
        <v>92</v>
      </c>
      <c r="D248" s="39" t="str">
        <f t="shared" si="6"/>
        <v>A BROWN S BROWN 2011S</v>
      </c>
      <c r="E248">
        <v>25</v>
      </c>
      <c r="G248" s="97">
        <f t="shared" si="7"/>
        <v>-1243.9700000000003</v>
      </c>
    </row>
    <row r="249" spans="1:7" hidden="1" x14ac:dyDescent="0.35">
      <c r="A249" s="1">
        <v>45540</v>
      </c>
      <c r="B249" t="s">
        <v>380</v>
      </c>
      <c r="C249" t="s">
        <v>92</v>
      </c>
      <c r="D249" s="39" t="str">
        <f t="shared" si="6"/>
        <v>CURRIE EL OLIVER CURRIE 2013 RP4673066155756700 203047     30 05SEP24 01:15</v>
      </c>
      <c r="E249">
        <v>25</v>
      </c>
      <c r="G249" s="97">
        <f t="shared" si="7"/>
        <v>-1218.9700000000003</v>
      </c>
    </row>
    <row r="250" spans="1:7" hidden="1" x14ac:dyDescent="0.35">
      <c r="A250" s="1">
        <v>45544</v>
      </c>
      <c r="B250" t="s">
        <v>381</v>
      </c>
      <c r="C250" t="s">
        <v>92</v>
      </c>
      <c r="D250" s="39" t="str">
        <f t="shared" si="6"/>
        <v>P MAY 300000001422538065 804737     10 08SEP24 16:14</v>
      </c>
      <c r="E250">
        <v>10</v>
      </c>
      <c r="G250" s="97">
        <f t="shared" si="7"/>
        <v>-1208.9700000000003</v>
      </c>
    </row>
    <row r="251" spans="1:7" hidden="1" x14ac:dyDescent="0.35">
      <c r="A251" s="1">
        <v>45544</v>
      </c>
      <c r="B251" t="s">
        <v>108</v>
      </c>
      <c r="C251" t="s">
        <v>92</v>
      </c>
      <c r="D251" s="39" t="str">
        <f t="shared" si="6"/>
        <v>K MCGILLIVRAY F.MCGILLIVRAY 2013</v>
      </c>
      <c r="E251">
        <v>25</v>
      </c>
      <c r="G251" s="97">
        <f t="shared" si="7"/>
        <v>-1183.9700000000003</v>
      </c>
    </row>
    <row r="252" spans="1:7" hidden="1" x14ac:dyDescent="0.35">
      <c r="A252" s="1">
        <v>45544</v>
      </c>
      <c r="B252" t="s">
        <v>174</v>
      </c>
      <c r="C252" t="s">
        <v>92</v>
      </c>
      <c r="D252" s="39" t="str">
        <f t="shared" si="6"/>
        <v>S MCCALLUM TYLER MCARDLE</v>
      </c>
      <c r="E252">
        <v>25</v>
      </c>
      <c r="G252" s="97">
        <f t="shared" si="7"/>
        <v>-1158.9700000000003</v>
      </c>
    </row>
    <row r="253" spans="1:7" hidden="1" x14ac:dyDescent="0.35">
      <c r="A253" s="1">
        <v>45544</v>
      </c>
      <c r="B253" t="s">
        <v>106</v>
      </c>
      <c r="C253" t="s">
        <v>92</v>
      </c>
      <c r="D253" s="39" t="str">
        <f t="shared" si="6"/>
        <v>A BROAD 2012 - JAMIE BROAD</v>
      </c>
      <c r="E253">
        <v>25</v>
      </c>
      <c r="G253" s="97">
        <f t="shared" si="7"/>
        <v>-1133.9700000000003</v>
      </c>
    </row>
    <row r="254" spans="1:7" hidden="1" x14ac:dyDescent="0.35">
      <c r="A254" s="1">
        <v>45544</v>
      </c>
      <c r="B254" t="s">
        <v>126</v>
      </c>
      <c r="C254" t="s">
        <v>92</v>
      </c>
      <c r="D254" s="39" t="str">
        <f t="shared" si="6"/>
        <v>K MACKINNON CHAMPION FEES</v>
      </c>
      <c r="E254">
        <v>20</v>
      </c>
      <c r="G254" s="97">
        <f t="shared" si="7"/>
        <v>-1113.9700000000003</v>
      </c>
    </row>
    <row r="255" spans="1:7" hidden="1" x14ac:dyDescent="0.35">
      <c r="A255" s="1">
        <v>45544</v>
      </c>
      <c r="B255" t="s">
        <v>382</v>
      </c>
      <c r="C255" t="s">
        <v>92</v>
      </c>
      <c r="D255" s="39" t="str">
        <f t="shared" si="6"/>
        <v>CLAIRE CARR FRASER CARR 2012 CBSOX0046554112436 826019     30 09SEP24 00:46</v>
      </c>
      <c r="E255">
        <v>25</v>
      </c>
      <c r="G255" s="97">
        <f t="shared" si="7"/>
        <v>-1088.9700000000003</v>
      </c>
    </row>
    <row r="256" spans="1:7" hidden="1" x14ac:dyDescent="0.35">
      <c r="A256" s="1">
        <v>45544</v>
      </c>
      <c r="B256" t="s">
        <v>383</v>
      </c>
      <c r="C256" t="s">
        <v>92</v>
      </c>
      <c r="D256" s="39" t="str">
        <f t="shared" si="6"/>
        <v>GRAY SM &amp; SL ARCHIE GRAY 55013032019875000R 831805     30 09SEP24 01:31</v>
      </c>
      <c r="E256">
        <v>25</v>
      </c>
      <c r="G256" s="97">
        <f t="shared" si="7"/>
        <v>-1063.9700000000003</v>
      </c>
    </row>
    <row r="257" spans="1:7" hidden="1" x14ac:dyDescent="0.35">
      <c r="A257" s="1">
        <v>45544</v>
      </c>
      <c r="B257" t="s">
        <v>384</v>
      </c>
      <c r="C257" t="s">
        <v>92</v>
      </c>
      <c r="D257" s="39" t="str">
        <f t="shared" si="6"/>
        <v>MCCAUGHEY D/S CA 9 SCOTT MCCAUGHEY 40013032413820000R 831805     30 09SEP24 01:40</v>
      </c>
      <c r="E257">
        <v>25</v>
      </c>
      <c r="G257" s="97">
        <f t="shared" si="7"/>
        <v>-1038.9700000000003</v>
      </c>
    </row>
    <row r="258" spans="1:7" hidden="1" x14ac:dyDescent="0.35">
      <c r="A258" s="1">
        <v>45544</v>
      </c>
      <c r="B258" t="s">
        <v>385</v>
      </c>
      <c r="C258" t="s">
        <v>92</v>
      </c>
      <c r="D258" s="39" t="str">
        <f t="shared" si="6"/>
        <v>A TOUGH LEWIS TOUGH 3/9/24 500000001419419386 110615     10 09SEP24 06:22</v>
      </c>
      <c r="E258">
        <v>20</v>
      </c>
      <c r="G258" s="97">
        <f t="shared" si="7"/>
        <v>-1018.9700000000003</v>
      </c>
    </row>
    <row r="259" spans="1:7" hidden="1" x14ac:dyDescent="0.35">
      <c r="A259" s="1">
        <v>45545</v>
      </c>
      <c r="B259" t="s">
        <v>386</v>
      </c>
      <c r="C259" t="s">
        <v>92</v>
      </c>
      <c r="D259" s="39" t="str">
        <f t="shared" si="6"/>
        <v>CAMBURN AMY 2013ZACWILLIAMSON FP24253O41613930 070116     30 10SEP24 00:18</v>
      </c>
      <c r="E259">
        <v>25</v>
      </c>
      <c r="G259" s="97">
        <f t="shared" si="7"/>
        <v>-993.97000000000025</v>
      </c>
    </row>
    <row r="260" spans="1:7" hidden="1" x14ac:dyDescent="0.35">
      <c r="A260" s="1">
        <v>45545</v>
      </c>
      <c r="B260" t="s">
        <v>107</v>
      </c>
      <c r="C260" t="s">
        <v>92</v>
      </c>
      <c r="D260" s="39" t="str">
        <f t="shared" si="6"/>
        <v>D GALLACHER CHAMPIONS FEES</v>
      </c>
      <c r="E260">
        <v>20</v>
      </c>
      <c r="G260" s="97">
        <f t="shared" si="7"/>
        <v>-973.97000000000025</v>
      </c>
    </row>
    <row r="261" spans="1:7" hidden="1" x14ac:dyDescent="0.35">
      <c r="A261" s="1">
        <v>45545</v>
      </c>
      <c r="B261" t="s">
        <v>387</v>
      </c>
      <c r="C261" t="s">
        <v>92</v>
      </c>
      <c r="D261" s="39" t="str">
        <f t="shared" si="6"/>
        <v>MCFARLAND AJ ZOLI 2015 14023025921019000R 831805     30 10SEP24 02:35</v>
      </c>
      <c r="E261">
        <v>30</v>
      </c>
      <c r="G261" s="97">
        <f t="shared" si="7"/>
        <v>-943.97000000000025</v>
      </c>
    </row>
    <row r="262" spans="1:7" hidden="1" x14ac:dyDescent="0.35">
      <c r="A262" s="1">
        <v>45545</v>
      </c>
      <c r="B262" t="s">
        <v>388</v>
      </c>
      <c r="C262" t="s">
        <v>92</v>
      </c>
      <c r="D262" s="39" t="str">
        <f t="shared" ref="D262:D325" si="8">B262</f>
        <v>MRS C L MCCALLUM DAVID MCCALLUM 000000000322551408 089300     10 10SEP24 19:35</v>
      </c>
      <c r="E262">
        <v>100</v>
      </c>
      <c r="G262" s="97">
        <f t="shared" si="7"/>
        <v>-843.97000000000025</v>
      </c>
    </row>
    <row r="263" spans="1:7" hidden="1" x14ac:dyDescent="0.35">
      <c r="A263" s="1">
        <v>45546</v>
      </c>
      <c r="B263" t="s">
        <v>389</v>
      </c>
      <c r="C263" t="s">
        <v>92</v>
      </c>
      <c r="D263" s="39" t="str">
        <f t="shared" si="8"/>
        <v>A TOUGH LEWIS TOUGH 6/8/24 500000001420488743 110615     10 11SEP24 05:31</v>
      </c>
      <c r="E263">
        <v>20</v>
      </c>
      <c r="G263" s="97">
        <f t="shared" ref="G263:G326" si="9">G262+E263-F263</f>
        <v>-823.97000000000025</v>
      </c>
    </row>
    <row r="264" spans="1:7" hidden="1" x14ac:dyDescent="0.35">
      <c r="A264" s="1">
        <v>45547</v>
      </c>
      <c r="B264" t="s">
        <v>390</v>
      </c>
      <c r="C264" t="s">
        <v>92</v>
      </c>
      <c r="D264" s="39" t="str">
        <f t="shared" si="8"/>
        <v>PATON ALAN NATHAN PATON 2012S FP24255O43995125 070246     30 12SEP24 00:17</v>
      </c>
      <c r="E264">
        <v>25</v>
      </c>
      <c r="G264" s="97">
        <f t="shared" si="9"/>
        <v>-798.97000000000025</v>
      </c>
    </row>
    <row r="265" spans="1:7" hidden="1" x14ac:dyDescent="0.35">
      <c r="A265" s="1">
        <v>45547</v>
      </c>
      <c r="B265" t="s">
        <v>173</v>
      </c>
      <c r="C265" t="s">
        <v>92</v>
      </c>
      <c r="D265" s="39" t="str">
        <f t="shared" si="8"/>
        <v>A BOWERS JAMES BOWERS</v>
      </c>
      <c r="E265">
        <v>25</v>
      </c>
      <c r="G265" s="97">
        <f t="shared" si="9"/>
        <v>-773.97000000000025</v>
      </c>
    </row>
    <row r="266" spans="1:7" hidden="1" x14ac:dyDescent="0.35">
      <c r="A266" s="1">
        <v>45551</v>
      </c>
      <c r="B266" t="s">
        <v>391</v>
      </c>
      <c r="C266" t="s">
        <v>92</v>
      </c>
      <c r="D266" s="39" t="str">
        <f t="shared" si="8"/>
        <v>JENSEN BTW JENSEN 53013110873811000R 832303     30 16SEP24 01:36</v>
      </c>
      <c r="E266">
        <v>20</v>
      </c>
      <c r="G266" s="97">
        <f t="shared" si="9"/>
        <v>-753.97000000000025</v>
      </c>
    </row>
    <row r="267" spans="1:7" hidden="1" x14ac:dyDescent="0.35">
      <c r="A267" s="1">
        <v>45553</v>
      </c>
      <c r="B267" t="s">
        <v>146</v>
      </c>
      <c r="C267" t="s">
        <v>92</v>
      </c>
      <c r="D267" s="39" t="str">
        <f t="shared" si="8"/>
        <v>J JOHNSON HUNTER BURNS 2012</v>
      </c>
      <c r="E267">
        <v>25</v>
      </c>
      <c r="G267" s="97">
        <f t="shared" si="9"/>
        <v>-728.97000000000025</v>
      </c>
    </row>
    <row r="268" spans="1:7" hidden="1" x14ac:dyDescent="0.35">
      <c r="A268" s="1">
        <v>45553</v>
      </c>
      <c r="B268" t="s">
        <v>392</v>
      </c>
      <c r="C268" t="s">
        <v>92</v>
      </c>
      <c r="D268" s="39" t="str">
        <f t="shared" si="8"/>
        <v>CHRISTOPHER MCWILL 2015 LAWRIE MCW CBSOX0504215200623 826211     30 18SEP24 05:04</v>
      </c>
      <c r="E268">
        <v>25</v>
      </c>
      <c r="G268" s="97">
        <f t="shared" si="9"/>
        <v>-703.97000000000025</v>
      </c>
    </row>
    <row r="269" spans="1:7" hidden="1" x14ac:dyDescent="0.35">
      <c r="A269" s="1">
        <v>45554</v>
      </c>
      <c r="B269" t="s">
        <v>393</v>
      </c>
      <c r="C269" t="s">
        <v>92</v>
      </c>
      <c r="D269" s="39" t="str">
        <f t="shared" si="8"/>
        <v>J LOVE RYAN LOVE 2008 400000001429824878 804603     10 19SEP24 16:34</v>
      </c>
      <c r="E269">
        <v>30</v>
      </c>
      <c r="G269" s="97">
        <f t="shared" si="9"/>
        <v>-673.97000000000025</v>
      </c>
    </row>
    <row r="270" spans="1:7" hidden="1" x14ac:dyDescent="0.35">
      <c r="A270" s="1">
        <v>45555</v>
      </c>
      <c r="B270" t="s">
        <v>171</v>
      </c>
      <c r="C270" t="s">
        <v>92</v>
      </c>
      <c r="D270" s="39" t="str">
        <f t="shared" si="8"/>
        <v>A REILLY ARCHIE 2016</v>
      </c>
      <c r="E270">
        <v>30</v>
      </c>
      <c r="G270" s="97">
        <f t="shared" si="9"/>
        <v>-643.97000000000025</v>
      </c>
    </row>
    <row r="271" spans="1:7" hidden="1" x14ac:dyDescent="0.35">
      <c r="A271" s="1">
        <v>45555</v>
      </c>
      <c r="B271" t="s">
        <v>394</v>
      </c>
      <c r="C271" t="s">
        <v>92</v>
      </c>
      <c r="D271" s="39" t="str">
        <f t="shared" si="8"/>
        <v>GRIFFEN C &amp; S HARRY GRIFFEN 16023133250132000R 831513     30 20SEP24 02:47</v>
      </c>
      <c r="E271">
        <v>25</v>
      </c>
      <c r="G271" s="97">
        <f t="shared" si="9"/>
        <v>-618.97000000000025</v>
      </c>
    </row>
    <row r="272" spans="1:7" hidden="1" x14ac:dyDescent="0.35">
      <c r="A272" s="1">
        <v>45558</v>
      </c>
      <c r="B272" t="s">
        <v>395</v>
      </c>
      <c r="C272" t="s">
        <v>133</v>
      </c>
      <c r="D272" s="39" t="str">
        <f t="shared" si="8"/>
        <v>CHRISTOPHER MCWILL 2015 LAWRIE MCW CBBPI2131426468670 826211     10 23SEP24 21:31</v>
      </c>
      <c r="E272">
        <v>5</v>
      </c>
      <c r="G272" s="97">
        <f t="shared" si="9"/>
        <v>-613.97000000000025</v>
      </c>
    </row>
    <row r="273" spans="1:7" hidden="1" x14ac:dyDescent="0.35">
      <c r="A273" s="1">
        <v>45559</v>
      </c>
      <c r="B273" t="s">
        <v>396</v>
      </c>
      <c r="C273" t="s">
        <v>92</v>
      </c>
      <c r="D273" s="39" t="str">
        <f t="shared" si="8"/>
        <v>D MCGARVA PLAYER FEES 100000001418694558 804603     10 24SEP24 21:59</v>
      </c>
      <c r="E273">
        <v>350</v>
      </c>
      <c r="G273" s="97">
        <f t="shared" si="9"/>
        <v>-263.97000000000025</v>
      </c>
    </row>
    <row r="274" spans="1:7" hidden="1" x14ac:dyDescent="0.35">
      <c r="A274" s="1">
        <v>45559</v>
      </c>
      <c r="B274" t="s">
        <v>397</v>
      </c>
      <c r="C274" t="s">
        <v>965</v>
      </c>
      <c r="D274" s="39" t="str">
        <f t="shared" si="8"/>
        <v>D MCGARVA PLAYERCONT MINIBUS 400000001432731725 804603     10 24SEP24 22:00</v>
      </c>
      <c r="E274">
        <v>150</v>
      </c>
      <c r="G274" s="97">
        <f t="shared" si="9"/>
        <v>-113.97000000000025</v>
      </c>
    </row>
    <row r="275" spans="1:7" hidden="1" x14ac:dyDescent="0.35">
      <c r="A275" s="1">
        <v>45560</v>
      </c>
      <c r="B275" t="s">
        <v>160</v>
      </c>
      <c r="C275" t="s">
        <v>92</v>
      </c>
      <c r="D275" s="39" t="str">
        <f t="shared" si="8"/>
        <v>K JOYCE KYLE MCMILLAN</v>
      </c>
      <c r="E275">
        <v>25</v>
      </c>
      <c r="G275" s="97">
        <f t="shared" si="9"/>
        <v>-88.970000000000255</v>
      </c>
    </row>
    <row r="276" spans="1:7" hidden="1" x14ac:dyDescent="0.35">
      <c r="A276" s="1">
        <v>45565</v>
      </c>
      <c r="B276" t="s">
        <v>153</v>
      </c>
      <c r="C276" t="s">
        <v>92</v>
      </c>
      <c r="D276" s="39" t="str">
        <f t="shared" si="8"/>
        <v>J GALLACHER CADEN GALLACHER</v>
      </c>
      <c r="E276">
        <v>30</v>
      </c>
      <c r="G276" s="97">
        <f t="shared" si="9"/>
        <v>-58.970000000000255</v>
      </c>
    </row>
    <row r="277" spans="1:7" hidden="1" x14ac:dyDescent="0.35">
      <c r="A277" s="1">
        <v>45565</v>
      </c>
      <c r="B277" t="s">
        <v>139</v>
      </c>
      <c r="C277" t="s">
        <v>92</v>
      </c>
      <c r="D277" s="39" t="str">
        <f t="shared" si="8"/>
        <v>P MAY CHAMPIONS FEE PMAY</v>
      </c>
      <c r="E277">
        <v>20</v>
      </c>
      <c r="G277" s="97">
        <f t="shared" si="9"/>
        <v>-38.970000000000255</v>
      </c>
    </row>
    <row r="278" spans="1:7" hidden="1" x14ac:dyDescent="0.35">
      <c r="A278" s="1">
        <v>45566</v>
      </c>
      <c r="B278" t="s">
        <v>398</v>
      </c>
      <c r="C278" t="s">
        <v>92</v>
      </c>
      <c r="D278" s="39" t="str">
        <f t="shared" si="8"/>
        <v>ANGELA POUNDER OLLY P 2013 00152053632CBDNJDZ 090135     30 01OCT24 00:15</v>
      </c>
      <c r="E278">
        <v>25</v>
      </c>
      <c r="G278" s="97">
        <f t="shared" si="9"/>
        <v>-13.970000000000255</v>
      </c>
    </row>
    <row r="279" spans="1:7" hidden="1" x14ac:dyDescent="0.35">
      <c r="A279" s="1">
        <v>45566</v>
      </c>
      <c r="B279" t="s">
        <v>399</v>
      </c>
      <c r="C279" t="s">
        <v>92</v>
      </c>
      <c r="D279" s="39" t="str">
        <f t="shared" si="8"/>
        <v>LYNN THOMSON HUGO THOMSON 2013 00153425632HCPYJMT 090129     30 01OCT24 00:29</v>
      </c>
      <c r="E279">
        <v>25</v>
      </c>
      <c r="G279" s="97">
        <f t="shared" si="9"/>
        <v>11.029999999999745</v>
      </c>
    </row>
    <row r="280" spans="1:7" hidden="1" x14ac:dyDescent="0.35">
      <c r="A280" s="1">
        <v>45566</v>
      </c>
      <c r="B280" t="s">
        <v>148</v>
      </c>
      <c r="C280" t="s">
        <v>92</v>
      </c>
      <c r="D280" s="39" t="str">
        <f t="shared" si="8"/>
        <v>A GALLACHER DONALD GALLACHER</v>
      </c>
      <c r="E280">
        <v>25</v>
      </c>
      <c r="G280" s="97">
        <f t="shared" si="9"/>
        <v>36.029999999999745</v>
      </c>
    </row>
    <row r="281" spans="1:7" hidden="1" x14ac:dyDescent="0.35">
      <c r="A281" s="1">
        <v>45566</v>
      </c>
      <c r="B281" t="s">
        <v>149</v>
      </c>
      <c r="C281" t="s">
        <v>92</v>
      </c>
      <c r="D281" s="39" t="str">
        <f t="shared" si="8"/>
        <v>M ZAHEER AYAAN ZAHEER 2013</v>
      </c>
      <c r="E281">
        <v>25</v>
      </c>
      <c r="G281" s="97">
        <f t="shared" si="9"/>
        <v>61.029999999999745</v>
      </c>
    </row>
    <row r="282" spans="1:7" hidden="1" x14ac:dyDescent="0.35">
      <c r="A282" s="1">
        <v>45566</v>
      </c>
      <c r="B282" t="s">
        <v>400</v>
      </c>
      <c r="C282" t="s">
        <v>92</v>
      </c>
      <c r="D282" s="39" t="str">
        <f t="shared" si="8"/>
        <v>ANDREW BLACK ROSS BLACK CHAMPS 00151550632BBHQLNK 090126     30 01OCT24 00:50</v>
      </c>
      <c r="E282">
        <v>20</v>
      </c>
      <c r="G282" s="97">
        <f t="shared" si="9"/>
        <v>81.029999999999745</v>
      </c>
    </row>
    <row r="283" spans="1:7" hidden="1" x14ac:dyDescent="0.35">
      <c r="A283" s="1">
        <v>45566</v>
      </c>
      <c r="B283" t="s">
        <v>182</v>
      </c>
      <c r="C283" t="s">
        <v>92</v>
      </c>
      <c r="D283" s="39" t="str">
        <f t="shared" si="8"/>
        <v>P CANNING FINN CANNING 2011</v>
      </c>
      <c r="E283">
        <v>25</v>
      </c>
      <c r="G283" s="97">
        <f t="shared" si="9"/>
        <v>106.02999999999975</v>
      </c>
    </row>
    <row r="284" spans="1:7" hidden="1" x14ac:dyDescent="0.35">
      <c r="A284" s="1">
        <v>45566</v>
      </c>
      <c r="B284" t="s">
        <v>156</v>
      </c>
      <c r="C284" t="s">
        <v>92</v>
      </c>
      <c r="D284" s="39" t="str">
        <f t="shared" si="8"/>
        <v>D CAMPBELL DYLAN CAMPBELL 08S</v>
      </c>
      <c r="E284">
        <v>30</v>
      </c>
      <c r="G284" s="97">
        <f t="shared" si="9"/>
        <v>136.02999999999975</v>
      </c>
    </row>
    <row r="285" spans="1:7" hidden="1" x14ac:dyDescent="0.35">
      <c r="A285" s="1">
        <v>45566</v>
      </c>
      <c r="B285" t="s">
        <v>157</v>
      </c>
      <c r="C285" t="s">
        <v>92</v>
      </c>
      <c r="D285" s="39" t="str">
        <f t="shared" si="8"/>
        <v>P MERRIGAN HUGH MERRIGAN</v>
      </c>
      <c r="E285">
        <v>25</v>
      </c>
      <c r="G285" s="97">
        <f t="shared" si="9"/>
        <v>161.02999999999975</v>
      </c>
    </row>
    <row r="286" spans="1:7" hidden="1" x14ac:dyDescent="0.35">
      <c r="A286" s="1">
        <v>45566</v>
      </c>
      <c r="B286" t="s">
        <v>181</v>
      </c>
      <c r="C286" t="s">
        <v>92</v>
      </c>
      <c r="D286" s="39" t="str">
        <f t="shared" si="8"/>
        <v>C THOMSON BEN THOMSON</v>
      </c>
      <c r="E286">
        <v>25</v>
      </c>
      <c r="G286" s="97">
        <f t="shared" si="9"/>
        <v>186.02999999999975</v>
      </c>
    </row>
    <row r="287" spans="1:7" hidden="1" x14ac:dyDescent="0.35">
      <c r="A287" s="1">
        <v>45566</v>
      </c>
      <c r="B287" t="s">
        <v>401</v>
      </c>
      <c r="C287" t="s">
        <v>92</v>
      </c>
      <c r="D287" s="39" t="str">
        <f t="shared" si="8"/>
        <v>CARRIE JENKINSON DARREN GUY CBSOX0115167246592 826211     30 01OCT24 01:15</v>
      </c>
      <c r="E287">
        <v>25</v>
      </c>
      <c r="G287" s="97">
        <f t="shared" si="9"/>
        <v>211.02999999999975</v>
      </c>
    </row>
    <row r="288" spans="1:7" hidden="1" x14ac:dyDescent="0.35">
      <c r="A288" s="1">
        <v>45566</v>
      </c>
      <c r="B288" t="s">
        <v>115</v>
      </c>
      <c r="C288" t="s">
        <v>92</v>
      </c>
      <c r="D288" s="39" t="str">
        <f t="shared" si="8"/>
        <v>N FIELDMAN BRAEDEN MCGEENEY08</v>
      </c>
      <c r="E288">
        <v>30</v>
      </c>
      <c r="G288" s="97">
        <f t="shared" si="9"/>
        <v>241.02999999999975</v>
      </c>
    </row>
    <row r="289" spans="1:7" hidden="1" x14ac:dyDescent="0.35">
      <c r="A289" s="1">
        <v>45566</v>
      </c>
      <c r="B289" t="s">
        <v>127</v>
      </c>
      <c r="C289" t="s">
        <v>92</v>
      </c>
      <c r="D289" s="39" t="str">
        <f t="shared" si="8"/>
        <v>A MEENAN 2008MEENAN</v>
      </c>
      <c r="E289">
        <v>30</v>
      </c>
      <c r="G289" s="97">
        <f t="shared" si="9"/>
        <v>271.02999999999975</v>
      </c>
    </row>
    <row r="290" spans="1:7" hidden="1" x14ac:dyDescent="0.35">
      <c r="A290" s="1">
        <v>45566</v>
      </c>
      <c r="B290" t="s">
        <v>349</v>
      </c>
      <c r="C290" t="s">
        <v>92</v>
      </c>
      <c r="D290" s="39" t="str">
        <f t="shared" si="8"/>
        <v>L MCALPINE 08S NATHAN HASTIE</v>
      </c>
      <c r="E290">
        <v>30</v>
      </c>
      <c r="G290" s="97">
        <f t="shared" si="9"/>
        <v>301.02999999999975</v>
      </c>
    </row>
    <row r="291" spans="1:7" hidden="1" x14ac:dyDescent="0.35">
      <c r="A291" s="1">
        <v>45566</v>
      </c>
      <c r="B291" t="s">
        <v>184</v>
      </c>
      <c r="C291" t="s">
        <v>92</v>
      </c>
      <c r="D291" s="39" t="str">
        <f t="shared" si="8"/>
        <v>V MCKENZIE MURRAY MCKENZIE 11</v>
      </c>
      <c r="E291">
        <v>25</v>
      </c>
      <c r="G291" s="97">
        <f t="shared" si="9"/>
        <v>326.02999999999975</v>
      </c>
    </row>
    <row r="292" spans="1:7" hidden="1" x14ac:dyDescent="0.35">
      <c r="A292" s="1">
        <v>45566</v>
      </c>
      <c r="B292" t="s">
        <v>402</v>
      </c>
      <c r="C292" t="s">
        <v>92</v>
      </c>
      <c r="D292" s="39" t="str">
        <f t="shared" si="8"/>
        <v>MCGROARTYD&amp;J JOE MCGROARTY 2013 8810728364320306SO 402247     30 01OCT24 01:24</v>
      </c>
      <c r="E292">
        <v>25</v>
      </c>
      <c r="G292" s="97">
        <f t="shared" si="9"/>
        <v>351.02999999999975</v>
      </c>
    </row>
    <row r="293" spans="1:7" hidden="1" x14ac:dyDescent="0.35">
      <c r="A293" s="1">
        <v>45566</v>
      </c>
      <c r="B293" t="s">
        <v>111</v>
      </c>
      <c r="C293" t="s">
        <v>92</v>
      </c>
      <c r="D293" s="39" t="str">
        <f t="shared" si="8"/>
        <v>K MCCLURE OLIVERMCCLURE2012S</v>
      </c>
      <c r="E293">
        <v>25</v>
      </c>
      <c r="G293" s="97">
        <f t="shared" si="9"/>
        <v>376.02999999999975</v>
      </c>
    </row>
    <row r="294" spans="1:7" hidden="1" x14ac:dyDescent="0.35">
      <c r="A294" s="1">
        <v>45566</v>
      </c>
      <c r="B294" t="s">
        <v>180</v>
      </c>
      <c r="C294" t="s">
        <v>92</v>
      </c>
      <c r="D294" s="39" t="str">
        <f t="shared" si="8"/>
        <v>L WARDEN HARRY WARDEN 2015</v>
      </c>
      <c r="E294">
        <v>30</v>
      </c>
      <c r="G294" s="97">
        <f t="shared" si="9"/>
        <v>406.02999999999975</v>
      </c>
    </row>
    <row r="295" spans="1:7" hidden="1" x14ac:dyDescent="0.35">
      <c r="A295" s="1">
        <v>45566</v>
      </c>
      <c r="B295" t="s">
        <v>179</v>
      </c>
      <c r="C295" t="s">
        <v>92</v>
      </c>
      <c r="D295" s="39" t="str">
        <f t="shared" si="8"/>
        <v>L MCCALLUM LUCAS MCCALLUM2013</v>
      </c>
      <c r="E295">
        <v>25</v>
      </c>
      <c r="G295" s="97">
        <f t="shared" si="9"/>
        <v>431.02999999999975</v>
      </c>
    </row>
    <row r="296" spans="1:7" hidden="1" x14ac:dyDescent="0.35">
      <c r="A296" s="1">
        <v>45566</v>
      </c>
      <c r="B296" t="s">
        <v>154</v>
      </c>
      <c r="C296" t="s">
        <v>92</v>
      </c>
      <c r="D296" s="39" t="str">
        <f t="shared" si="8"/>
        <v>S JOYCE JACK STENSON 2012</v>
      </c>
      <c r="E296">
        <v>25</v>
      </c>
      <c r="G296" s="97">
        <f t="shared" si="9"/>
        <v>456.02999999999975</v>
      </c>
    </row>
    <row r="297" spans="1:7" hidden="1" x14ac:dyDescent="0.35">
      <c r="A297" s="1">
        <v>45566</v>
      </c>
      <c r="B297" t="s">
        <v>178</v>
      </c>
      <c r="C297" t="s">
        <v>92</v>
      </c>
      <c r="D297" s="39" t="str">
        <f t="shared" si="8"/>
        <v>E MACINNES COLE MCKINNON 2013</v>
      </c>
      <c r="E297">
        <v>25</v>
      </c>
      <c r="G297" s="97">
        <f t="shared" si="9"/>
        <v>481.02999999999975</v>
      </c>
    </row>
    <row r="298" spans="1:7" hidden="1" x14ac:dyDescent="0.35">
      <c r="A298" s="1">
        <v>45566</v>
      </c>
      <c r="B298" t="s">
        <v>113</v>
      </c>
      <c r="C298" t="s">
        <v>92</v>
      </c>
      <c r="D298" s="39" t="str">
        <f t="shared" si="8"/>
        <v>S MCCOLL 2008 ROBBIE MCCOLL</v>
      </c>
      <c r="E298">
        <v>25</v>
      </c>
      <c r="G298" s="97">
        <f t="shared" si="9"/>
        <v>506.02999999999975</v>
      </c>
    </row>
    <row r="299" spans="1:7" hidden="1" x14ac:dyDescent="0.35">
      <c r="A299" s="1">
        <v>45566</v>
      </c>
      <c r="B299" t="s">
        <v>112</v>
      </c>
      <c r="C299" t="s">
        <v>92</v>
      </c>
      <c r="D299" s="39" t="str">
        <f t="shared" si="8"/>
        <v>M MORTON ENRICO MORTON</v>
      </c>
      <c r="E299">
        <v>25</v>
      </c>
      <c r="G299" s="97">
        <f t="shared" si="9"/>
        <v>531.02999999999975</v>
      </c>
    </row>
    <row r="300" spans="1:7" hidden="1" x14ac:dyDescent="0.35">
      <c r="A300" s="1">
        <v>45566</v>
      </c>
      <c r="B300" t="s">
        <v>177</v>
      </c>
      <c r="C300" t="s">
        <v>92</v>
      </c>
      <c r="D300" s="39" t="str">
        <f t="shared" si="8"/>
        <v>L CAIRNS SETH 2013</v>
      </c>
      <c r="E300">
        <v>25</v>
      </c>
      <c r="G300" s="97">
        <f t="shared" si="9"/>
        <v>556.02999999999975</v>
      </c>
    </row>
    <row r="301" spans="1:7" hidden="1" x14ac:dyDescent="0.35">
      <c r="A301" s="1">
        <v>45566</v>
      </c>
      <c r="B301" t="s">
        <v>403</v>
      </c>
      <c r="C301" t="s">
        <v>92</v>
      </c>
      <c r="D301" s="39" t="str">
        <f t="shared" si="8"/>
        <v>COLIN PARK ALEXANDERPARK2012S 00153425632HCQKCDY 090128     30 01OCT24 01:40</v>
      </c>
      <c r="E301">
        <v>25</v>
      </c>
      <c r="G301" s="97">
        <f t="shared" si="9"/>
        <v>581.02999999999975</v>
      </c>
    </row>
    <row r="302" spans="1:7" hidden="1" x14ac:dyDescent="0.35">
      <c r="A302" s="1">
        <v>45566</v>
      </c>
      <c r="B302" t="s">
        <v>404</v>
      </c>
      <c r="C302" t="s">
        <v>92</v>
      </c>
      <c r="D302" s="39" t="str">
        <f t="shared" si="8"/>
        <v>LEANNE MURPHY NATHAN MURPHY 2012 00153425632HCQKMQD 090128     30 01OCT24 01:44</v>
      </c>
      <c r="E302">
        <v>25</v>
      </c>
      <c r="G302" s="97">
        <f t="shared" si="9"/>
        <v>606.02999999999975</v>
      </c>
    </row>
    <row r="303" spans="1:7" hidden="1" x14ac:dyDescent="0.35">
      <c r="A303" s="1">
        <v>45566</v>
      </c>
      <c r="B303" t="s">
        <v>140</v>
      </c>
      <c r="C303" t="s">
        <v>92</v>
      </c>
      <c r="D303" s="39" t="str">
        <f t="shared" si="8"/>
        <v>S WARNES LEON WARNES 2013</v>
      </c>
      <c r="E303">
        <v>25</v>
      </c>
      <c r="G303" s="97">
        <f t="shared" si="9"/>
        <v>631.02999999999975</v>
      </c>
    </row>
    <row r="304" spans="1:7" hidden="1" x14ac:dyDescent="0.35">
      <c r="A304" s="1">
        <v>45566</v>
      </c>
      <c r="B304" t="s">
        <v>155</v>
      </c>
      <c r="C304" t="s">
        <v>92</v>
      </c>
      <c r="D304" s="39" t="str">
        <f t="shared" si="8"/>
        <v>L REID ETHAN REID 2013</v>
      </c>
      <c r="E304">
        <v>25</v>
      </c>
      <c r="G304" s="97">
        <f t="shared" si="9"/>
        <v>656.02999999999975</v>
      </c>
    </row>
    <row r="305" spans="1:7" hidden="1" x14ac:dyDescent="0.35">
      <c r="A305" s="1">
        <v>45566</v>
      </c>
      <c r="B305" t="s">
        <v>405</v>
      </c>
      <c r="C305" t="s">
        <v>92</v>
      </c>
      <c r="D305" s="39" t="str">
        <f t="shared" si="8"/>
        <v>MCENROE S FRASER MCE 8284959274320314SO 404763     30 01OCT24 02:13</v>
      </c>
      <c r="E305">
        <v>25</v>
      </c>
      <c r="G305" s="97">
        <f t="shared" si="9"/>
        <v>681.02999999999975</v>
      </c>
    </row>
    <row r="306" spans="1:7" hidden="1" x14ac:dyDescent="0.35">
      <c r="A306" s="1">
        <v>45566</v>
      </c>
      <c r="B306" t="s">
        <v>406</v>
      </c>
      <c r="C306" t="s">
        <v>92</v>
      </c>
      <c r="D306" s="39" t="str">
        <f t="shared" si="8"/>
        <v>WALKER AVRIL WALKERS2011 FP24274O56399257 070436     30 01OCT24 02:23</v>
      </c>
      <c r="E306">
        <v>45</v>
      </c>
      <c r="G306" s="97">
        <f t="shared" si="9"/>
        <v>726.02999999999975</v>
      </c>
    </row>
    <row r="307" spans="1:7" hidden="1" x14ac:dyDescent="0.35">
      <c r="A307" s="1">
        <v>45566</v>
      </c>
      <c r="B307" t="s">
        <v>407</v>
      </c>
      <c r="C307" t="s">
        <v>92</v>
      </c>
      <c r="D307" s="39" t="str">
        <f t="shared" si="8"/>
        <v>MR SMITH DANIEL SMITH 000000000123195837 089300     30 01OCT24 02:24</v>
      </c>
      <c r="E307">
        <v>25</v>
      </c>
      <c r="G307" s="97">
        <f t="shared" si="9"/>
        <v>751.02999999999975</v>
      </c>
    </row>
    <row r="308" spans="1:7" hidden="1" x14ac:dyDescent="0.35">
      <c r="A308" s="1">
        <v>45566</v>
      </c>
      <c r="B308" t="s">
        <v>408</v>
      </c>
      <c r="C308" t="s">
        <v>92</v>
      </c>
      <c r="D308" s="39" t="str">
        <f t="shared" si="8"/>
        <v>OWEN SCOTT SCOTT OWEN FP24274O56607561 070436     30 01OCT24 02:30</v>
      </c>
      <c r="E308">
        <v>25</v>
      </c>
      <c r="G308" s="97">
        <f t="shared" si="9"/>
        <v>776.02999999999975</v>
      </c>
    </row>
    <row r="309" spans="1:7" hidden="1" x14ac:dyDescent="0.35">
      <c r="A309" s="1">
        <v>45566</v>
      </c>
      <c r="B309" t="s">
        <v>409</v>
      </c>
      <c r="C309" t="s">
        <v>92</v>
      </c>
      <c r="D309" s="39" t="str">
        <f t="shared" si="8"/>
        <v>RIO MR SIMON LRIO2013 27023238942890000R 831805     30 01OCT24 02:40</v>
      </c>
      <c r="E309">
        <v>25</v>
      </c>
      <c r="G309" s="97">
        <f t="shared" si="9"/>
        <v>801.02999999999975</v>
      </c>
    </row>
    <row r="310" spans="1:7" hidden="1" x14ac:dyDescent="0.35">
      <c r="A310" s="1">
        <v>45566</v>
      </c>
      <c r="B310" t="s">
        <v>410</v>
      </c>
      <c r="C310" t="s">
        <v>92</v>
      </c>
      <c r="D310" s="39" t="str">
        <f t="shared" si="8"/>
        <v>GORMAN JOSEPH-CA JOSEPH GORMAN 2013 61023425824852000R 831513     30 01OCT24 02:56</v>
      </c>
      <c r="E310">
        <v>25</v>
      </c>
      <c r="G310" s="97">
        <f t="shared" si="9"/>
        <v>826.02999999999975</v>
      </c>
    </row>
    <row r="311" spans="1:7" hidden="1" x14ac:dyDescent="0.35">
      <c r="A311" s="1">
        <v>45566</v>
      </c>
      <c r="B311" t="s">
        <v>411</v>
      </c>
      <c r="C311" t="s">
        <v>92</v>
      </c>
      <c r="D311" s="39" t="str">
        <f t="shared" si="8"/>
        <v>KIBOWEN KA LUKA KIBOWEN 2013 05023245739118000R 831805     30 01OCT24 02:59</v>
      </c>
      <c r="E311">
        <v>25</v>
      </c>
      <c r="G311" s="97">
        <f t="shared" si="9"/>
        <v>851.02999999999975</v>
      </c>
    </row>
    <row r="312" spans="1:7" hidden="1" x14ac:dyDescent="0.35">
      <c r="A312" s="1">
        <v>45566</v>
      </c>
      <c r="B312" t="s">
        <v>412</v>
      </c>
      <c r="C312" t="s">
        <v>92</v>
      </c>
      <c r="D312" s="39" t="str">
        <f t="shared" si="8"/>
        <v>NICOLA SANDERSON REUBEN SANDERSON 240930230945276647 873712     30 01OCT24 03:02</v>
      </c>
      <c r="E312">
        <v>30</v>
      </c>
      <c r="G312" s="97">
        <f t="shared" si="9"/>
        <v>881.02999999999975</v>
      </c>
    </row>
    <row r="313" spans="1:7" hidden="1" x14ac:dyDescent="0.35">
      <c r="A313" s="1">
        <v>45566</v>
      </c>
      <c r="B313" t="s">
        <v>413</v>
      </c>
      <c r="C313" t="s">
        <v>92</v>
      </c>
      <c r="D313" s="39" t="str">
        <f t="shared" si="8"/>
        <v>ALISON HARKINS BEN HARKINS 240930230948062178 873753     30 01OCT24 03:09</v>
      </c>
      <c r="E313">
        <v>25</v>
      </c>
      <c r="G313" s="97">
        <f t="shared" si="9"/>
        <v>906.02999999999975</v>
      </c>
    </row>
    <row r="314" spans="1:7" hidden="1" x14ac:dyDescent="0.35">
      <c r="A314" s="1">
        <v>45566</v>
      </c>
      <c r="B314" t="s">
        <v>414</v>
      </c>
      <c r="C314" t="s">
        <v>92</v>
      </c>
      <c r="D314" s="39" t="str">
        <f t="shared" si="8"/>
        <v>RUSSELL MACALISTER RILEY MACALISTER 240930230948583196 873757     30 01OCT24 03:11</v>
      </c>
      <c r="E314">
        <v>25</v>
      </c>
      <c r="G314" s="97">
        <f t="shared" si="9"/>
        <v>931.02999999999975</v>
      </c>
    </row>
    <row r="315" spans="1:7" hidden="1" x14ac:dyDescent="0.35">
      <c r="A315" s="1">
        <v>45566</v>
      </c>
      <c r="B315" t="s">
        <v>415</v>
      </c>
      <c r="C315" t="s">
        <v>92</v>
      </c>
      <c r="D315" s="39" t="str">
        <f t="shared" si="8"/>
        <v>JOHN RAINEY RAINEY 2011S 240930230949589086 873775     30 01OCT24 03:13</v>
      </c>
      <c r="E315">
        <v>25</v>
      </c>
      <c r="G315" s="97">
        <f t="shared" si="9"/>
        <v>956.02999999999975</v>
      </c>
    </row>
    <row r="316" spans="1:7" hidden="1" x14ac:dyDescent="0.35">
      <c r="A316" s="1">
        <v>45566</v>
      </c>
      <c r="B316" t="s">
        <v>416</v>
      </c>
      <c r="C316" t="s">
        <v>92</v>
      </c>
      <c r="D316" s="39" t="str">
        <f t="shared" si="8"/>
        <v>MILLIGAN J RYANMILLIGAN2011 07023627544845000R 835200     30 01OCT24 03:14</v>
      </c>
      <c r="E316">
        <v>25</v>
      </c>
      <c r="G316" s="97">
        <f t="shared" si="9"/>
        <v>981.02999999999975</v>
      </c>
    </row>
    <row r="317" spans="1:7" hidden="1" x14ac:dyDescent="0.35">
      <c r="A317" s="1">
        <v>45566</v>
      </c>
      <c r="B317" t="s">
        <v>417</v>
      </c>
      <c r="C317" t="s">
        <v>92</v>
      </c>
      <c r="D317" s="39" t="str">
        <f t="shared" si="8"/>
        <v>STANDRING G &amp; C BLAKE STANDRING 28030222083321000R 831805     30 01OCT24 03:31</v>
      </c>
      <c r="E317">
        <v>25</v>
      </c>
      <c r="G317" s="97">
        <f t="shared" si="9"/>
        <v>1006.0299999999997</v>
      </c>
    </row>
    <row r="318" spans="1:7" hidden="1" x14ac:dyDescent="0.35">
      <c r="A318" s="1">
        <v>45566</v>
      </c>
      <c r="B318" t="s">
        <v>418</v>
      </c>
      <c r="C318" t="s">
        <v>92</v>
      </c>
      <c r="D318" s="39" t="str">
        <f t="shared" si="8"/>
        <v>DAWSON IAIN/CA LUCAS MCDADE 2013 38023614168416000R 832323     30 01OCT24 03:46</v>
      </c>
      <c r="E318">
        <v>25</v>
      </c>
      <c r="G318" s="97">
        <f t="shared" si="9"/>
        <v>1031.0299999999997</v>
      </c>
    </row>
    <row r="319" spans="1:7" hidden="1" x14ac:dyDescent="0.35">
      <c r="A319" s="1">
        <v>45566</v>
      </c>
      <c r="B319" t="s">
        <v>419</v>
      </c>
      <c r="C319" t="s">
        <v>92</v>
      </c>
      <c r="D319" s="39" t="str">
        <f t="shared" si="8"/>
        <v>ROBERTSON CATRIONA 2012HARRYROBERTSON FP24274O56215726 070976     30 01OCT24 03:49</v>
      </c>
      <c r="E319">
        <v>25</v>
      </c>
      <c r="G319" s="97">
        <f t="shared" si="9"/>
        <v>1056.0299999999997</v>
      </c>
    </row>
    <row r="320" spans="1:7" hidden="1" x14ac:dyDescent="0.35">
      <c r="A320" s="1">
        <v>45566</v>
      </c>
      <c r="B320" t="s">
        <v>420</v>
      </c>
      <c r="C320" t="s">
        <v>92</v>
      </c>
      <c r="D320" s="39" t="str">
        <f t="shared" si="8"/>
        <v>ALAN STEWART ANDY STEWART 2011 PFH7BDTR72YC12Q1IE 040004     10 01OCT24 04:36</v>
      </c>
      <c r="E320">
        <v>25</v>
      </c>
      <c r="G320" s="97">
        <f t="shared" si="9"/>
        <v>1081.0299999999997</v>
      </c>
    </row>
    <row r="321" spans="1:7" hidden="1" x14ac:dyDescent="0.35">
      <c r="A321" s="1">
        <v>45566</v>
      </c>
      <c r="B321" t="s">
        <v>421</v>
      </c>
      <c r="C321" t="s">
        <v>92</v>
      </c>
      <c r="D321" s="39" t="str">
        <f t="shared" si="8"/>
        <v>CAROL ELLINGHAM &amp; JOSH ELLINGHAM P12W0ULBM137AW2770 040004     10 01OCT24 04:41</v>
      </c>
      <c r="E321">
        <v>25</v>
      </c>
      <c r="G321" s="97">
        <f t="shared" si="9"/>
        <v>1106.0299999999997</v>
      </c>
    </row>
    <row r="322" spans="1:7" hidden="1" x14ac:dyDescent="0.35">
      <c r="A322" s="1">
        <v>45566</v>
      </c>
      <c r="B322" t="s">
        <v>422</v>
      </c>
      <c r="C322" t="s">
        <v>92</v>
      </c>
      <c r="D322" s="39" t="str">
        <f t="shared" si="8"/>
        <v>DAY&amp;DAY JOSH DAY 2011 2937494274320314SO 404762     30 01OCT24 08:00</v>
      </c>
      <c r="E322">
        <v>25</v>
      </c>
      <c r="G322" s="97">
        <f t="shared" si="9"/>
        <v>1131.0299999999997</v>
      </c>
    </row>
    <row r="323" spans="1:7" hidden="1" x14ac:dyDescent="0.35">
      <c r="A323" s="1">
        <v>45566</v>
      </c>
      <c r="B323" t="s">
        <v>423</v>
      </c>
      <c r="C323" t="s">
        <v>92</v>
      </c>
      <c r="D323" s="39" t="str">
        <f t="shared" si="8"/>
        <v>DOEY LA LIAM DOEY CHAMPS 27105249103443000R 831805     10 01OCT24 11:02</v>
      </c>
      <c r="E323">
        <v>20</v>
      </c>
      <c r="G323" s="97">
        <f t="shared" si="9"/>
        <v>1151.0299999999997</v>
      </c>
    </row>
    <row r="324" spans="1:7" hidden="1" x14ac:dyDescent="0.35">
      <c r="A324" s="1">
        <v>45567</v>
      </c>
      <c r="B324" t="s">
        <v>424</v>
      </c>
      <c r="C324" t="s">
        <v>92</v>
      </c>
      <c r="D324" s="39" t="str">
        <f t="shared" si="8"/>
        <v>SANDRA CASEY FINN CASEY 2008 00151550632BBHQNSN 090126     30 02OCT24 00:27</v>
      </c>
      <c r="E324">
        <v>30</v>
      </c>
      <c r="G324" s="97">
        <f t="shared" si="9"/>
        <v>1181.0299999999997</v>
      </c>
    </row>
    <row r="325" spans="1:7" hidden="1" x14ac:dyDescent="0.35">
      <c r="A325" s="1">
        <v>45567</v>
      </c>
      <c r="B325" t="s">
        <v>425</v>
      </c>
      <c r="C325" t="s">
        <v>92</v>
      </c>
      <c r="D325" s="39" t="str">
        <f t="shared" si="8"/>
        <v>STEVEN ANDERSON LYLE ANDERSON 2015 CBSOX0047167441721 826125     30 02OCT24 00:47</v>
      </c>
      <c r="E325">
        <v>30</v>
      </c>
      <c r="G325" s="97">
        <f t="shared" si="9"/>
        <v>1211.0299999999997</v>
      </c>
    </row>
    <row r="326" spans="1:7" hidden="1" x14ac:dyDescent="0.35">
      <c r="A326" s="1">
        <v>45567</v>
      </c>
      <c r="B326" t="s">
        <v>114</v>
      </c>
      <c r="C326" t="s">
        <v>92</v>
      </c>
      <c r="D326" s="39" t="str">
        <f t="shared" ref="D326:D389" si="10">B326</f>
        <v>J DARROCH TOBY DARROCH 2011</v>
      </c>
      <c r="E326">
        <v>25</v>
      </c>
      <c r="G326" s="97">
        <f t="shared" si="9"/>
        <v>1236.0299999999997</v>
      </c>
    </row>
    <row r="327" spans="1:7" hidden="1" x14ac:dyDescent="0.35">
      <c r="A327" s="1">
        <v>45567</v>
      </c>
      <c r="B327" t="s">
        <v>426</v>
      </c>
      <c r="C327" t="s">
        <v>92</v>
      </c>
      <c r="D327" s="39" t="str">
        <f t="shared" si="10"/>
        <v>LESLIE ANDREW SAMUEL L ACADEMY FP24276O17529736 070116     10 02OCT24 11:00</v>
      </c>
      <c r="E327">
        <v>30</v>
      </c>
      <c r="G327" s="97">
        <f t="shared" ref="G327:G390" si="11">G326+E327-F327</f>
        <v>1266.0299999999997</v>
      </c>
    </row>
    <row r="328" spans="1:7" hidden="1" x14ac:dyDescent="0.35">
      <c r="A328" s="1">
        <v>45568</v>
      </c>
      <c r="B328" t="s">
        <v>427</v>
      </c>
      <c r="C328" t="s">
        <v>92</v>
      </c>
      <c r="D328" s="39" t="str">
        <f t="shared" si="10"/>
        <v>PROCTOR LYNN MAX PROCTOR 2015 FP24276O40605344 070246     30 03OCT24 14:32</v>
      </c>
      <c r="E328">
        <v>30</v>
      </c>
      <c r="G328" s="97">
        <f t="shared" si="11"/>
        <v>1296.0299999999997</v>
      </c>
    </row>
    <row r="329" spans="1:7" hidden="1" x14ac:dyDescent="0.35">
      <c r="A329" s="1">
        <v>45569</v>
      </c>
      <c r="B329" t="s">
        <v>110</v>
      </c>
      <c r="C329" t="s">
        <v>92</v>
      </c>
      <c r="D329" s="39" t="str">
        <f t="shared" si="10"/>
        <v>G THURSTON 2012_LTHURSTON</v>
      </c>
      <c r="E329">
        <v>20</v>
      </c>
      <c r="G329" s="97">
        <f t="shared" si="11"/>
        <v>1316.0299999999997</v>
      </c>
    </row>
    <row r="330" spans="1:7" hidden="1" x14ac:dyDescent="0.35">
      <c r="A330" s="1">
        <v>45569</v>
      </c>
      <c r="B330" t="s">
        <v>428</v>
      </c>
      <c r="C330" t="s">
        <v>92</v>
      </c>
      <c r="D330" s="39" t="str">
        <f t="shared" si="10"/>
        <v>POLLOCK HJ LOGAN POLLOCK 2013 32055210445169000R 834100     10 04OCT24 05:52</v>
      </c>
      <c r="E330">
        <v>25</v>
      </c>
      <c r="G330" s="97">
        <f t="shared" si="11"/>
        <v>1341.0299999999997</v>
      </c>
    </row>
    <row r="331" spans="1:7" hidden="1" x14ac:dyDescent="0.35">
      <c r="A331" s="1">
        <v>45569</v>
      </c>
      <c r="B331" t="s">
        <v>429</v>
      </c>
      <c r="C331" t="s">
        <v>92</v>
      </c>
      <c r="D331" s="39" t="str">
        <f t="shared" si="10"/>
        <v>A STEWART FINLAY STEWART 500000001434427846 804603     10 04OCT24 14:48</v>
      </c>
      <c r="E331">
        <v>25</v>
      </c>
      <c r="G331" s="97">
        <f t="shared" si="11"/>
        <v>1366.0299999999997</v>
      </c>
    </row>
    <row r="332" spans="1:7" hidden="1" x14ac:dyDescent="0.35">
      <c r="A332" s="1">
        <v>45572</v>
      </c>
      <c r="B332" t="s">
        <v>430</v>
      </c>
      <c r="C332" t="s">
        <v>92</v>
      </c>
      <c r="D332" s="39" t="str">
        <f t="shared" si="10"/>
        <v>P MAY 200000001431183977 804737     10 06OCT24 08:45</v>
      </c>
      <c r="E332">
        <v>10</v>
      </c>
      <c r="G332" s="97">
        <f t="shared" si="11"/>
        <v>1376.0299999999997</v>
      </c>
    </row>
    <row r="333" spans="1:7" hidden="1" x14ac:dyDescent="0.35">
      <c r="A333" s="1">
        <v>45572</v>
      </c>
      <c r="B333" t="s">
        <v>174</v>
      </c>
      <c r="C333" t="s">
        <v>92</v>
      </c>
      <c r="D333" s="39" t="str">
        <f t="shared" si="10"/>
        <v>S MCCALLUM TYLER MCARDLE</v>
      </c>
      <c r="E333">
        <v>25</v>
      </c>
      <c r="G333" s="97">
        <f t="shared" si="11"/>
        <v>1401.0299999999997</v>
      </c>
    </row>
    <row r="334" spans="1:7" hidden="1" x14ac:dyDescent="0.35">
      <c r="A334" s="1">
        <v>45572</v>
      </c>
      <c r="B334" t="s">
        <v>175</v>
      </c>
      <c r="C334" t="s">
        <v>92</v>
      </c>
      <c r="D334" s="39" t="str">
        <f t="shared" si="10"/>
        <v>A BROWN S BROWN 2011S</v>
      </c>
      <c r="E334">
        <v>25</v>
      </c>
      <c r="G334" s="97">
        <f t="shared" si="11"/>
        <v>1426.0299999999997</v>
      </c>
    </row>
    <row r="335" spans="1:7" hidden="1" x14ac:dyDescent="0.35">
      <c r="A335" s="1">
        <v>45572</v>
      </c>
      <c r="B335" t="s">
        <v>106</v>
      </c>
      <c r="C335" t="s">
        <v>92</v>
      </c>
      <c r="D335" s="39" t="str">
        <f t="shared" si="10"/>
        <v>A BROAD 2012 - JAMIE BROAD</v>
      </c>
      <c r="E335">
        <v>25</v>
      </c>
      <c r="G335" s="97">
        <f t="shared" si="11"/>
        <v>1451.0299999999997</v>
      </c>
    </row>
    <row r="336" spans="1:7" hidden="1" x14ac:dyDescent="0.35">
      <c r="A336" s="1">
        <v>45572</v>
      </c>
      <c r="B336" t="s">
        <v>431</v>
      </c>
      <c r="C336" t="s">
        <v>92</v>
      </c>
      <c r="D336" s="39" t="str">
        <f t="shared" si="10"/>
        <v>CLAIRE CARR FRASER CARR 2012 CBSOX0047488051922 826019     30 07OCT24 00:47</v>
      </c>
      <c r="E336">
        <v>25</v>
      </c>
      <c r="G336" s="97">
        <f t="shared" si="11"/>
        <v>1476.0299999999997</v>
      </c>
    </row>
    <row r="337" spans="1:7" hidden="1" x14ac:dyDescent="0.35">
      <c r="A337" s="1">
        <v>45572</v>
      </c>
      <c r="B337" t="s">
        <v>432</v>
      </c>
      <c r="C337" t="s">
        <v>92</v>
      </c>
      <c r="D337" s="39" t="str">
        <f t="shared" si="10"/>
        <v>CURRIE EL OLIVER CURRIE 2013 RP4673066174075800 203047     30 07OCT24 01:27</v>
      </c>
      <c r="E337">
        <v>25</v>
      </c>
      <c r="G337" s="97">
        <f t="shared" si="11"/>
        <v>1501.0299999999997</v>
      </c>
    </row>
    <row r="338" spans="1:7" x14ac:dyDescent="0.35">
      <c r="A338" s="1">
        <v>45572</v>
      </c>
      <c r="B338" t="s">
        <v>433</v>
      </c>
      <c r="C338" t="s">
        <v>201</v>
      </c>
      <c r="D338" s="39" t="str">
        <f t="shared" si="10"/>
        <v>ALAN PATON 500000001436004870 RIVERSIDE 635 070116     10 07OCT24 15:46</v>
      </c>
      <c r="F338">
        <v>75</v>
      </c>
      <c r="G338" s="97">
        <f t="shared" si="11"/>
        <v>1426.0299999999997</v>
      </c>
    </row>
    <row r="339" spans="1:7" x14ac:dyDescent="0.35">
      <c r="A339" s="1">
        <v>45572</v>
      </c>
      <c r="B339" t="s">
        <v>434</v>
      </c>
      <c r="C339" t="s">
        <v>201</v>
      </c>
      <c r="D339" s="39" t="str">
        <f t="shared" si="10"/>
        <v>ALEC DARROCK 400000001440812326 EXPENSES 637 804603     10 07OCT24 15:46</v>
      </c>
      <c r="F339">
        <v>1.65</v>
      </c>
      <c r="G339" s="97">
        <f t="shared" si="11"/>
        <v>1424.3799999999997</v>
      </c>
    </row>
    <row r="340" spans="1:7" x14ac:dyDescent="0.35">
      <c r="A340" s="1">
        <v>45572</v>
      </c>
      <c r="B340" t="s">
        <v>435</v>
      </c>
      <c r="C340" t="s">
        <v>201</v>
      </c>
      <c r="D340" s="39" t="str">
        <f t="shared" si="10"/>
        <v>DYFL 500000001436005604 DRIVERSIDE2015 630 236972     10 07OCT24 15:47</v>
      </c>
      <c r="F340">
        <v>55</v>
      </c>
      <c r="G340" s="97">
        <f t="shared" si="11"/>
        <v>1369.3799999999997</v>
      </c>
    </row>
    <row r="341" spans="1:7" x14ac:dyDescent="0.35">
      <c r="A341" s="1">
        <v>45572</v>
      </c>
      <c r="B341" t="s">
        <v>436</v>
      </c>
      <c r="C341" t="s">
        <v>201</v>
      </c>
      <c r="D341" s="39" t="str">
        <f t="shared" si="10"/>
        <v>JOHN RAINEY 500000001436005893 RIVERSIDE 594 873775     10 07OCT24 15:47</v>
      </c>
      <c r="F341">
        <v>158.99</v>
      </c>
      <c r="G341" s="97">
        <f t="shared" si="11"/>
        <v>1210.3899999999996</v>
      </c>
    </row>
    <row r="342" spans="1:7" x14ac:dyDescent="0.35">
      <c r="A342" s="1">
        <v>45572</v>
      </c>
      <c r="B342" t="s">
        <v>437</v>
      </c>
      <c r="C342" t="s">
        <v>201</v>
      </c>
      <c r="D342" s="39" t="str">
        <f t="shared" si="10"/>
        <v>KRISTOPHER MCCLURE 100000001426756403 RIVERSIDE633 831710     10 07OCT24 15:48</v>
      </c>
      <c r="F342">
        <v>70</v>
      </c>
      <c r="G342" s="97">
        <f t="shared" si="11"/>
        <v>1140.3899999999996</v>
      </c>
    </row>
    <row r="343" spans="1:7" x14ac:dyDescent="0.35">
      <c r="A343" s="1">
        <v>45572</v>
      </c>
      <c r="B343" t="s">
        <v>438</v>
      </c>
      <c r="C343" t="s">
        <v>201</v>
      </c>
      <c r="D343" s="39" t="str">
        <f t="shared" si="10"/>
        <v>N J MCCOLL 300000001439387308 631 EXPENSE 804603     10 07OCT24 15:48</v>
      </c>
      <c r="F343">
        <v>135</v>
      </c>
      <c r="G343" s="97">
        <f t="shared" si="11"/>
        <v>1005.3899999999996</v>
      </c>
    </row>
    <row r="344" spans="1:7" x14ac:dyDescent="0.35">
      <c r="A344" s="1">
        <v>45572</v>
      </c>
      <c r="B344" t="s">
        <v>439</v>
      </c>
      <c r="C344" t="s">
        <v>201</v>
      </c>
      <c r="D344" s="39" t="str">
        <f t="shared" si="10"/>
        <v>N J MCCOLL 200000001431921133 632 EXPENSE 804603     10 07OCT24 15:48</v>
      </c>
      <c r="F344">
        <v>90</v>
      </c>
      <c r="G344" s="97">
        <f t="shared" si="11"/>
        <v>915.38999999999965</v>
      </c>
    </row>
    <row r="345" spans="1:7" x14ac:dyDescent="0.35">
      <c r="A345" s="1">
        <v>45572</v>
      </c>
      <c r="B345" t="s">
        <v>440</v>
      </c>
      <c r="C345" t="s">
        <v>201</v>
      </c>
      <c r="D345" s="39" t="str">
        <f t="shared" si="10"/>
        <v>N J MCCOLL 300000001439387724 638 EXPENSE 804603     10 07OCT24 15:49</v>
      </c>
      <c r="F345">
        <v>90</v>
      </c>
      <c r="G345" s="97">
        <f t="shared" si="11"/>
        <v>825.38999999999965</v>
      </c>
    </row>
    <row r="346" spans="1:7" x14ac:dyDescent="0.35">
      <c r="A346" s="1">
        <v>45572</v>
      </c>
      <c r="B346" t="s">
        <v>441</v>
      </c>
      <c r="C346" t="s">
        <v>201</v>
      </c>
      <c r="D346" s="39" t="str">
        <f t="shared" si="10"/>
        <v>WDLT 400000001440813970 INV 580285057 634 826211     10 07OCT24 15:49</v>
      </c>
      <c r="F346">
        <v>2081.75</v>
      </c>
      <c r="G346" s="97">
        <f t="shared" si="11"/>
        <v>-1256.3600000000004</v>
      </c>
    </row>
    <row r="347" spans="1:7" hidden="1" x14ac:dyDescent="0.35">
      <c r="A347" s="1">
        <v>45572</v>
      </c>
      <c r="B347" t="s">
        <v>442</v>
      </c>
      <c r="C347" t="s">
        <v>92</v>
      </c>
      <c r="D347" s="39" t="str">
        <f t="shared" si="10"/>
        <v>A TOUGH LEWIS TOUGH 2/10/2 100000001426941149 110615     10 07OCT24 21:14</v>
      </c>
      <c r="E347">
        <v>20</v>
      </c>
      <c r="G347" s="97">
        <f t="shared" si="11"/>
        <v>-1236.3600000000004</v>
      </c>
    </row>
    <row r="348" spans="1:7" hidden="1" x14ac:dyDescent="0.35">
      <c r="A348" s="1">
        <v>45572</v>
      </c>
      <c r="B348" t="s">
        <v>443</v>
      </c>
      <c r="C348" t="s">
        <v>92</v>
      </c>
      <c r="D348" s="39" t="str">
        <f t="shared" si="10"/>
        <v>A PARKER LUCAS PARKER BB 200000001432105247 804518     10 07OCT24 21:14</v>
      </c>
      <c r="E348">
        <v>20</v>
      </c>
      <c r="G348" s="97">
        <f t="shared" si="11"/>
        <v>-1216.3600000000004</v>
      </c>
    </row>
    <row r="349" spans="1:7" hidden="1" x14ac:dyDescent="0.35">
      <c r="A349" s="1">
        <v>45572</v>
      </c>
      <c r="B349" t="s">
        <v>444</v>
      </c>
      <c r="C349" t="s">
        <v>92</v>
      </c>
      <c r="D349" s="39" t="str">
        <f t="shared" si="10"/>
        <v>ANDREW BLACK ROSSBLACK 00151550632BBHQSZY 090126     10 07OCT24 21:17</v>
      </c>
      <c r="E349">
        <v>20</v>
      </c>
      <c r="G349" s="97">
        <f t="shared" si="11"/>
        <v>-1196.3600000000004</v>
      </c>
    </row>
    <row r="350" spans="1:7" hidden="1" x14ac:dyDescent="0.35">
      <c r="A350" s="1">
        <v>45572</v>
      </c>
      <c r="B350" t="s">
        <v>445</v>
      </c>
      <c r="C350" t="s">
        <v>92</v>
      </c>
      <c r="D350" s="39" t="str">
        <f t="shared" si="10"/>
        <v>A TOUGH LEWIS TOUGH NO 19 400000001441004753 110615     10 07OCT24 21:30</v>
      </c>
      <c r="E350">
        <v>10</v>
      </c>
      <c r="G350" s="97">
        <f t="shared" si="11"/>
        <v>-1186.3600000000004</v>
      </c>
    </row>
    <row r="351" spans="1:7" hidden="1" x14ac:dyDescent="0.35">
      <c r="A351" s="1">
        <v>45572</v>
      </c>
      <c r="B351" t="s">
        <v>446</v>
      </c>
      <c r="C351" t="s">
        <v>92</v>
      </c>
      <c r="D351" s="39" t="str">
        <f t="shared" si="10"/>
        <v>A TOUGH LEWIS TOUGH NO 33 600000001435891467 110615     10 07OCT24 21:31</v>
      </c>
      <c r="E351">
        <v>10</v>
      </c>
      <c r="G351" s="97">
        <f t="shared" si="11"/>
        <v>-1176.3600000000004</v>
      </c>
    </row>
    <row r="352" spans="1:7" hidden="1" x14ac:dyDescent="0.35">
      <c r="A352" s="1">
        <v>45572</v>
      </c>
      <c r="B352" t="s">
        <v>447</v>
      </c>
      <c r="C352" t="s">
        <v>92</v>
      </c>
      <c r="D352" s="39" t="str">
        <f t="shared" si="10"/>
        <v>K MCCLURE OLIVERMCCLURE2012S 300000001439579306 804577     10 07OCT24 21:31</v>
      </c>
      <c r="E352">
        <v>10</v>
      </c>
      <c r="G352" s="97">
        <f t="shared" si="11"/>
        <v>-1166.3600000000004</v>
      </c>
    </row>
    <row r="353" spans="1:7" hidden="1" x14ac:dyDescent="0.35">
      <c r="A353" s="1">
        <v>45572</v>
      </c>
      <c r="B353" t="s">
        <v>448</v>
      </c>
      <c r="C353" t="s">
        <v>92</v>
      </c>
      <c r="D353" s="39" t="str">
        <f t="shared" si="10"/>
        <v>A MALONE 13 26 REECE MALONE 300000001439582545 804518     10 07OCT24 21:39</v>
      </c>
      <c r="E353">
        <v>20</v>
      </c>
      <c r="G353" s="97">
        <f t="shared" si="11"/>
        <v>-1146.3600000000004</v>
      </c>
    </row>
    <row r="354" spans="1:7" hidden="1" x14ac:dyDescent="0.35">
      <c r="A354" s="1">
        <v>45572</v>
      </c>
      <c r="B354" t="s">
        <v>449</v>
      </c>
      <c r="C354" t="s">
        <v>92</v>
      </c>
      <c r="D354" s="39" t="str">
        <f t="shared" si="10"/>
        <v>J DARROCH ALEC D1210 100000001426959938 804603     10 07OCT24 22:02</v>
      </c>
      <c r="E354">
        <v>30</v>
      </c>
      <c r="G354" s="97">
        <f t="shared" si="11"/>
        <v>-1116.3600000000004</v>
      </c>
    </row>
    <row r="355" spans="1:7" hidden="1" x14ac:dyDescent="0.35">
      <c r="A355" s="1">
        <v>45572</v>
      </c>
      <c r="B355" t="s">
        <v>450</v>
      </c>
      <c r="C355" t="s">
        <v>963</v>
      </c>
      <c r="D355" s="39" t="str">
        <f t="shared" si="10"/>
        <v>D MCGARVA BONUS BALL 600000001435904183 804603     10 07OCT24 22:05</v>
      </c>
      <c r="E355">
        <v>110</v>
      </c>
      <c r="G355" s="97">
        <f t="shared" si="11"/>
        <v>-1006.3600000000004</v>
      </c>
    </row>
    <row r="356" spans="1:7" hidden="1" x14ac:dyDescent="0.35">
      <c r="A356" s="1">
        <v>45572</v>
      </c>
      <c r="B356" t="s">
        <v>451</v>
      </c>
      <c r="C356" t="s">
        <v>92</v>
      </c>
      <c r="D356" s="39" t="str">
        <f t="shared" si="10"/>
        <v>C GREAVES C GREAVES 28 45 600000001435906554 809127     10 07OCT24 22:12</v>
      </c>
      <c r="E356">
        <v>20</v>
      </c>
      <c r="G356" s="97">
        <f t="shared" si="11"/>
        <v>-986.36000000000035</v>
      </c>
    </row>
    <row r="357" spans="1:7" hidden="1" x14ac:dyDescent="0.35">
      <c r="A357" s="1">
        <v>45572</v>
      </c>
      <c r="B357" t="s">
        <v>452</v>
      </c>
      <c r="C357" t="s">
        <v>92</v>
      </c>
      <c r="D357" s="39" t="str">
        <f t="shared" si="10"/>
        <v>K JOYCE KYLE MCMILLAN 400000001441023855 804603     10 07OCT24 22:24</v>
      </c>
      <c r="E357">
        <v>10</v>
      </c>
      <c r="G357" s="97">
        <f t="shared" si="11"/>
        <v>-976.36000000000035</v>
      </c>
    </row>
    <row r="358" spans="1:7" hidden="1" x14ac:dyDescent="0.35">
      <c r="A358" s="1">
        <v>45573</v>
      </c>
      <c r="B358" t="s">
        <v>108</v>
      </c>
      <c r="C358" t="s">
        <v>92</v>
      </c>
      <c r="D358" s="39" t="str">
        <f t="shared" si="10"/>
        <v>K MCGILLIVRAY F.MCGILLIVRAY 2013</v>
      </c>
      <c r="E358">
        <v>25</v>
      </c>
      <c r="G358" s="97">
        <f t="shared" si="11"/>
        <v>-951.36000000000035</v>
      </c>
    </row>
    <row r="359" spans="1:7" hidden="1" x14ac:dyDescent="0.35">
      <c r="A359" s="1">
        <v>45573</v>
      </c>
      <c r="B359" t="s">
        <v>126</v>
      </c>
      <c r="C359" t="s">
        <v>92</v>
      </c>
      <c r="D359" s="39" t="str">
        <f t="shared" si="10"/>
        <v>K MACKINNON CHAMPION FEES</v>
      </c>
      <c r="E359">
        <v>20</v>
      </c>
      <c r="G359" s="97">
        <f t="shared" si="11"/>
        <v>-931.36000000000035</v>
      </c>
    </row>
    <row r="360" spans="1:7" hidden="1" x14ac:dyDescent="0.35">
      <c r="A360" s="1">
        <v>45573</v>
      </c>
      <c r="B360" t="s">
        <v>453</v>
      </c>
      <c r="C360" t="s">
        <v>92</v>
      </c>
      <c r="D360" s="39" t="str">
        <f t="shared" si="10"/>
        <v>DEIRDRE MARTIN DEIRDREMARTIN40 00151550632BBHQTKF 090127     10 08OCT24 13:51</v>
      </c>
      <c r="E360">
        <v>40</v>
      </c>
      <c r="G360" s="97">
        <f t="shared" si="11"/>
        <v>-891.36000000000035</v>
      </c>
    </row>
    <row r="361" spans="1:7" hidden="1" x14ac:dyDescent="0.35">
      <c r="A361" s="1">
        <v>45573</v>
      </c>
      <c r="B361" t="s">
        <v>454</v>
      </c>
      <c r="C361" t="s">
        <v>92</v>
      </c>
      <c r="D361" s="39" t="str">
        <f t="shared" si="10"/>
        <v>K RIGBY KIRSTY RIGBY 600000001436253514 804737     10 08OCT24 16:08</v>
      </c>
      <c r="E361">
        <v>10</v>
      </c>
      <c r="G361" s="97">
        <f t="shared" si="11"/>
        <v>-881.36000000000035</v>
      </c>
    </row>
    <row r="362" spans="1:7" hidden="1" x14ac:dyDescent="0.35">
      <c r="A362" s="1">
        <v>45573</v>
      </c>
      <c r="B362" t="s">
        <v>455</v>
      </c>
      <c r="C362" t="s">
        <v>963</v>
      </c>
      <c r="D362" s="39" t="str">
        <f t="shared" si="10"/>
        <v>PATON ALAN BONUS BALL FP24282O02260383 070116     10 08OCT24 16:38</v>
      </c>
      <c r="E362">
        <v>20</v>
      </c>
      <c r="G362" s="97">
        <f t="shared" si="11"/>
        <v>-861.36000000000035</v>
      </c>
    </row>
    <row r="363" spans="1:7" hidden="1" x14ac:dyDescent="0.35">
      <c r="A363" s="1">
        <v>45573</v>
      </c>
      <c r="B363" t="s">
        <v>456</v>
      </c>
      <c r="C363" t="s">
        <v>133</v>
      </c>
      <c r="D363" s="39" t="str">
        <f t="shared" si="10"/>
        <v>EVE GARTSHORE EVE GARTSHORE 50 PO1OY1K15EX6Z8X2Z6 040003     10 08OCT24 21:01</v>
      </c>
      <c r="E363">
        <v>10</v>
      </c>
      <c r="G363" s="97">
        <f t="shared" si="11"/>
        <v>-851.36000000000035</v>
      </c>
    </row>
    <row r="364" spans="1:7" hidden="1" x14ac:dyDescent="0.35">
      <c r="A364" s="1">
        <v>45574</v>
      </c>
      <c r="B364" t="s">
        <v>457</v>
      </c>
      <c r="C364" t="s">
        <v>92</v>
      </c>
      <c r="D364" s="39" t="str">
        <f t="shared" si="10"/>
        <v>GRAY SM &amp; SL ARCHIE GRAY 23023040534841000R 831805     30 09OCT24 02:30</v>
      </c>
      <c r="E364">
        <v>25</v>
      </c>
      <c r="G364" s="97">
        <f t="shared" si="11"/>
        <v>-826.36000000000035</v>
      </c>
    </row>
    <row r="365" spans="1:7" hidden="1" x14ac:dyDescent="0.35">
      <c r="A365" s="1">
        <v>45574</v>
      </c>
      <c r="B365" t="s">
        <v>458</v>
      </c>
      <c r="C365" t="s">
        <v>92</v>
      </c>
      <c r="D365" s="39" t="str">
        <f t="shared" si="10"/>
        <v>MCCAUGHEY D/S CA 9 SCOTT MCCAUGHEY 31023040623193000R 831805     30 09OCT24 02:31</v>
      </c>
      <c r="E365">
        <v>25</v>
      </c>
      <c r="G365" s="97">
        <f t="shared" si="11"/>
        <v>-801.36000000000035</v>
      </c>
    </row>
    <row r="366" spans="1:7" hidden="1" x14ac:dyDescent="0.35">
      <c r="A366" s="1">
        <v>45574</v>
      </c>
      <c r="B366" t="s">
        <v>459</v>
      </c>
      <c r="C366" t="s">
        <v>92</v>
      </c>
      <c r="D366" s="39" t="str">
        <f t="shared" si="10"/>
        <v>K DEVENNEY K DEVENNEY 500000001436804783 804577     10 09OCT24 06:47</v>
      </c>
      <c r="E366">
        <v>20</v>
      </c>
      <c r="G366" s="97">
        <f t="shared" si="11"/>
        <v>-781.36000000000035</v>
      </c>
    </row>
    <row r="367" spans="1:7" hidden="1" x14ac:dyDescent="0.35">
      <c r="A367" s="1">
        <v>45574</v>
      </c>
      <c r="B367" t="s">
        <v>460</v>
      </c>
      <c r="C367" t="s">
        <v>133</v>
      </c>
      <c r="D367" s="39" t="str">
        <f t="shared" si="10"/>
        <v>M LYNCH MONICA FELIZ 300000001440308243 804603     10 09OCT24 11:28</v>
      </c>
      <c r="E367">
        <v>10</v>
      </c>
      <c r="G367" s="97">
        <f t="shared" si="11"/>
        <v>-771.36000000000035</v>
      </c>
    </row>
    <row r="368" spans="1:7" hidden="1" x14ac:dyDescent="0.35">
      <c r="A368" s="1">
        <v>45574</v>
      </c>
      <c r="B368" t="s">
        <v>461</v>
      </c>
      <c r="C368" t="s">
        <v>92</v>
      </c>
      <c r="D368" s="39" t="str">
        <f t="shared" si="10"/>
        <v>MICHELLE ANDERSON M ANDERSON 4 CBBPI2058267840449 826125     10 09OCT24 20:58</v>
      </c>
      <c r="E368">
        <v>10</v>
      </c>
      <c r="G368" s="97">
        <f t="shared" si="11"/>
        <v>-761.36000000000035</v>
      </c>
    </row>
    <row r="369" spans="1:7" hidden="1" x14ac:dyDescent="0.35">
      <c r="A369" s="1">
        <v>45574</v>
      </c>
      <c r="B369" t="s">
        <v>462</v>
      </c>
      <c r="C369" t="s">
        <v>92</v>
      </c>
      <c r="D369" s="39" t="str">
        <f t="shared" si="10"/>
        <v>C THOMSON CAROLINETHOMSON52 400000001442076552 110957     10 09OCT24 22:35</v>
      </c>
      <c r="E369">
        <v>10</v>
      </c>
      <c r="G369" s="97">
        <f t="shared" si="11"/>
        <v>-751.36000000000035</v>
      </c>
    </row>
    <row r="370" spans="1:7" hidden="1" x14ac:dyDescent="0.35">
      <c r="A370" s="1">
        <v>45575</v>
      </c>
      <c r="B370" t="s">
        <v>107</v>
      </c>
      <c r="C370" t="s">
        <v>92</v>
      </c>
      <c r="D370" s="39" t="str">
        <f t="shared" si="10"/>
        <v>D GALLACHER CHAMPIONS FEES</v>
      </c>
      <c r="E370">
        <v>20</v>
      </c>
      <c r="G370" s="97">
        <f t="shared" si="11"/>
        <v>-731.36000000000035</v>
      </c>
    </row>
    <row r="371" spans="1:7" hidden="1" x14ac:dyDescent="0.35">
      <c r="A371" s="1">
        <v>45575</v>
      </c>
      <c r="B371" t="s">
        <v>463</v>
      </c>
      <c r="C371" t="s">
        <v>92</v>
      </c>
      <c r="D371" s="39" t="str">
        <f t="shared" si="10"/>
        <v>MCFARLAND AJ ZOLI 2015 63023030558919000R 831805     30 10OCT24 02:31</v>
      </c>
      <c r="E371">
        <v>30</v>
      </c>
      <c r="G371" s="97">
        <f t="shared" si="11"/>
        <v>-701.36000000000035</v>
      </c>
    </row>
    <row r="372" spans="1:7" hidden="1" x14ac:dyDescent="0.35">
      <c r="A372" s="1">
        <v>45575</v>
      </c>
      <c r="B372" t="s">
        <v>464</v>
      </c>
      <c r="C372" t="s">
        <v>92</v>
      </c>
      <c r="D372" s="39" t="str">
        <f t="shared" si="10"/>
        <v>MACPHERSON LA CHAMPS FEES 05065159107149000R 831805     10 10OCT24 06:51</v>
      </c>
      <c r="E372">
        <v>20</v>
      </c>
      <c r="G372" s="97">
        <f t="shared" si="11"/>
        <v>-681.36000000000035</v>
      </c>
    </row>
    <row r="373" spans="1:7" hidden="1" x14ac:dyDescent="0.35">
      <c r="A373" s="1">
        <v>45575</v>
      </c>
      <c r="B373" t="s">
        <v>465</v>
      </c>
      <c r="C373" t="s">
        <v>133</v>
      </c>
      <c r="D373" s="39" t="str">
        <f t="shared" si="10"/>
        <v>S JOYCE SHANICE JOYCE NO 3 500000001437425740 804603     10 10OCT24 10:29</v>
      </c>
      <c r="E373">
        <v>10</v>
      </c>
      <c r="G373" s="97">
        <f t="shared" si="11"/>
        <v>-671.36000000000035</v>
      </c>
    </row>
    <row r="374" spans="1:7" hidden="1" x14ac:dyDescent="0.35">
      <c r="A374" s="1">
        <v>45575</v>
      </c>
      <c r="B374" t="s">
        <v>466</v>
      </c>
      <c r="C374" t="s">
        <v>92</v>
      </c>
      <c r="D374" s="39" t="str">
        <f t="shared" si="10"/>
        <v>RYAN MURPHY RYANMURPHYNO51 00153425632HDFTZZF 090128     10 10OCT24 11:28</v>
      </c>
      <c r="E374">
        <v>10</v>
      </c>
      <c r="G374" s="97">
        <f t="shared" si="11"/>
        <v>-661.36000000000035</v>
      </c>
    </row>
    <row r="375" spans="1:7" hidden="1" x14ac:dyDescent="0.35">
      <c r="A375" s="1">
        <v>45575</v>
      </c>
      <c r="B375" t="s">
        <v>467</v>
      </c>
      <c r="C375" t="s">
        <v>92</v>
      </c>
      <c r="D375" s="39" t="str">
        <f t="shared" si="10"/>
        <v>P CANNING PAUL CANNING 48 300000001441083493 110900     10 10OCT24 18:32</v>
      </c>
      <c r="E375">
        <v>10</v>
      </c>
      <c r="G375" s="97">
        <f t="shared" si="11"/>
        <v>-651.36000000000035</v>
      </c>
    </row>
    <row r="376" spans="1:7" hidden="1" x14ac:dyDescent="0.35">
      <c r="A376" s="1">
        <v>45579</v>
      </c>
      <c r="B376" t="s">
        <v>468</v>
      </c>
      <c r="C376" t="s">
        <v>963</v>
      </c>
      <c r="D376" s="39" t="str">
        <f t="shared" si="10"/>
        <v>N MCCOLL BONUS BALL 600000001438272474 804603     10 12OCT24 08:42</v>
      </c>
      <c r="E376">
        <v>10</v>
      </c>
      <c r="G376" s="97">
        <f t="shared" si="11"/>
        <v>-641.36000000000035</v>
      </c>
    </row>
    <row r="377" spans="1:7" hidden="1" x14ac:dyDescent="0.35">
      <c r="A377" s="1">
        <v>45579</v>
      </c>
      <c r="B377" t="s">
        <v>469</v>
      </c>
      <c r="C377" t="s">
        <v>92</v>
      </c>
      <c r="D377" s="39" t="str">
        <f t="shared" si="10"/>
        <v>NICOLA SANDERSON NIKKI 241012155237091282 873712     10 12OCT24 15:52</v>
      </c>
      <c r="E377">
        <v>20</v>
      </c>
      <c r="G377" s="97">
        <f t="shared" si="11"/>
        <v>-621.36000000000035</v>
      </c>
    </row>
    <row r="378" spans="1:7" hidden="1" x14ac:dyDescent="0.35">
      <c r="A378" s="1">
        <v>45579</v>
      </c>
      <c r="B378" t="s">
        <v>470</v>
      </c>
      <c r="C378" t="s">
        <v>963</v>
      </c>
      <c r="D378" s="39" t="str">
        <f t="shared" si="10"/>
        <v>F MAY MAY BONUS BALL 53 600000001438509103 800527     10 12OCT24 16:33</v>
      </c>
      <c r="E378">
        <v>10</v>
      </c>
      <c r="G378" s="97">
        <f t="shared" si="11"/>
        <v>-611.36000000000035</v>
      </c>
    </row>
    <row r="379" spans="1:7" hidden="1" x14ac:dyDescent="0.35">
      <c r="A379" s="1">
        <v>45579</v>
      </c>
      <c r="B379" t="s">
        <v>173</v>
      </c>
      <c r="C379" t="s">
        <v>92</v>
      </c>
      <c r="D379" s="39" t="str">
        <f t="shared" si="10"/>
        <v>A BOWERS JAMES BOWERS</v>
      </c>
      <c r="E379">
        <v>25</v>
      </c>
      <c r="G379" s="97">
        <f t="shared" si="11"/>
        <v>-586.36000000000035</v>
      </c>
    </row>
    <row r="380" spans="1:7" hidden="1" x14ac:dyDescent="0.35">
      <c r="A380" s="1">
        <v>45579</v>
      </c>
      <c r="B380" t="s">
        <v>471</v>
      </c>
      <c r="C380" t="s">
        <v>92</v>
      </c>
      <c r="D380" s="39" t="str">
        <f t="shared" si="10"/>
        <v>PATON ALAN NATHAN PATON 2012S FP24287O53417997 070246     30 14OCT24 00:42</v>
      </c>
      <c r="E380">
        <v>25</v>
      </c>
      <c r="G380" s="97">
        <f t="shared" si="11"/>
        <v>-561.36000000000035</v>
      </c>
    </row>
    <row r="381" spans="1:7" hidden="1" x14ac:dyDescent="0.35">
      <c r="A381" s="1">
        <v>45579</v>
      </c>
      <c r="B381" t="s">
        <v>472</v>
      </c>
      <c r="C381" t="s">
        <v>92</v>
      </c>
      <c r="D381" s="39" t="str">
        <f t="shared" si="10"/>
        <v>JENSEN BTW JENSEN 56013031320771000R 832303     30 14OCT24 01:38</v>
      </c>
      <c r="E381">
        <v>20</v>
      </c>
      <c r="G381" s="97">
        <f t="shared" si="11"/>
        <v>-541.36000000000035</v>
      </c>
    </row>
    <row r="382" spans="1:7" hidden="1" x14ac:dyDescent="0.35">
      <c r="A382" s="1">
        <v>45579</v>
      </c>
      <c r="B382" t="s">
        <v>473</v>
      </c>
      <c r="C382" t="s">
        <v>92</v>
      </c>
      <c r="D382" s="39" t="str">
        <f t="shared" si="10"/>
        <v>JILL DOUGLAS-CARMI LEWIS CARMICHAEL CBBPI2251108840166 826508     10 14OCT24 22:51</v>
      </c>
      <c r="E382">
        <v>25</v>
      </c>
      <c r="G382" s="97">
        <f t="shared" si="11"/>
        <v>-516.36000000000035</v>
      </c>
    </row>
    <row r="383" spans="1:7" hidden="1" x14ac:dyDescent="0.35">
      <c r="A383" s="1">
        <v>45583</v>
      </c>
      <c r="B383" t="s">
        <v>146</v>
      </c>
      <c r="C383" t="s">
        <v>92</v>
      </c>
      <c r="D383" s="39" t="str">
        <f t="shared" si="10"/>
        <v>J JOHNSON HUNTER BURNS 2012</v>
      </c>
      <c r="E383">
        <v>25</v>
      </c>
      <c r="G383" s="97">
        <f t="shared" si="11"/>
        <v>-491.36000000000035</v>
      </c>
    </row>
    <row r="384" spans="1:7" x14ac:dyDescent="0.35">
      <c r="A384" s="1">
        <v>45583</v>
      </c>
      <c r="B384" t="s">
        <v>474</v>
      </c>
      <c r="C384" t="s">
        <v>201</v>
      </c>
      <c r="D384" s="39" t="str">
        <f t="shared" si="10"/>
        <v>ANDY BLACK 300000001445576525 WINNINGS RIVERSIDE 090126     10 18OCT24 22:33</v>
      </c>
      <c r="F384">
        <v>250</v>
      </c>
      <c r="G384" s="97">
        <f t="shared" si="11"/>
        <v>-741.36000000000035</v>
      </c>
    </row>
    <row r="385" spans="1:7" x14ac:dyDescent="0.35">
      <c r="A385" s="1">
        <v>45583</v>
      </c>
      <c r="B385" t="s">
        <v>475</v>
      </c>
      <c r="C385" t="s">
        <v>201</v>
      </c>
      <c r="D385" s="39" t="str">
        <f t="shared" si="10"/>
        <v>ALEC DARROCK 600000001441913260 EXPENSES 637 804603     10 18OCT24 22:34</v>
      </c>
      <c r="F385">
        <v>176.5</v>
      </c>
      <c r="G385" s="97">
        <f t="shared" si="11"/>
        <v>-917.86000000000035</v>
      </c>
    </row>
    <row r="386" spans="1:7" x14ac:dyDescent="0.35">
      <c r="A386" s="1">
        <v>45583</v>
      </c>
      <c r="B386" t="s">
        <v>476</v>
      </c>
      <c r="C386" t="s">
        <v>201</v>
      </c>
      <c r="D386" s="39" t="str">
        <f t="shared" si="10"/>
        <v>PJDYFL 200000001438129145 599 INV 548 2013S 800695     10 18OCT24 22:34</v>
      </c>
      <c r="F386">
        <v>144</v>
      </c>
      <c r="G386" s="97">
        <f t="shared" si="11"/>
        <v>-1061.8600000000004</v>
      </c>
    </row>
    <row r="387" spans="1:7" hidden="1" x14ac:dyDescent="0.35">
      <c r="A387" s="1">
        <v>45586</v>
      </c>
      <c r="B387" t="s">
        <v>477</v>
      </c>
      <c r="C387" t="s">
        <v>92</v>
      </c>
      <c r="D387" s="39" t="str">
        <f t="shared" si="10"/>
        <v>MCDERMOTT S ALFIE MCD 2011 08161909111326000R 831805     10 20OCT24 16:19</v>
      </c>
      <c r="E387">
        <v>25</v>
      </c>
      <c r="G387" s="97">
        <f t="shared" si="11"/>
        <v>-1036.8600000000004</v>
      </c>
    </row>
    <row r="388" spans="1:7" hidden="1" x14ac:dyDescent="0.35">
      <c r="A388" s="1">
        <v>45586</v>
      </c>
      <c r="B388" t="s">
        <v>478</v>
      </c>
      <c r="C388" t="s">
        <v>92</v>
      </c>
      <c r="D388" s="39" t="str">
        <f t="shared" si="10"/>
        <v>D MCGARVA FEES 100000001433681314 804603     10 20OCT24 16:56</v>
      </c>
      <c r="E388">
        <v>540</v>
      </c>
      <c r="G388" s="97">
        <f t="shared" si="11"/>
        <v>-496.86000000000035</v>
      </c>
    </row>
    <row r="389" spans="1:7" hidden="1" x14ac:dyDescent="0.35">
      <c r="A389" s="1">
        <v>45586</v>
      </c>
      <c r="B389" t="s">
        <v>479</v>
      </c>
      <c r="C389" t="s">
        <v>966</v>
      </c>
      <c r="D389" s="39" t="str">
        <f t="shared" si="10"/>
        <v>D MCGARVA MINIBUS CONT 500000001442919317 804603     10 20OCT24 16:57</v>
      </c>
      <c r="E389">
        <v>170</v>
      </c>
      <c r="G389" s="97">
        <f t="shared" si="11"/>
        <v>-326.86000000000035</v>
      </c>
    </row>
    <row r="390" spans="1:7" hidden="1" x14ac:dyDescent="0.35">
      <c r="A390" s="1">
        <v>45586</v>
      </c>
      <c r="B390" t="s">
        <v>171</v>
      </c>
      <c r="C390" t="s">
        <v>92</v>
      </c>
      <c r="D390" s="39" t="str">
        <f t="shared" ref="D390:D453" si="12">B390</f>
        <v>A REILLY ARCHIE 2016</v>
      </c>
      <c r="E390">
        <v>30</v>
      </c>
      <c r="G390" s="97">
        <f t="shared" si="11"/>
        <v>-296.86000000000035</v>
      </c>
    </row>
    <row r="391" spans="1:7" hidden="1" x14ac:dyDescent="0.35">
      <c r="A391" s="1">
        <v>45586</v>
      </c>
      <c r="B391" t="s">
        <v>480</v>
      </c>
      <c r="C391" t="s">
        <v>92</v>
      </c>
      <c r="D391" s="39" t="str">
        <f t="shared" si="12"/>
        <v>GRIFFEN C &amp; S HARRY GRIFFEN 49013137778031000R 831513     30 21OCT24 01:39</v>
      </c>
      <c r="E391">
        <v>25</v>
      </c>
      <c r="G391" s="97">
        <f t="shared" ref="G391:G454" si="13">G390+E391-F391</f>
        <v>-271.86000000000035</v>
      </c>
    </row>
    <row r="392" spans="1:7" hidden="1" x14ac:dyDescent="0.35">
      <c r="A392" s="1">
        <v>45586</v>
      </c>
      <c r="B392" t="s">
        <v>481</v>
      </c>
      <c r="C392" t="s">
        <v>92</v>
      </c>
      <c r="D392" s="39" t="str">
        <f t="shared" si="12"/>
        <v>MCCALLUM G EUANMCCALLUM2011 62213616258667000R 831805     10 21OCT24 21:36</v>
      </c>
      <c r="E392">
        <v>100</v>
      </c>
      <c r="G392" s="97">
        <f t="shared" si="13"/>
        <v>-171.86000000000035</v>
      </c>
    </row>
    <row r="393" spans="1:7" hidden="1" x14ac:dyDescent="0.35">
      <c r="A393" s="1">
        <v>45586</v>
      </c>
      <c r="B393" t="s">
        <v>482</v>
      </c>
      <c r="C393" t="s">
        <v>92</v>
      </c>
      <c r="D393" s="39" t="str">
        <f t="shared" si="12"/>
        <v>MCDERMOTT S ALFIE MCD 2011 40214445546975000R 831805     10 21OCT24 21:44</v>
      </c>
      <c r="E393">
        <v>25</v>
      </c>
      <c r="G393" s="97">
        <f t="shared" si="13"/>
        <v>-146.86000000000035</v>
      </c>
    </row>
    <row r="394" spans="1:7" hidden="1" x14ac:dyDescent="0.35">
      <c r="A394" s="1">
        <v>45590</v>
      </c>
      <c r="B394" t="s">
        <v>160</v>
      </c>
      <c r="C394" t="s">
        <v>92</v>
      </c>
      <c r="D394" s="39" t="str">
        <f t="shared" si="12"/>
        <v>K JOYCE KYLE MCMILLAN</v>
      </c>
      <c r="E394">
        <v>30</v>
      </c>
      <c r="G394" s="97">
        <f t="shared" si="13"/>
        <v>-116.86000000000035</v>
      </c>
    </row>
    <row r="395" spans="1:7" hidden="1" x14ac:dyDescent="0.35">
      <c r="A395" s="1">
        <v>45590</v>
      </c>
      <c r="B395" t="s">
        <v>483</v>
      </c>
      <c r="C395" t="s">
        <v>92</v>
      </c>
      <c r="D395" s="39" t="str">
        <f t="shared" si="12"/>
        <v>CHRISTOPHER MCWILL 2015 LAWRIE MCW CBBPI1219010618243 826211     10 25OCT24 12:19</v>
      </c>
      <c r="E395">
        <v>30</v>
      </c>
      <c r="G395" s="97">
        <f t="shared" si="13"/>
        <v>-86.860000000000355</v>
      </c>
    </row>
    <row r="396" spans="1:7" hidden="1" x14ac:dyDescent="0.35">
      <c r="A396" s="1">
        <v>45590</v>
      </c>
      <c r="B396" t="s">
        <v>484</v>
      </c>
      <c r="C396" t="s">
        <v>92</v>
      </c>
      <c r="D396" s="39" t="str">
        <f t="shared" si="12"/>
        <v>Y POVKH 2015 MARK POVKH 400000001450421277 804527     10 25OCT24 13:03</v>
      </c>
      <c r="E396">
        <v>30</v>
      </c>
      <c r="G396" s="97">
        <f t="shared" si="13"/>
        <v>-56.860000000000355</v>
      </c>
    </row>
    <row r="397" spans="1:7" hidden="1" x14ac:dyDescent="0.35">
      <c r="A397" s="1">
        <v>45590</v>
      </c>
      <c r="B397" t="s">
        <v>485</v>
      </c>
      <c r="C397" t="s">
        <v>92</v>
      </c>
      <c r="D397" s="39" t="str">
        <f t="shared" si="12"/>
        <v>A MCILLANEY PATRICK MCI 2015 600000001445528669 804603     10 25OCT24 17:25</v>
      </c>
      <c r="E397">
        <v>30</v>
      </c>
      <c r="G397" s="97">
        <f t="shared" si="13"/>
        <v>-26.860000000000355</v>
      </c>
    </row>
    <row r="398" spans="1:7" hidden="1" x14ac:dyDescent="0.35">
      <c r="A398" s="1">
        <v>45593</v>
      </c>
      <c r="B398" t="s">
        <v>153</v>
      </c>
      <c r="C398" t="s">
        <v>92</v>
      </c>
      <c r="D398" s="39" t="str">
        <f t="shared" si="12"/>
        <v>J GALLACHER CADEN GALLACHER</v>
      </c>
      <c r="E398">
        <v>30</v>
      </c>
      <c r="G398" s="97">
        <f t="shared" si="13"/>
        <v>3.1399999999996453</v>
      </c>
    </row>
    <row r="399" spans="1:7" hidden="1" x14ac:dyDescent="0.35">
      <c r="A399" s="1">
        <v>45595</v>
      </c>
      <c r="B399" t="s">
        <v>486</v>
      </c>
      <c r="C399" t="s">
        <v>92</v>
      </c>
      <c r="D399" s="39" t="str">
        <f t="shared" si="12"/>
        <v>A POVAZHNA ROSTYSLAV 500000001448376620 804692     10 30OCT24 11:35</v>
      </c>
      <c r="E399">
        <v>30</v>
      </c>
      <c r="G399" s="97">
        <f t="shared" si="13"/>
        <v>33.139999999999645</v>
      </c>
    </row>
    <row r="400" spans="1:7" hidden="1" x14ac:dyDescent="0.35">
      <c r="A400" s="1">
        <v>45595</v>
      </c>
      <c r="B400" t="s">
        <v>487</v>
      </c>
      <c r="C400" t="s">
        <v>92</v>
      </c>
      <c r="D400" s="39" t="str">
        <f t="shared" si="12"/>
        <v>A POVAZHNA YAROSLAV 500000001448465448 804692     10 30OCT24 14:05</v>
      </c>
      <c r="E400">
        <v>30</v>
      </c>
      <c r="G400" s="97">
        <f t="shared" si="13"/>
        <v>63.139999999999645</v>
      </c>
    </row>
    <row r="401" spans="1:7" hidden="1" x14ac:dyDescent="0.35">
      <c r="A401" s="1">
        <v>45596</v>
      </c>
      <c r="B401" t="s">
        <v>488</v>
      </c>
      <c r="C401" t="s">
        <v>92</v>
      </c>
      <c r="D401" s="39" t="str">
        <f t="shared" si="12"/>
        <v>J GALLACHER JOLANTA GALLACHER 200000001444950960 804603     10 31OCT24 10:25</v>
      </c>
      <c r="E401">
        <v>10</v>
      </c>
      <c r="G401" s="97">
        <f t="shared" si="13"/>
        <v>73.139999999999645</v>
      </c>
    </row>
    <row r="402" spans="1:7" hidden="1" x14ac:dyDescent="0.35">
      <c r="A402" s="1">
        <v>45597</v>
      </c>
      <c r="B402" t="s">
        <v>489</v>
      </c>
      <c r="C402" t="s">
        <v>92</v>
      </c>
      <c r="D402" s="39" t="str">
        <f t="shared" si="12"/>
        <v>ANGELA POUNDER OLLY P 2013 00152053632CBHMCJD 090135     30 01NOV24 00:15</v>
      </c>
      <c r="E402">
        <v>25</v>
      </c>
      <c r="G402" s="97">
        <f t="shared" si="13"/>
        <v>98.139999999999645</v>
      </c>
    </row>
    <row r="403" spans="1:7" hidden="1" x14ac:dyDescent="0.35">
      <c r="A403" s="1">
        <v>45597</v>
      </c>
      <c r="B403" t="s">
        <v>490</v>
      </c>
      <c r="C403" t="s">
        <v>92</v>
      </c>
      <c r="D403" s="39" t="str">
        <f t="shared" si="12"/>
        <v>LYNN THOMSON HUGO THOMSON 2013 00153425632HFNRDCR 090129     30 01NOV24 00:33</v>
      </c>
      <c r="E403">
        <v>25</v>
      </c>
      <c r="G403" s="97">
        <f t="shared" si="13"/>
        <v>123.13999999999965</v>
      </c>
    </row>
    <row r="404" spans="1:7" hidden="1" x14ac:dyDescent="0.35">
      <c r="A404" s="1">
        <v>45597</v>
      </c>
      <c r="B404" t="s">
        <v>148</v>
      </c>
      <c r="C404" t="s">
        <v>92</v>
      </c>
      <c r="D404" s="39" t="str">
        <f t="shared" si="12"/>
        <v>A GALLACHER DONALD GALLACHER</v>
      </c>
      <c r="E404">
        <v>30</v>
      </c>
      <c r="G404" s="97">
        <f t="shared" si="13"/>
        <v>153.13999999999965</v>
      </c>
    </row>
    <row r="405" spans="1:7" hidden="1" x14ac:dyDescent="0.35">
      <c r="A405" s="1">
        <v>45597</v>
      </c>
      <c r="B405" t="s">
        <v>491</v>
      </c>
      <c r="C405" t="s">
        <v>92</v>
      </c>
      <c r="D405" s="39" t="str">
        <f t="shared" si="12"/>
        <v>ANDREW BLACK ROSS BLACK CHAMPS 00151550632BBHRNJV 090126     30 01NOV24 00:48</v>
      </c>
      <c r="E405">
        <v>20</v>
      </c>
      <c r="G405" s="97">
        <f t="shared" si="13"/>
        <v>173.13999999999965</v>
      </c>
    </row>
    <row r="406" spans="1:7" hidden="1" x14ac:dyDescent="0.35">
      <c r="A406" s="1">
        <v>45597</v>
      </c>
      <c r="B406" t="s">
        <v>149</v>
      </c>
      <c r="C406" t="s">
        <v>92</v>
      </c>
      <c r="D406" s="39" t="str">
        <f t="shared" si="12"/>
        <v>M ZAHEER AYAAN ZAHEER 2013</v>
      </c>
      <c r="E406">
        <v>25</v>
      </c>
      <c r="G406" s="97">
        <f t="shared" si="13"/>
        <v>198.13999999999965</v>
      </c>
    </row>
    <row r="407" spans="1:7" hidden="1" x14ac:dyDescent="0.35">
      <c r="A407" s="1">
        <v>45597</v>
      </c>
      <c r="B407" t="s">
        <v>182</v>
      </c>
      <c r="C407" t="s">
        <v>92</v>
      </c>
      <c r="D407" s="39" t="str">
        <f t="shared" si="12"/>
        <v>P CANNING FINN CANNING 2011</v>
      </c>
      <c r="E407">
        <v>25</v>
      </c>
      <c r="G407" s="97">
        <f t="shared" si="13"/>
        <v>223.13999999999965</v>
      </c>
    </row>
    <row r="408" spans="1:7" hidden="1" x14ac:dyDescent="0.35">
      <c r="A408" s="1">
        <v>45597</v>
      </c>
      <c r="B408" t="s">
        <v>156</v>
      </c>
      <c r="C408" t="s">
        <v>92</v>
      </c>
      <c r="D408" s="39" t="str">
        <f t="shared" si="12"/>
        <v>D CAMPBELL DYLAN CAMPBELL 08S</v>
      </c>
      <c r="E408">
        <v>30</v>
      </c>
      <c r="G408" s="97">
        <f t="shared" si="13"/>
        <v>253.13999999999965</v>
      </c>
    </row>
    <row r="409" spans="1:7" hidden="1" x14ac:dyDescent="0.35">
      <c r="A409" s="1">
        <v>45597</v>
      </c>
      <c r="B409" t="s">
        <v>181</v>
      </c>
      <c r="C409" t="s">
        <v>92</v>
      </c>
      <c r="D409" s="39" t="str">
        <f t="shared" si="12"/>
        <v>C THOMSON BEN THOMSON</v>
      </c>
      <c r="E409">
        <v>25</v>
      </c>
      <c r="G409" s="97">
        <f t="shared" si="13"/>
        <v>278.13999999999965</v>
      </c>
    </row>
    <row r="410" spans="1:7" hidden="1" x14ac:dyDescent="0.35">
      <c r="A410" s="1">
        <v>45597</v>
      </c>
      <c r="B410" t="s">
        <v>492</v>
      </c>
      <c r="C410" t="s">
        <v>92</v>
      </c>
      <c r="D410" s="39" t="str">
        <f t="shared" si="12"/>
        <v>DAY&amp;DAY JOSH DAY 2011 1325219474321314SO 404762     30 01NOV24 01:14</v>
      </c>
      <c r="E410">
        <v>25</v>
      </c>
      <c r="G410" s="97">
        <f t="shared" si="13"/>
        <v>303.13999999999965</v>
      </c>
    </row>
    <row r="411" spans="1:7" hidden="1" x14ac:dyDescent="0.35">
      <c r="A411" s="1">
        <v>45597</v>
      </c>
      <c r="B411" t="s">
        <v>157</v>
      </c>
      <c r="C411" t="s">
        <v>92</v>
      </c>
      <c r="D411" s="39" t="str">
        <f t="shared" si="12"/>
        <v>P MERRIGAN HUGH MERRIGAN</v>
      </c>
      <c r="E411">
        <v>25</v>
      </c>
      <c r="G411" s="97">
        <f t="shared" si="13"/>
        <v>328.13999999999965</v>
      </c>
    </row>
    <row r="412" spans="1:7" hidden="1" x14ac:dyDescent="0.35">
      <c r="A412" s="1">
        <v>45597</v>
      </c>
      <c r="B412" t="s">
        <v>493</v>
      </c>
      <c r="C412" t="s">
        <v>92</v>
      </c>
      <c r="D412" s="39" t="str">
        <f t="shared" si="12"/>
        <v>CARRIE JENKINSON DARREN GUY CBSOX0120091010634 826211     30 01NOV24 01:22</v>
      </c>
      <c r="E412">
        <v>25</v>
      </c>
      <c r="G412" s="97">
        <f t="shared" si="13"/>
        <v>353.13999999999965</v>
      </c>
    </row>
    <row r="413" spans="1:7" hidden="1" x14ac:dyDescent="0.35">
      <c r="A413" s="1">
        <v>45597</v>
      </c>
      <c r="B413" t="s">
        <v>494</v>
      </c>
      <c r="C413" t="s">
        <v>92</v>
      </c>
      <c r="D413" s="39" t="str">
        <f t="shared" si="12"/>
        <v>MCGROARTYD&amp;J JOE MCGROARTY 2013 0026127074321306SO 402247     30 01NOV24 01:26</v>
      </c>
      <c r="E413">
        <v>25</v>
      </c>
      <c r="G413" s="97">
        <f t="shared" si="13"/>
        <v>378.13999999999965</v>
      </c>
    </row>
    <row r="414" spans="1:7" hidden="1" x14ac:dyDescent="0.35">
      <c r="A414" s="1">
        <v>45597</v>
      </c>
      <c r="B414" t="s">
        <v>115</v>
      </c>
      <c r="C414" t="s">
        <v>92</v>
      </c>
      <c r="D414" s="39" t="str">
        <f t="shared" si="12"/>
        <v>N FIELDMAN BRAEDEN MCGEENEY08</v>
      </c>
      <c r="E414">
        <v>30</v>
      </c>
      <c r="G414" s="97">
        <f t="shared" si="13"/>
        <v>408.13999999999965</v>
      </c>
    </row>
    <row r="415" spans="1:7" hidden="1" x14ac:dyDescent="0.35">
      <c r="A415" s="1">
        <v>45597</v>
      </c>
      <c r="B415" t="s">
        <v>127</v>
      </c>
      <c r="C415" t="s">
        <v>92</v>
      </c>
      <c r="D415" s="39" t="str">
        <f t="shared" si="12"/>
        <v>A MEENAN 2008MEENAN</v>
      </c>
      <c r="E415">
        <v>30</v>
      </c>
      <c r="G415" s="97">
        <f t="shared" si="13"/>
        <v>438.13999999999965</v>
      </c>
    </row>
    <row r="416" spans="1:7" hidden="1" x14ac:dyDescent="0.35">
      <c r="A416" s="1">
        <v>45597</v>
      </c>
      <c r="B416" t="s">
        <v>349</v>
      </c>
      <c r="C416" t="s">
        <v>92</v>
      </c>
      <c r="D416" s="39" t="str">
        <f t="shared" si="12"/>
        <v>L MCALPINE 08S NATHAN HASTIE</v>
      </c>
      <c r="E416">
        <v>30</v>
      </c>
      <c r="G416" s="97">
        <f t="shared" si="13"/>
        <v>468.13999999999965</v>
      </c>
    </row>
    <row r="417" spans="1:7" hidden="1" x14ac:dyDescent="0.35">
      <c r="A417" s="1">
        <v>45597</v>
      </c>
      <c r="B417" t="s">
        <v>184</v>
      </c>
      <c r="C417" t="s">
        <v>92</v>
      </c>
      <c r="D417" s="39" t="str">
        <f t="shared" si="12"/>
        <v>V MCKENZIE MURRAY MCKENZIE 11</v>
      </c>
      <c r="E417">
        <v>25</v>
      </c>
      <c r="G417" s="97">
        <f t="shared" si="13"/>
        <v>493.13999999999965</v>
      </c>
    </row>
    <row r="418" spans="1:7" hidden="1" x14ac:dyDescent="0.35">
      <c r="A418" s="1">
        <v>45597</v>
      </c>
      <c r="B418" t="s">
        <v>111</v>
      </c>
      <c r="C418" t="s">
        <v>92</v>
      </c>
      <c r="D418" s="39" t="str">
        <f t="shared" si="12"/>
        <v>K MCCLURE OLIVERMCCLURE2012S</v>
      </c>
      <c r="E418">
        <v>30</v>
      </c>
      <c r="G418" s="97">
        <f t="shared" si="13"/>
        <v>523.13999999999965</v>
      </c>
    </row>
    <row r="419" spans="1:7" hidden="1" x14ac:dyDescent="0.35">
      <c r="A419" s="1">
        <v>45597</v>
      </c>
      <c r="B419" t="s">
        <v>180</v>
      </c>
      <c r="C419" t="s">
        <v>92</v>
      </c>
      <c r="D419" s="39" t="str">
        <f t="shared" si="12"/>
        <v>L WARDEN HARRY WARDEN 2015</v>
      </c>
      <c r="E419">
        <v>30</v>
      </c>
      <c r="G419" s="97">
        <f t="shared" si="13"/>
        <v>553.13999999999965</v>
      </c>
    </row>
    <row r="420" spans="1:7" hidden="1" x14ac:dyDescent="0.35">
      <c r="A420" s="1">
        <v>45597</v>
      </c>
      <c r="B420" t="s">
        <v>179</v>
      </c>
      <c r="C420" t="s">
        <v>92</v>
      </c>
      <c r="D420" s="39" t="str">
        <f t="shared" si="12"/>
        <v>L MCCALLUM LUCAS MCCALLUM2013</v>
      </c>
      <c r="E420">
        <v>25</v>
      </c>
      <c r="G420" s="97">
        <f t="shared" si="13"/>
        <v>578.13999999999965</v>
      </c>
    </row>
    <row r="421" spans="1:7" hidden="1" x14ac:dyDescent="0.35">
      <c r="A421" s="1">
        <v>45597</v>
      </c>
      <c r="B421" t="s">
        <v>495</v>
      </c>
      <c r="C421" t="s">
        <v>92</v>
      </c>
      <c r="D421" s="39" t="str">
        <f t="shared" si="12"/>
        <v>COLIN PARK ALEXANDERPARK2012S 00153425632HFNZQZS 090128     30 01NOV24 01:40</v>
      </c>
      <c r="E421">
        <v>30</v>
      </c>
      <c r="G421" s="97">
        <f t="shared" si="13"/>
        <v>608.13999999999965</v>
      </c>
    </row>
    <row r="422" spans="1:7" hidden="1" x14ac:dyDescent="0.35">
      <c r="A422" s="1">
        <v>45597</v>
      </c>
      <c r="B422" t="s">
        <v>154</v>
      </c>
      <c r="C422" t="s">
        <v>92</v>
      </c>
      <c r="D422" s="39" t="str">
        <f t="shared" si="12"/>
        <v>S JOYCE JACK STENSON 2012</v>
      </c>
      <c r="E422">
        <v>30</v>
      </c>
      <c r="G422" s="97">
        <f t="shared" si="13"/>
        <v>638.13999999999965</v>
      </c>
    </row>
    <row r="423" spans="1:7" hidden="1" x14ac:dyDescent="0.35">
      <c r="A423" s="1">
        <v>45597</v>
      </c>
      <c r="B423" t="s">
        <v>178</v>
      </c>
      <c r="C423" t="s">
        <v>92</v>
      </c>
      <c r="D423" s="39" t="str">
        <f t="shared" si="12"/>
        <v>E MACINNES COLE MCKINNON 2013</v>
      </c>
      <c r="E423">
        <v>25</v>
      </c>
      <c r="G423" s="97">
        <f t="shared" si="13"/>
        <v>663.13999999999965</v>
      </c>
    </row>
    <row r="424" spans="1:7" hidden="1" x14ac:dyDescent="0.35">
      <c r="A424" s="1">
        <v>45597</v>
      </c>
      <c r="B424" t="s">
        <v>113</v>
      </c>
      <c r="C424" t="s">
        <v>92</v>
      </c>
      <c r="D424" s="39" t="str">
        <f t="shared" si="12"/>
        <v>S MCCOLL 2008 ROBBIE MCCOLL</v>
      </c>
      <c r="E424">
        <v>25</v>
      </c>
      <c r="G424" s="97">
        <f t="shared" si="13"/>
        <v>688.13999999999965</v>
      </c>
    </row>
    <row r="425" spans="1:7" hidden="1" x14ac:dyDescent="0.35">
      <c r="A425" s="1">
        <v>45597</v>
      </c>
      <c r="B425" t="s">
        <v>140</v>
      </c>
      <c r="C425" t="s">
        <v>92</v>
      </c>
      <c r="D425" s="39" t="str">
        <f t="shared" si="12"/>
        <v>S WARNES LEON WARNES 2013</v>
      </c>
      <c r="E425">
        <v>25</v>
      </c>
      <c r="G425" s="97">
        <f t="shared" si="13"/>
        <v>713.13999999999965</v>
      </c>
    </row>
    <row r="426" spans="1:7" hidden="1" x14ac:dyDescent="0.35">
      <c r="A426" s="1">
        <v>45597</v>
      </c>
      <c r="B426" t="s">
        <v>112</v>
      </c>
      <c r="C426" t="s">
        <v>92</v>
      </c>
      <c r="D426" s="39" t="str">
        <f t="shared" si="12"/>
        <v>M MORTON ENRICO MORTON</v>
      </c>
      <c r="E426">
        <v>25</v>
      </c>
      <c r="G426" s="97">
        <f t="shared" si="13"/>
        <v>738.13999999999965</v>
      </c>
    </row>
    <row r="427" spans="1:7" hidden="1" x14ac:dyDescent="0.35">
      <c r="A427" s="1">
        <v>45597</v>
      </c>
      <c r="B427" t="s">
        <v>496</v>
      </c>
      <c r="C427" t="s">
        <v>92</v>
      </c>
      <c r="D427" s="39" t="str">
        <f t="shared" si="12"/>
        <v>LEANNE MURPHY NATHAN MURPHY 2012 00153425632HFPBMGL 090128     30 01NOV24 01:44</v>
      </c>
      <c r="E427">
        <v>25</v>
      </c>
      <c r="G427" s="97">
        <f t="shared" si="13"/>
        <v>763.13999999999965</v>
      </c>
    </row>
    <row r="428" spans="1:7" hidden="1" x14ac:dyDescent="0.35">
      <c r="A428" s="1">
        <v>45597</v>
      </c>
      <c r="B428" t="s">
        <v>155</v>
      </c>
      <c r="C428" t="s">
        <v>92</v>
      </c>
      <c r="D428" s="39" t="str">
        <f t="shared" si="12"/>
        <v>L REID ETHAN REID 2013</v>
      </c>
      <c r="E428">
        <v>25</v>
      </c>
      <c r="G428" s="97">
        <f t="shared" si="13"/>
        <v>788.13999999999965</v>
      </c>
    </row>
    <row r="429" spans="1:7" hidden="1" x14ac:dyDescent="0.35">
      <c r="A429" s="1">
        <v>45597</v>
      </c>
      <c r="B429" t="s">
        <v>497</v>
      </c>
      <c r="C429" t="s">
        <v>92</v>
      </c>
      <c r="D429" s="39" t="str">
        <f t="shared" si="12"/>
        <v>WALKER AVRIL WALKERS2011 FP24305O45415909 070436     30 01NOV24 02:26</v>
      </c>
      <c r="E429">
        <v>45</v>
      </c>
      <c r="G429" s="97">
        <f t="shared" si="13"/>
        <v>833.13999999999965</v>
      </c>
    </row>
    <row r="430" spans="1:7" hidden="1" x14ac:dyDescent="0.35">
      <c r="A430" s="1">
        <v>45597</v>
      </c>
      <c r="B430" t="s">
        <v>498</v>
      </c>
      <c r="C430" t="s">
        <v>92</v>
      </c>
      <c r="D430" s="39" t="str">
        <f t="shared" si="12"/>
        <v>MR SMITH DANIEL SMITH 000000000123723568 089300     30 01NOV24 02:28</v>
      </c>
      <c r="E430">
        <v>30</v>
      </c>
      <c r="G430" s="97">
        <f t="shared" si="13"/>
        <v>863.13999999999965</v>
      </c>
    </row>
    <row r="431" spans="1:7" hidden="1" x14ac:dyDescent="0.35">
      <c r="A431" s="1">
        <v>45597</v>
      </c>
      <c r="B431" t="s">
        <v>499</v>
      </c>
      <c r="C431" t="s">
        <v>92</v>
      </c>
      <c r="D431" s="39" t="str">
        <f t="shared" si="12"/>
        <v>OWEN SCOTT SCOTT OWEN FP24305O45635448 070436     30 01NOV24 02:34</v>
      </c>
      <c r="E431">
        <v>25</v>
      </c>
      <c r="G431" s="97">
        <f t="shared" si="13"/>
        <v>888.13999999999965</v>
      </c>
    </row>
    <row r="432" spans="1:7" hidden="1" x14ac:dyDescent="0.35">
      <c r="A432" s="1">
        <v>45597</v>
      </c>
      <c r="B432" t="s">
        <v>500</v>
      </c>
      <c r="C432" t="s">
        <v>92</v>
      </c>
      <c r="D432" s="39" t="str">
        <f t="shared" si="12"/>
        <v>MCENROE S FRASER MCE 3507873574321314SO 404763     30 01NOV24 02:45</v>
      </c>
      <c r="E432">
        <v>25</v>
      </c>
      <c r="G432" s="97">
        <f t="shared" si="13"/>
        <v>913.13999999999965</v>
      </c>
    </row>
    <row r="433" spans="1:7" hidden="1" x14ac:dyDescent="0.35">
      <c r="A433" s="1">
        <v>45597</v>
      </c>
      <c r="B433" t="s">
        <v>501</v>
      </c>
      <c r="C433" t="s">
        <v>92</v>
      </c>
      <c r="D433" s="39" t="str">
        <f t="shared" si="12"/>
        <v>RIO MR SIMON LRIO2013 33023221635838000R 831805     30 01NOV24 03:07</v>
      </c>
      <c r="E433">
        <v>25</v>
      </c>
      <c r="G433" s="97">
        <f t="shared" si="13"/>
        <v>938.13999999999965</v>
      </c>
    </row>
    <row r="434" spans="1:7" hidden="1" x14ac:dyDescent="0.35">
      <c r="A434" s="1">
        <v>45597</v>
      </c>
      <c r="B434" t="s">
        <v>502</v>
      </c>
      <c r="C434" t="s">
        <v>92</v>
      </c>
      <c r="D434" s="39" t="str">
        <f t="shared" si="12"/>
        <v>CAROL ELLINGHAM &amp; JOSH ELLINGHAM PIHITYMILWL8TS5MDJ 040004     10 01NOV24 03:17</v>
      </c>
      <c r="E434">
        <v>30</v>
      </c>
      <c r="G434" s="97">
        <f t="shared" si="13"/>
        <v>968.13999999999965</v>
      </c>
    </row>
    <row r="435" spans="1:7" hidden="1" x14ac:dyDescent="0.35">
      <c r="A435" s="1">
        <v>45597</v>
      </c>
      <c r="B435" t="s">
        <v>503</v>
      </c>
      <c r="C435" t="s">
        <v>92</v>
      </c>
      <c r="D435" s="39" t="str">
        <f t="shared" si="12"/>
        <v>NICOLA SANDERSON REUBEN SANDERSON 241031230820343114 873712     30 01NOV24 03:44</v>
      </c>
      <c r="E435">
        <v>30</v>
      </c>
      <c r="G435" s="97">
        <f t="shared" si="13"/>
        <v>998.13999999999965</v>
      </c>
    </row>
    <row r="436" spans="1:7" hidden="1" x14ac:dyDescent="0.35">
      <c r="A436" s="1">
        <v>45597</v>
      </c>
      <c r="B436" t="s">
        <v>504</v>
      </c>
      <c r="C436" t="s">
        <v>92</v>
      </c>
      <c r="D436" s="39" t="str">
        <f t="shared" si="12"/>
        <v>STANDRING G &amp; C BLAKE STANDRING 47030301421555000R 831805     30 01NOV24 03:50</v>
      </c>
      <c r="E436">
        <v>25</v>
      </c>
      <c r="G436" s="97">
        <f t="shared" si="13"/>
        <v>1023.1399999999996</v>
      </c>
    </row>
    <row r="437" spans="1:7" hidden="1" x14ac:dyDescent="0.35">
      <c r="A437" s="1">
        <v>45597</v>
      </c>
      <c r="B437" t="s">
        <v>505</v>
      </c>
      <c r="C437" t="s">
        <v>92</v>
      </c>
      <c r="D437" s="39" t="str">
        <f t="shared" si="12"/>
        <v>ALISON HARKINS BEN HARKINS 241031230823511807 873753     30 01NOV24 03:55</v>
      </c>
      <c r="E437">
        <v>30</v>
      </c>
      <c r="G437" s="97">
        <f t="shared" si="13"/>
        <v>1053.1399999999996</v>
      </c>
    </row>
    <row r="438" spans="1:7" hidden="1" x14ac:dyDescent="0.35">
      <c r="A438" s="1">
        <v>45597</v>
      </c>
      <c r="B438" t="s">
        <v>506</v>
      </c>
      <c r="C438" t="s">
        <v>92</v>
      </c>
      <c r="D438" s="39" t="str">
        <f t="shared" si="12"/>
        <v>RUSSELL MACALISTER RILEY MACALISTER 241031230824067781 873757     30 01NOV24 03:56</v>
      </c>
      <c r="E438">
        <v>25</v>
      </c>
      <c r="G438" s="97">
        <f t="shared" si="13"/>
        <v>1078.1399999999996</v>
      </c>
    </row>
    <row r="439" spans="1:7" hidden="1" x14ac:dyDescent="0.35">
      <c r="A439" s="1">
        <v>45597</v>
      </c>
      <c r="B439" t="s">
        <v>507</v>
      </c>
      <c r="C439" t="s">
        <v>92</v>
      </c>
      <c r="D439" s="39" t="str">
        <f t="shared" si="12"/>
        <v>KIBOWEN KA LUKA KIBOWEN 2013 54023225538063000R 831805     30 01NOV24 03:59</v>
      </c>
      <c r="E439">
        <v>25</v>
      </c>
      <c r="G439" s="97">
        <f t="shared" si="13"/>
        <v>1103.1399999999996</v>
      </c>
    </row>
    <row r="440" spans="1:7" hidden="1" x14ac:dyDescent="0.35">
      <c r="A440" s="1">
        <v>45597</v>
      </c>
      <c r="B440" t="s">
        <v>508</v>
      </c>
      <c r="C440" t="s">
        <v>92</v>
      </c>
      <c r="D440" s="39" t="str">
        <f t="shared" si="12"/>
        <v>JOHN RAINEY RAINEY 2011S 241031230825129361 873775     30 01NOV24 03:59</v>
      </c>
      <c r="E440">
        <v>25</v>
      </c>
      <c r="G440" s="97">
        <f t="shared" si="13"/>
        <v>1128.1399999999996</v>
      </c>
    </row>
    <row r="441" spans="1:7" hidden="1" x14ac:dyDescent="0.35">
      <c r="A441" s="1">
        <v>45597</v>
      </c>
      <c r="B441" t="s">
        <v>509</v>
      </c>
      <c r="C441" t="s">
        <v>92</v>
      </c>
      <c r="D441" s="39" t="str">
        <f t="shared" si="12"/>
        <v>GORMAN JOSEPH-CA JOSEPH GORMAN 2013 16023413545813000R 831513     30 01NOV24 04:06</v>
      </c>
      <c r="E441">
        <v>25</v>
      </c>
      <c r="G441" s="97">
        <f t="shared" si="13"/>
        <v>1153.1399999999996</v>
      </c>
    </row>
    <row r="442" spans="1:7" hidden="1" x14ac:dyDescent="0.35">
      <c r="A442" s="1">
        <v>45597</v>
      </c>
      <c r="B442" t="s">
        <v>510</v>
      </c>
      <c r="C442" t="s">
        <v>92</v>
      </c>
      <c r="D442" s="39" t="str">
        <f t="shared" si="12"/>
        <v>ROBERTSON CATRIONA 2012HARRYROBERTSON FP24305O45221616 070976     30 01NOV24 04:10</v>
      </c>
      <c r="E442">
        <v>30</v>
      </c>
      <c r="G442" s="97">
        <f t="shared" si="13"/>
        <v>1183.1399999999996</v>
      </c>
    </row>
    <row r="443" spans="1:7" hidden="1" x14ac:dyDescent="0.35">
      <c r="A443" s="1">
        <v>45597</v>
      </c>
      <c r="B443" t="s">
        <v>511</v>
      </c>
      <c r="C443" t="s">
        <v>92</v>
      </c>
      <c r="D443" s="39" t="str">
        <f t="shared" si="12"/>
        <v>DAWSON IAIN/CA LUCAS MCDADE 2013 30023857481583000R 832323     30 01NOV24 04:19</v>
      </c>
      <c r="E443">
        <v>25</v>
      </c>
      <c r="G443" s="97">
        <f t="shared" si="13"/>
        <v>1208.1399999999996</v>
      </c>
    </row>
    <row r="444" spans="1:7" hidden="1" x14ac:dyDescent="0.35">
      <c r="A444" s="1">
        <v>45597</v>
      </c>
      <c r="B444" t="s">
        <v>512</v>
      </c>
      <c r="C444" t="s">
        <v>92</v>
      </c>
      <c r="D444" s="39" t="str">
        <f t="shared" si="12"/>
        <v>MILLIGAN J RYANMILLIGAN2011 28023726472867000R 835200     30 01NOV24 04:23</v>
      </c>
      <c r="E444">
        <v>25</v>
      </c>
      <c r="G444" s="97">
        <f t="shared" si="13"/>
        <v>1233.1399999999996</v>
      </c>
    </row>
    <row r="445" spans="1:7" hidden="1" x14ac:dyDescent="0.35">
      <c r="A445" s="1">
        <v>45597</v>
      </c>
      <c r="B445" t="s">
        <v>513</v>
      </c>
      <c r="C445" t="s">
        <v>92</v>
      </c>
      <c r="D445" s="39" t="str">
        <f t="shared" si="12"/>
        <v>ALAN STEWART ANDY STEWART 2011 PYV3L9R1M16FTK3MV4 040004     10 01NOV24 12:41</v>
      </c>
      <c r="E445">
        <v>25</v>
      </c>
      <c r="G445" s="97">
        <f t="shared" si="13"/>
        <v>1258.1399999999996</v>
      </c>
    </row>
    <row r="446" spans="1:7" hidden="1" x14ac:dyDescent="0.35">
      <c r="A446" s="1">
        <v>45597</v>
      </c>
      <c r="B446" t="s">
        <v>514</v>
      </c>
      <c r="C446" t="s">
        <v>92</v>
      </c>
      <c r="D446" s="39" t="str">
        <f t="shared" si="12"/>
        <v>LESLIE ANDREW SAMUEL L ACADEMY FP24306O07600931 070116     10 01NOV24 16:48</v>
      </c>
      <c r="E446">
        <v>30</v>
      </c>
      <c r="G446" s="97">
        <f t="shared" si="13"/>
        <v>1288.1399999999996</v>
      </c>
    </row>
    <row r="447" spans="1:7" hidden="1" x14ac:dyDescent="0.35">
      <c r="A447" s="1">
        <v>45600</v>
      </c>
      <c r="B447" t="s">
        <v>515</v>
      </c>
      <c r="C447" t="s">
        <v>92</v>
      </c>
      <c r="D447" s="39" t="str">
        <f t="shared" si="12"/>
        <v>IMAOBONG OJEIH CAESAR OJEIH 2011 REV305319106089170 040075     10 02NOV24 07:18</v>
      </c>
      <c r="E447">
        <v>25</v>
      </c>
      <c r="G447" s="97">
        <f t="shared" si="13"/>
        <v>1313.1399999999996</v>
      </c>
    </row>
    <row r="448" spans="1:7" hidden="1" x14ac:dyDescent="0.35">
      <c r="A448" s="1">
        <v>45600</v>
      </c>
      <c r="B448" t="s">
        <v>516</v>
      </c>
      <c r="C448" t="s">
        <v>92</v>
      </c>
      <c r="D448" s="39" t="str">
        <f t="shared" si="12"/>
        <v>J LOVE RYAN LOVE 2008 200000001446518276 804603     10 02NOV24 11:24</v>
      </c>
      <c r="E448">
        <v>30</v>
      </c>
      <c r="G448" s="97">
        <f t="shared" si="13"/>
        <v>1343.1399999999996</v>
      </c>
    </row>
    <row r="449" spans="1:7" hidden="1" x14ac:dyDescent="0.35">
      <c r="A449" s="1">
        <v>45600</v>
      </c>
      <c r="B449" t="s">
        <v>106</v>
      </c>
      <c r="C449" t="s">
        <v>92</v>
      </c>
      <c r="D449" s="39" t="str">
        <f t="shared" si="12"/>
        <v>A BROAD 2012 - JAMIE BROAD</v>
      </c>
      <c r="E449">
        <v>30</v>
      </c>
      <c r="G449" s="97">
        <f t="shared" si="13"/>
        <v>1373.1399999999996</v>
      </c>
    </row>
    <row r="450" spans="1:7" hidden="1" x14ac:dyDescent="0.35">
      <c r="A450" s="1">
        <v>45600</v>
      </c>
      <c r="B450" t="s">
        <v>110</v>
      </c>
      <c r="C450" t="s">
        <v>92</v>
      </c>
      <c r="D450" s="39" t="str">
        <f t="shared" si="12"/>
        <v>G THURSTON 2012_LTHURSTON</v>
      </c>
      <c r="E450">
        <v>30</v>
      </c>
      <c r="G450" s="97">
        <f t="shared" si="13"/>
        <v>1403.1399999999996</v>
      </c>
    </row>
    <row r="451" spans="1:7" hidden="1" x14ac:dyDescent="0.35">
      <c r="A451" s="1">
        <v>45600</v>
      </c>
      <c r="B451" t="s">
        <v>114</v>
      </c>
      <c r="C451" t="s">
        <v>92</v>
      </c>
      <c r="D451" s="39" t="str">
        <f t="shared" si="12"/>
        <v>J DARROCH TOBY DARROCH 2011</v>
      </c>
      <c r="E451">
        <v>25</v>
      </c>
      <c r="G451" s="97">
        <f t="shared" si="13"/>
        <v>1428.1399999999996</v>
      </c>
    </row>
    <row r="452" spans="1:7" hidden="1" x14ac:dyDescent="0.35">
      <c r="A452" s="1">
        <v>45600</v>
      </c>
      <c r="B452" t="s">
        <v>517</v>
      </c>
      <c r="C452" t="s">
        <v>92</v>
      </c>
      <c r="D452" s="39" t="str">
        <f t="shared" si="12"/>
        <v>G MOORE KATIE MOORE 2015S</v>
      </c>
      <c r="E452">
        <v>30</v>
      </c>
      <c r="G452" s="97">
        <f t="shared" si="13"/>
        <v>1458.1399999999996</v>
      </c>
    </row>
    <row r="453" spans="1:7" hidden="1" x14ac:dyDescent="0.35">
      <c r="A453" s="1">
        <v>45600</v>
      </c>
      <c r="B453" t="s">
        <v>518</v>
      </c>
      <c r="C453" t="s">
        <v>92</v>
      </c>
      <c r="D453" s="39" t="str">
        <f t="shared" si="12"/>
        <v>SANDRA CASEY FINN CASEY 2008 00151550632BBHRRZM 090126     30 04NOV24 00:26</v>
      </c>
      <c r="E453">
        <v>30</v>
      </c>
      <c r="G453" s="97">
        <f t="shared" si="13"/>
        <v>1488.1399999999996</v>
      </c>
    </row>
    <row r="454" spans="1:7" hidden="1" x14ac:dyDescent="0.35">
      <c r="A454" s="1">
        <v>45600</v>
      </c>
      <c r="B454" t="s">
        <v>519</v>
      </c>
      <c r="C454" t="s">
        <v>92</v>
      </c>
      <c r="D454" s="39" t="str">
        <f t="shared" ref="D454:D517" si="14">B454</f>
        <v>PROCTOR LYNN MAX PROCTOR 2015 FP24308O49793530 070246     30 04NOV24 00:46</v>
      </c>
      <c r="E454">
        <v>30</v>
      </c>
      <c r="G454" s="97">
        <f t="shared" si="13"/>
        <v>1518.1399999999996</v>
      </c>
    </row>
    <row r="455" spans="1:7" hidden="1" x14ac:dyDescent="0.35">
      <c r="A455" s="1">
        <v>45600</v>
      </c>
      <c r="B455" t="s">
        <v>520</v>
      </c>
      <c r="C455" t="s">
        <v>92</v>
      </c>
      <c r="D455" s="39" t="str">
        <f t="shared" si="14"/>
        <v>STEVEN ANDERSON LYLE ANDERSON 2015 CBSOX0506480874972 826125     30 04NOV24 05:06</v>
      </c>
      <c r="E455">
        <v>30</v>
      </c>
      <c r="G455" s="97">
        <f t="shared" ref="G455:G518" si="15">G454+E455-F455</f>
        <v>1548.1399999999996</v>
      </c>
    </row>
    <row r="456" spans="1:7" hidden="1" x14ac:dyDescent="0.35">
      <c r="A456" s="1">
        <v>45601</v>
      </c>
      <c r="B456" t="s">
        <v>175</v>
      </c>
      <c r="C456" t="s">
        <v>92</v>
      </c>
      <c r="D456" s="39" t="str">
        <f t="shared" si="14"/>
        <v>A BROWN S BROWN 2011S</v>
      </c>
      <c r="E456">
        <v>25</v>
      </c>
      <c r="G456" s="97">
        <f t="shared" si="15"/>
        <v>1573.1399999999996</v>
      </c>
    </row>
    <row r="457" spans="1:7" hidden="1" x14ac:dyDescent="0.35">
      <c r="A457" s="1">
        <v>45601</v>
      </c>
      <c r="B457" t="s">
        <v>521</v>
      </c>
      <c r="C457" t="s">
        <v>92</v>
      </c>
      <c r="D457" s="39" t="str">
        <f t="shared" si="14"/>
        <v>CURRIE EL OLIVER CURRIE 2013 RP4673066191685300 203047     30 05NOV24 01:17</v>
      </c>
      <c r="E457">
        <v>25</v>
      </c>
      <c r="G457" s="97">
        <f t="shared" si="15"/>
        <v>1598.1399999999996</v>
      </c>
    </row>
    <row r="458" spans="1:7" hidden="1" x14ac:dyDescent="0.35">
      <c r="A458" s="1">
        <v>45602</v>
      </c>
      <c r="B458" t="s">
        <v>522</v>
      </c>
      <c r="C458" t="s">
        <v>92</v>
      </c>
      <c r="D458" s="39" t="str">
        <f t="shared" si="14"/>
        <v>DOEY LA LIAM DOEY CHAMPS 27085102870620000R 831805     10 06NOV24 08:51</v>
      </c>
      <c r="E458">
        <v>20</v>
      </c>
      <c r="G458" s="97">
        <f t="shared" si="15"/>
        <v>1618.1399999999996</v>
      </c>
    </row>
    <row r="459" spans="1:7" hidden="1" x14ac:dyDescent="0.35">
      <c r="A459" s="1">
        <v>45603</v>
      </c>
      <c r="B459" t="s">
        <v>174</v>
      </c>
      <c r="C459" t="s">
        <v>92</v>
      </c>
      <c r="D459" s="39" t="str">
        <f t="shared" si="14"/>
        <v>S MCCALLUM TYLER MCARDLE</v>
      </c>
      <c r="E459">
        <v>30</v>
      </c>
      <c r="G459" s="97">
        <f t="shared" si="15"/>
        <v>1648.1399999999996</v>
      </c>
    </row>
    <row r="460" spans="1:7" hidden="1" x14ac:dyDescent="0.35">
      <c r="A460" s="1">
        <v>45603</v>
      </c>
      <c r="B460" t="s">
        <v>523</v>
      </c>
      <c r="C460" t="s">
        <v>92</v>
      </c>
      <c r="D460" s="39" t="str">
        <f t="shared" si="14"/>
        <v>MACPHERSON LA CHAMPS FEES 02071805541692000R 831805     10 07NOV24 07:18</v>
      </c>
      <c r="E460">
        <v>20</v>
      </c>
      <c r="G460" s="97">
        <f t="shared" si="15"/>
        <v>1668.1399999999996</v>
      </c>
    </row>
    <row r="461" spans="1:7" hidden="1" x14ac:dyDescent="0.35">
      <c r="A461" s="1">
        <v>45603</v>
      </c>
      <c r="B461" t="s">
        <v>524</v>
      </c>
      <c r="C461" t="s">
        <v>92</v>
      </c>
      <c r="D461" s="39" t="str">
        <f t="shared" si="14"/>
        <v>J LOVE RYAN LOVE 2008 600000001452903696 804603     10 07NOV24 09:58</v>
      </c>
      <c r="E461">
        <v>30</v>
      </c>
      <c r="G461" s="97">
        <f t="shared" si="15"/>
        <v>1698.1399999999996</v>
      </c>
    </row>
    <row r="462" spans="1:7" hidden="1" x14ac:dyDescent="0.35">
      <c r="A462" s="1">
        <v>45604</v>
      </c>
      <c r="B462" t="s">
        <v>108</v>
      </c>
      <c r="C462" t="s">
        <v>92</v>
      </c>
      <c r="D462" s="39" t="str">
        <f t="shared" si="14"/>
        <v>K MCGILLIVRAY F.MCGILLIVRAY 2013</v>
      </c>
      <c r="E462">
        <v>25</v>
      </c>
      <c r="G462" s="97">
        <f t="shared" si="15"/>
        <v>1723.1399999999996</v>
      </c>
    </row>
    <row r="463" spans="1:7" hidden="1" x14ac:dyDescent="0.35">
      <c r="A463" s="1">
        <v>45604</v>
      </c>
      <c r="B463" t="s">
        <v>126</v>
      </c>
      <c r="C463" t="s">
        <v>92</v>
      </c>
      <c r="D463" s="39" t="str">
        <f t="shared" si="14"/>
        <v>K MACKINNON CHAMPION FEES</v>
      </c>
      <c r="E463">
        <v>20</v>
      </c>
      <c r="G463" s="97">
        <f t="shared" si="15"/>
        <v>1743.1399999999996</v>
      </c>
    </row>
    <row r="464" spans="1:7" hidden="1" x14ac:dyDescent="0.35">
      <c r="A464" s="1">
        <v>45604</v>
      </c>
      <c r="B464" t="s">
        <v>525</v>
      </c>
      <c r="C464" t="s">
        <v>92</v>
      </c>
      <c r="D464" s="39" t="str">
        <f t="shared" si="14"/>
        <v>POLLOCK HJ LOGAN POLLOCK 2013 35122609115907000R 834100     10 08NOV24 12:26</v>
      </c>
      <c r="E464">
        <v>25</v>
      </c>
      <c r="G464" s="97">
        <f t="shared" si="15"/>
        <v>1768.1399999999996</v>
      </c>
    </row>
    <row r="465" spans="1:7" hidden="1" x14ac:dyDescent="0.35">
      <c r="A465" s="1">
        <v>45604</v>
      </c>
      <c r="B465" t="s">
        <v>526</v>
      </c>
      <c r="C465" t="s">
        <v>92</v>
      </c>
      <c r="D465" s="39" t="str">
        <f t="shared" si="14"/>
        <v>KEY HOUSING ASSOCI S.MARTIN OCT-NOV CBBPI1435132419843 826125     10 08NOV24 14:35</v>
      </c>
      <c r="E465">
        <v>40</v>
      </c>
      <c r="G465" s="97">
        <f t="shared" si="15"/>
        <v>1808.1399999999996</v>
      </c>
    </row>
    <row r="466" spans="1:7" hidden="1" x14ac:dyDescent="0.35">
      <c r="A466" s="1">
        <v>45604</v>
      </c>
      <c r="B466" t="s">
        <v>527</v>
      </c>
      <c r="C466" t="s">
        <v>92</v>
      </c>
      <c r="D466" s="39" t="str">
        <f t="shared" si="14"/>
        <v>CRAIG ANDREWS CRAIG ANDREWS CBBPI1658312412873 826508     10 08NOV24 16:58</v>
      </c>
      <c r="E466">
        <v>60</v>
      </c>
      <c r="G466" s="97">
        <f t="shared" si="15"/>
        <v>1868.1399999999996</v>
      </c>
    </row>
    <row r="467" spans="1:7" hidden="1" x14ac:dyDescent="0.35">
      <c r="A467" s="1">
        <v>45607</v>
      </c>
      <c r="B467" t="s">
        <v>107</v>
      </c>
      <c r="C467" t="s">
        <v>92</v>
      </c>
      <c r="D467" s="39" t="str">
        <f t="shared" si="14"/>
        <v>D GALLACHER CHAMPIONS FEES</v>
      </c>
      <c r="E467">
        <v>20</v>
      </c>
      <c r="G467" s="97">
        <f t="shared" si="15"/>
        <v>1888.1399999999996</v>
      </c>
    </row>
    <row r="468" spans="1:7" hidden="1" x14ac:dyDescent="0.35">
      <c r="A468" s="1">
        <v>45607</v>
      </c>
      <c r="B468" t="s">
        <v>528</v>
      </c>
      <c r="C468" t="s">
        <v>92</v>
      </c>
      <c r="D468" s="39" t="str">
        <f t="shared" si="14"/>
        <v>GRAY SM &amp; SL ARCHIE GRAY 05013032934604000R 831805     30 11NOV24 01:32</v>
      </c>
      <c r="E468">
        <v>25</v>
      </c>
      <c r="G468" s="97">
        <f t="shared" si="15"/>
        <v>1913.1399999999996</v>
      </c>
    </row>
    <row r="469" spans="1:7" hidden="1" x14ac:dyDescent="0.35">
      <c r="A469" s="1">
        <v>45607</v>
      </c>
      <c r="B469" t="s">
        <v>529</v>
      </c>
      <c r="C469" t="s">
        <v>92</v>
      </c>
      <c r="D469" s="39" t="str">
        <f t="shared" si="14"/>
        <v>MCCAUGHEY D/S CA 9 SCOTT MCCAUGHEY 55013033360048000R 831805     30 11NOV24 01:34</v>
      </c>
      <c r="E469">
        <v>30</v>
      </c>
      <c r="G469" s="97">
        <f t="shared" si="15"/>
        <v>1943.1399999999996</v>
      </c>
    </row>
    <row r="470" spans="1:7" hidden="1" x14ac:dyDescent="0.35">
      <c r="A470" s="1">
        <v>45607</v>
      </c>
      <c r="B470" t="s">
        <v>530</v>
      </c>
      <c r="C470" t="s">
        <v>92</v>
      </c>
      <c r="D470" s="39" t="str">
        <f t="shared" si="14"/>
        <v>MCFARLAND AJ ZOLI 2015 13013035015151000R 831805     30 11NOV24 01:35</v>
      </c>
      <c r="E470">
        <v>30</v>
      </c>
      <c r="G470" s="97">
        <f t="shared" si="15"/>
        <v>1973.1399999999996</v>
      </c>
    </row>
    <row r="471" spans="1:7" hidden="1" x14ac:dyDescent="0.35">
      <c r="A471" s="1">
        <v>45608</v>
      </c>
      <c r="B471" t="s">
        <v>531</v>
      </c>
      <c r="C471" t="s">
        <v>92</v>
      </c>
      <c r="D471" s="39" t="str">
        <f t="shared" si="14"/>
        <v>PATON ALAN NATHAN PATON 2012S FP24316O59868436 070246     30 12NOV24 00:18</v>
      </c>
      <c r="E471">
        <v>30</v>
      </c>
      <c r="G471" s="97">
        <f t="shared" si="15"/>
        <v>2003.1399999999996</v>
      </c>
    </row>
    <row r="472" spans="1:7" hidden="1" x14ac:dyDescent="0.35">
      <c r="A472" s="1">
        <v>45608</v>
      </c>
      <c r="B472" t="s">
        <v>173</v>
      </c>
      <c r="C472" t="s">
        <v>92</v>
      </c>
      <c r="D472" s="39" t="str">
        <f t="shared" si="14"/>
        <v>A BOWERS JAMES BOWERS</v>
      </c>
      <c r="E472">
        <v>30</v>
      </c>
      <c r="G472" s="97">
        <f t="shared" si="15"/>
        <v>2033.1399999999996</v>
      </c>
    </row>
    <row r="473" spans="1:7" hidden="1" x14ac:dyDescent="0.35">
      <c r="A473" s="1">
        <v>45608</v>
      </c>
      <c r="B473" t="s">
        <v>532</v>
      </c>
      <c r="C473" t="s">
        <v>92</v>
      </c>
      <c r="D473" s="39" t="str">
        <f t="shared" si="14"/>
        <v>J BROWN LOUIS BROWN</v>
      </c>
      <c r="E473">
        <v>30</v>
      </c>
      <c r="G473" s="97">
        <f t="shared" si="15"/>
        <v>2063.1399999999994</v>
      </c>
    </row>
    <row r="474" spans="1:7" hidden="1" x14ac:dyDescent="0.35">
      <c r="A474" s="1">
        <v>45608</v>
      </c>
      <c r="B474" t="s">
        <v>533</v>
      </c>
      <c r="C474" t="s">
        <v>92</v>
      </c>
      <c r="D474" s="39" t="str">
        <f t="shared" si="14"/>
        <v>IAIN TURNER JAMIE/ROBBIETURNER 4Q8MN5Q1QJJO6V95GL 608371     30 12NOV24 01:24</v>
      </c>
      <c r="E474">
        <v>30</v>
      </c>
      <c r="G474" s="97">
        <f t="shared" si="15"/>
        <v>2093.1399999999994</v>
      </c>
    </row>
    <row r="475" spans="1:7" hidden="1" x14ac:dyDescent="0.35">
      <c r="A475" s="1">
        <v>45609</v>
      </c>
      <c r="B475" t="s">
        <v>534</v>
      </c>
      <c r="C475" t="s">
        <v>92</v>
      </c>
      <c r="D475" s="39" t="str">
        <f t="shared" si="14"/>
        <v>CHRISTOPHER MCWILL 2015 LAWRIE MCW CBSOX0046122440428 826211     30 13NOV24 00:46</v>
      </c>
      <c r="E475">
        <v>30</v>
      </c>
      <c r="G475" s="97">
        <f t="shared" si="15"/>
        <v>2123.1399999999994</v>
      </c>
    </row>
    <row r="476" spans="1:7" hidden="1" x14ac:dyDescent="0.35">
      <c r="A476" s="1">
        <v>45610</v>
      </c>
      <c r="B476" t="s">
        <v>535</v>
      </c>
      <c r="C476" t="s">
        <v>92</v>
      </c>
      <c r="D476" s="39" t="str">
        <f t="shared" si="14"/>
        <v>JENSEN BTW JENSEN 45023046128166000R 832303     30 14NOV24 02:34</v>
      </c>
      <c r="E476">
        <v>20</v>
      </c>
      <c r="G476" s="97">
        <f t="shared" si="15"/>
        <v>2143.1399999999994</v>
      </c>
    </row>
    <row r="477" spans="1:7" x14ac:dyDescent="0.35">
      <c r="A477" s="1">
        <v>45610</v>
      </c>
      <c r="B477" t="s">
        <v>536</v>
      </c>
      <c r="C477" t="s">
        <v>201</v>
      </c>
      <c r="D477" s="39" t="str">
        <f t="shared" si="14"/>
        <v>ALAN PATON 600000001456876758 RIVERSIDE 643 070116     10 14NOV24 17:42</v>
      </c>
      <c r="F477">
        <v>75</v>
      </c>
      <c r="G477" s="97">
        <f t="shared" si="15"/>
        <v>2068.1399999999994</v>
      </c>
    </row>
    <row r="478" spans="1:7" x14ac:dyDescent="0.35">
      <c r="A478" s="1">
        <v>45610</v>
      </c>
      <c r="B478" t="s">
        <v>537</v>
      </c>
      <c r="C478" t="s">
        <v>201</v>
      </c>
      <c r="D478" s="39" t="str">
        <f t="shared" si="14"/>
        <v>ALEC DARROCK 600000001456877036 EXPENSES 644 804603     10 14NOV24 17:43</v>
      </c>
      <c r="F478">
        <v>90</v>
      </c>
      <c r="G478" s="97">
        <f t="shared" si="15"/>
        <v>1978.1399999999994</v>
      </c>
    </row>
    <row r="479" spans="1:7" x14ac:dyDescent="0.35">
      <c r="A479" s="1">
        <v>45610</v>
      </c>
      <c r="B479" t="s">
        <v>538</v>
      </c>
      <c r="C479" t="s">
        <v>201</v>
      </c>
      <c r="D479" s="39" t="str">
        <f t="shared" si="14"/>
        <v>DONNA MCGARVA 100000001447966670 EXPENSE 642 804518     10 14NOV24 17:43</v>
      </c>
      <c r="F479">
        <v>800</v>
      </c>
      <c r="G479" s="97">
        <f t="shared" si="15"/>
        <v>1178.1399999999994</v>
      </c>
    </row>
    <row r="480" spans="1:7" x14ac:dyDescent="0.35">
      <c r="A480" s="1">
        <v>45610</v>
      </c>
      <c r="B480" t="s">
        <v>539</v>
      </c>
      <c r="C480" t="s">
        <v>201</v>
      </c>
      <c r="D480" s="39" t="str">
        <f t="shared" si="14"/>
        <v>KRISTOPHER MCCLURE 200000001453108925 RIVERSIDE645 831710     10 14NOV24 17:44</v>
      </c>
      <c r="F480">
        <v>25</v>
      </c>
      <c r="G480" s="97">
        <f t="shared" si="15"/>
        <v>1153.1399999999994</v>
      </c>
    </row>
    <row r="481" spans="1:7" x14ac:dyDescent="0.35">
      <c r="A481" s="1">
        <v>45610</v>
      </c>
      <c r="B481" t="s">
        <v>540</v>
      </c>
      <c r="C481" t="s">
        <v>201</v>
      </c>
      <c r="D481" s="39" t="str">
        <f t="shared" si="14"/>
        <v>N J MCCOLL 400000001461972200 647 EXPENSE 804603     10 14NOV24 17:44</v>
      </c>
      <c r="F481">
        <v>90</v>
      </c>
      <c r="G481" s="97">
        <f t="shared" si="15"/>
        <v>1063.1399999999994</v>
      </c>
    </row>
    <row r="482" spans="1:7" x14ac:dyDescent="0.35">
      <c r="A482" s="1">
        <v>45610</v>
      </c>
      <c r="B482" t="s">
        <v>541</v>
      </c>
      <c r="C482" t="s">
        <v>201</v>
      </c>
      <c r="D482" s="39" t="str">
        <f t="shared" si="14"/>
        <v>SYFA 100000001447967500 646-177747-88535 802260     10 14NOV24 17:45</v>
      </c>
      <c r="F482">
        <v>104</v>
      </c>
      <c r="G482" s="97">
        <f t="shared" si="15"/>
        <v>959.13999999999942</v>
      </c>
    </row>
    <row r="483" spans="1:7" x14ac:dyDescent="0.35">
      <c r="A483" s="1">
        <v>45610</v>
      </c>
      <c r="B483" t="s">
        <v>542</v>
      </c>
      <c r="C483" t="s">
        <v>201</v>
      </c>
      <c r="D483" s="39" t="str">
        <f t="shared" si="14"/>
        <v>WDLT 400000001461972714 INV 580287580 642 826211     10 14NOV24 17:45</v>
      </c>
      <c r="F483">
        <v>2331.4499999999998</v>
      </c>
      <c r="G483" s="97">
        <f t="shared" si="15"/>
        <v>-1372.3100000000004</v>
      </c>
    </row>
    <row r="484" spans="1:7" hidden="1" x14ac:dyDescent="0.35">
      <c r="A484" s="1">
        <v>45610</v>
      </c>
      <c r="B484" t="s">
        <v>543</v>
      </c>
      <c r="C484" t="s">
        <v>92</v>
      </c>
      <c r="D484" s="39" t="str">
        <f t="shared" si="14"/>
        <v>DOCHERTY JD LUCA DOCHERTY 2013 05180344001727000R 830706     10 14NOV24 18:03</v>
      </c>
      <c r="E484">
        <v>25</v>
      </c>
      <c r="G484" s="97">
        <f t="shared" si="15"/>
        <v>-1347.3100000000004</v>
      </c>
    </row>
    <row r="485" spans="1:7" hidden="1" x14ac:dyDescent="0.35">
      <c r="A485" s="1">
        <v>45610</v>
      </c>
      <c r="B485" t="s">
        <v>544</v>
      </c>
      <c r="C485" t="s">
        <v>92</v>
      </c>
      <c r="D485" s="39" t="str">
        <f t="shared" si="14"/>
        <v>A POVAZHNA ROSTYSLAV 500000001457332793 804692     10 14NOV24 21:54</v>
      </c>
      <c r="E485">
        <v>30</v>
      </c>
      <c r="G485" s="97">
        <f t="shared" si="15"/>
        <v>-1317.3100000000004</v>
      </c>
    </row>
    <row r="486" spans="1:7" hidden="1" x14ac:dyDescent="0.35">
      <c r="A486" s="1">
        <v>45610</v>
      </c>
      <c r="B486" t="s">
        <v>545</v>
      </c>
      <c r="C486" t="s">
        <v>92</v>
      </c>
      <c r="D486" s="39" t="str">
        <f t="shared" si="14"/>
        <v>A POVAZHNA YAROSLAV 100000001448098652 804692     10 14NOV24 21:54</v>
      </c>
      <c r="E486">
        <v>30</v>
      </c>
      <c r="G486" s="97">
        <f t="shared" si="15"/>
        <v>-1287.3100000000004</v>
      </c>
    </row>
    <row r="487" spans="1:7" hidden="1" x14ac:dyDescent="0.35">
      <c r="A487" s="1">
        <v>45611</v>
      </c>
      <c r="B487" t="s">
        <v>546</v>
      </c>
      <c r="C487" t="s">
        <v>92</v>
      </c>
      <c r="D487" s="39" t="str">
        <f t="shared" si="14"/>
        <v>A STEWART FINLAY STEWART 200000001453565816 804603     10 15NOV24 11:46</v>
      </c>
      <c r="E487">
        <v>30</v>
      </c>
      <c r="G487" s="97">
        <f t="shared" si="15"/>
        <v>-1257.3100000000004</v>
      </c>
    </row>
    <row r="488" spans="1:7" hidden="1" x14ac:dyDescent="0.35">
      <c r="A488" s="1">
        <v>45611</v>
      </c>
      <c r="B488" t="s">
        <v>547</v>
      </c>
      <c r="C488" t="s">
        <v>92</v>
      </c>
      <c r="D488" s="39" t="str">
        <f t="shared" si="14"/>
        <v>JILL DOUGLAS-CARMI LEWIS CARMICHAEL CBBPI1530492449372 826508     10 15NOV24 15:30</v>
      </c>
      <c r="E488">
        <v>30</v>
      </c>
      <c r="G488" s="97">
        <f t="shared" si="15"/>
        <v>-1227.3100000000004</v>
      </c>
    </row>
    <row r="489" spans="1:7" hidden="1" x14ac:dyDescent="0.35">
      <c r="A489" s="1">
        <v>45614</v>
      </c>
      <c r="B489" t="s">
        <v>146</v>
      </c>
      <c r="C489" t="s">
        <v>92</v>
      </c>
      <c r="D489" s="39" t="str">
        <f t="shared" si="14"/>
        <v>J JOHNSON HUNTER BURNS 2012</v>
      </c>
      <c r="E489">
        <v>30</v>
      </c>
      <c r="G489" s="97">
        <f t="shared" si="15"/>
        <v>-1197.3100000000004</v>
      </c>
    </row>
    <row r="490" spans="1:7" hidden="1" x14ac:dyDescent="0.35">
      <c r="A490" s="1">
        <v>45615</v>
      </c>
      <c r="B490" t="s">
        <v>548</v>
      </c>
      <c r="C490" t="s">
        <v>92</v>
      </c>
      <c r="D490" s="39" t="str">
        <f t="shared" si="14"/>
        <v>MRS LORNA M DELANE CALLUM DELANEY 58113943267877000R 831904     10 19NOV24 11:39</v>
      </c>
      <c r="E490">
        <v>30</v>
      </c>
      <c r="G490" s="97">
        <f t="shared" si="15"/>
        <v>-1167.3100000000004</v>
      </c>
    </row>
    <row r="491" spans="1:7" hidden="1" x14ac:dyDescent="0.35">
      <c r="A491" s="1">
        <v>45616</v>
      </c>
      <c r="B491" t="s">
        <v>171</v>
      </c>
      <c r="C491" t="s">
        <v>92</v>
      </c>
      <c r="D491" s="39" t="str">
        <f t="shared" si="14"/>
        <v>A REILLY ARCHIE 2016</v>
      </c>
      <c r="E491">
        <v>30</v>
      </c>
      <c r="G491" s="97">
        <f t="shared" si="15"/>
        <v>-1137.3100000000004</v>
      </c>
    </row>
    <row r="492" spans="1:7" hidden="1" x14ac:dyDescent="0.35">
      <c r="A492" s="1">
        <v>45621</v>
      </c>
      <c r="B492" t="s">
        <v>160</v>
      </c>
      <c r="C492" t="s">
        <v>92</v>
      </c>
      <c r="D492" s="39" t="str">
        <f t="shared" si="14"/>
        <v>K JOYCE KYLE MCMILLAN</v>
      </c>
      <c r="E492">
        <v>30</v>
      </c>
      <c r="G492" s="97">
        <f t="shared" si="15"/>
        <v>-1107.3100000000004</v>
      </c>
    </row>
    <row r="493" spans="1:7" hidden="1" x14ac:dyDescent="0.35">
      <c r="A493" s="1">
        <v>45624</v>
      </c>
      <c r="B493" t="s">
        <v>549</v>
      </c>
      <c r="C493" t="s">
        <v>92</v>
      </c>
      <c r="D493" s="39" t="str">
        <f t="shared" si="14"/>
        <v>DOCHERTY JD LUCA DOCHERTY 2013 55180831804811000R 830706     10 28NOV24 18:08</v>
      </c>
      <c r="E493">
        <v>25</v>
      </c>
      <c r="G493" s="97">
        <f t="shared" si="15"/>
        <v>-1082.3100000000004</v>
      </c>
    </row>
    <row r="494" spans="1:7" hidden="1" x14ac:dyDescent="0.35">
      <c r="A494" s="1">
        <v>45624</v>
      </c>
      <c r="B494" t="s">
        <v>550</v>
      </c>
      <c r="C494" t="s">
        <v>92</v>
      </c>
      <c r="D494" s="39" t="str">
        <f t="shared" si="14"/>
        <v>A MCILLANEY PATRICK MCI 2015 600000001464861100 804603     10 28NOV24 20:27</v>
      </c>
      <c r="E494">
        <v>30</v>
      </c>
      <c r="G494" s="97">
        <f t="shared" si="15"/>
        <v>-1052.3100000000004</v>
      </c>
    </row>
    <row r="495" spans="1:7" hidden="1" x14ac:dyDescent="0.35">
      <c r="A495" s="1">
        <v>45625</v>
      </c>
      <c r="B495" t="s">
        <v>139</v>
      </c>
      <c r="C495" t="s">
        <v>92</v>
      </c>
      <c r="D495" s="39" t="str">
        <f t="shared" si="14"/>
        <v>P MAY CHAMPIONS FEE PMAY</v>
      </c>
      <c r="E495">
        <v>20</v>
      </c>
      <c r="G495" s="97">
        <f t="shared" si="15"/>
        <v>-1032.3100000000004</v>
      </c>
    </row>
    <row r="496" spans="1:7" hidden="1" x14ac:dyDescent="0.35">
      <c r="A496" s="1">
        <v>45628</v>
      </c>
      <c r="B496" t="s">
        <v>551</v>
      </c>
      <c r="C496" t="s">
        <v>92</v>
      </c>
      <c r="D496" s="39" t="str">
        <f t="shared" si="14"/>
        <v>Y POVKH 2015 MARK POVKH 300000001469826620 804527     10 30NOV24 10:40</v>
      </c>
      <c r="E496">
        <v>30</v>
      </c>
      <c r="G496" s="97">
        <f t="shared" si="15"/>
        <v>-1002.3100000000004</v>
      </c>
    </row>
    <row r="497" spans="1:7" hidden="1" x14ac:dyDescent="0.35">
      <c r="A497" s="1">
        <v>45628</v>
      </c>
      <c r="B497" t="s">
        <v>552</v>
      </c>
      <c r="C497" t="s">
        <v>92</v>
      </c>
      <c r="D497" s="39" t="str">
        <f t="shared" si="14"/>
        <v>ALAN STEWART ANDY STEWART 2011 PPX7A1EL5ENK06J1K1 040004     10 01DEC24 02:08</v>
      </c>
      <c r="E497">
        <v>25</v>
      </c>
      <c r="G497" s="97">
        <f t="shared" si="15"/>
        <v>-977.3100000000004</v>
      </c>
    </row>
    <row r="498" spans="1:7" hidden="1" x14ac:dyDescent="0.35">
      <c r="A498" s="1">
        <v>45628</v>
      </c>
      <c r="B498" t="s">
        <v>553</v>
      </c>
      <c r="C498" t="s">
        <v>92</v>
      </c>
      <c r="D498" s="39" t="str">
        <f t="shared" si="14"/>
        <v>CAROL ELLINGHAM &amp; JOSH ELLINGHAM P3E47XLX0BRTS36896 040004     10 01DEC24 02:44</v>
      </c>
      <c r="E498">
        <v>30</v>
      </c>
      <c r="G498" s="97">
        <f t="shared" si="15"/>
        <v>-947.3100000000004</v>
      </c>
    </row>
    <row r="499" spans="1:7" hidden="1" x14ac:dyDescent="0.35">
      <c r="A499" s="1">
        <v>45628</v>
      </c>
      <c r="B499" t="s">
        <v>554</v>
      </c>
      <c r="C499" t="s">
        <v>92</v>
      </c>
      <c r="D499" s="39" t="str">
        <f t="shared" si="14"/>
        <v>STEVEN ANDERSON LYLE ANDERSON 2015 CBBPI2110114487222 826125     10 01DEC24 21:10</v>
      </c>
      <c r="E499">
        <v>90</v>
      </c>
      <c r="G499" s="97">
        <f t="shared" si="15"/>
        <v>-857.3100000000004</v>
      </c>
    </row>
    <row r="500" spans="1:7" hidden="1" x14ac:dyDescent="0.35">
      <c r="A500" s="1">
        <v>45628</v>
      </c>
      <c r="B500" t="s">
        <v>148</v>
      </c>
      <c r="C500" t="s">
        <v>92</v>
      </c>
      <c r="D500" s="39" t="str">
        <f t="shared" si="14"/>
        <v>A GALLACHER DONALD GALLACHER</v>
      </c>
      <c r="E500">
        <v>30</v>
      </c>
      <c r="G500" s="97">
        <f t="shared" si="15"/>
        <v>-827.3100000000004</v>
      </c>
    </row>
    <row r="501" spans="1:7" hidden="1" x14ac:dyDescent="0.35">
      <c r="A501" s="1">
        <v>45628</v>
      </c>
      <c r="B501" t="s">
        <v>149</v>
      </c>
      <c r="C501" t="s">
        <v>92</v>
      </c>
      <c r="D501" s="39" t="str">
        <f t="shared" si="14"/>
        <v>M ZAHEER AYAAN ZAHEER 2013</v>
      </c>
      <c r="E501">
        <v>25</v>
      </c>
      <c r="G501" s="97">
        <f t="shared" si="15"/>
        <v>-802.3100000000004</v>
      </c>
    </row>
    <row r="502" spans="1:7" hidden="1" x14ac:dyDescent="0.35">
      <c r="A502" s="1">
        <v>45628</v>
      </c>
      <c r="B502" t="s">
        <v>182</v>
      </c>
      <c r="C502" t="s">
        <v>92</v>
      </c>
      <c r="D502" s="39" t="str">
        <f t="shared" si="14"/>
        <v>P CANNING FINN CANNING 2011</v>
      </c>
      <c r="E502">
        <v>25</v>
      </c>
      <c r="G502" s="97">
        <f t="shared" si="15"/>
        <v>-777.3100000000004</v>
      </c>
    </row>
    <row r="503" spans="1:7" hidden="1" x14ac:dyDescent="0.35">
      <c r="A503" s="1">
        <v>45628</v>
      </c>
      <c r="B503" t="s">
        <v>156</v>
      </c>
      <c r="C503" t="s">
        <v>92</v>
      </c>
      <c r="D503" s="39" t="str">
        <f t="shared" si="14"/>
        <v>D CAMPBELL DYLAN CAMPBELL 08S</v>
      </c>
      <c r="E503">
        <v>30</v>
      </c>
      <c r="G503" s="97">
        <f t="shared" si="15"/>
        <v>-747.3100000000004</v>
      </c>
    </row>
    <row r="504" spans="1:7" hidden="1" x14ac:dyDescent="0.35">
      <c r="A504" s="1">
        <v>45628</v>
      </c>
      <c r="B504" t="s">
        <v>181</v>
      </c>
      <c r="C504" t="s">
        <v>92</v>
      </c>
      <c r="D504" s="39" t="str">
        <f t="shared" si="14"/>
        <v>C THOMSON BEN THOMSON</v>
      </c>
      <c r="E504">
        <v>25</v>
      </c>
      <c r="G504" s="97">
        <f t="shared" si="15"/>
        <v>-722.3100000000004</v>
      </c>
    </row>
    <row r="505" spans="1:7" hidden="1" x14ac:dyDescent="0.35">
      <c r="A505" s="1">
        <v>45628</v>
      </c>
      <c r="B505" t="s">
        <v>157</v>
      </c>
      <c r="C505" t="s">
        <v>92</v>
      </c>
      <c r="D505" s="39" t="str">
        <f t="shared" si="14"/>
        <v>P MERRIGAN HUGH MERRIGAN</v>
      </c>
      <c r="E505">
        <v>25</v>
      </c>
      <c r="G505" s="97">
        <f t="shared" si="15"/>
        <v>-697.3100000000004</v>
      </c>
    </row>
    <row r="506" spans="1:7" hidden="1" x14ac:dyDescent="0.35">
      <c r="A506" s="1">
        <v>45628</v>
      </c>
      <c r="B506" t="s">
        <v>555</v>
      </c>
      <c r="C506" t="s">
        <v>92</v>
      </c>
      <c r="D506" s="39" t="str">
        <f t="shared" si="14"/>
        <v>ANGELA POUNDER OLLY P 2013 00152053632CBLMLYC 090135     30 02DEC24 00:17</v>
      </c>
      <c r="E506">
        <v>25</v>
      </c>
      <c r="G506" s="97">
        <f t="shared" si="15"/>
        <v>-672.3100000000004</v>
      </c>
    </row>
    <row r="507" spans="1:7" hidden="1" x14ac:dyDescent="0.35">
      <c r="A507" s="1">
        <v>45628</v>
      </c>
      <c r="B507" t="s">
        <v>106</v>
      </c>
      <c r="C507" t="s">
        <v>92</v>
      </c>
      <c r="D507" s="39" t="str">
        <f t="shared" si="14"/>
        <v>A BROAD 2012 - JAMIE BROAD</v>
      </c>
      <c r="E507">
        <v>30</v>
      </c>
      <c r="G507" s="97">
        <f t="shared" si="15"/>
        <v>-642.3100000000004</v>
      </c>
    </row>
    <row r="508" spans="1:7" hidden="1" x14ac:dyDescent="0.35">
      <c r="A508" s="1">
        <v>45628</v>
      </c>
      <c r="B508" t="s">
        <v>115</v>
      </c>
      <c r="C508" t="s">
        <v>92</v>
      </c>
      <c r="D508" s="39" t="str">
        <f t="shared" si="14"/>
        <v>N FIELDMAN BRAEDEN MCGEENEY08</v>
      </c>
      <c r="E508">
        <v>30</v>
      </c>
      <c r="G508" s="97">
        <f t="shared" si="15"/>
        <v>-612.3100000000004</v>
      </c>
    </row>
    <row r="509" spans="1:7" hidden="1" x14ac:dyDescent="0.35">
      <c r="A509" s="1">
        <v>45628</v>
      </c>
      <c r="B509" t="s">
        <v>127</v>
      </c>
      <c r="C509" t="s">
        <v>92</v>
      </c>
      <c r="D509" s="39" t="str">
        <f t="shared" si="14"/>
        <v>A MEENAN 2008MEENAN</v>
      </c>
      <c r="E509">
        <v>30</v>
      </c>
      <c r="G509" s="97">
        <f t="shared" si="15"/>
        <v>-582.3100000000004</v>
      </c>
    </row>
    <row r="510" spans="1:7" hidden="1" x14ac:dyDescent="0.35">
      <c r="A510" s="1">
        <v>45628</v>
      </c>
      <c r="B510" t="s">
        <v>349</v>
      </c>
      <c r="C510" t="s">
        <v>92</v>
      </c>
      <c r="D510" s="39" t="str">
        <f t="shared" si="14"/>
        <v>L MCALPINE 08S NATHAN HASTIE</v>
      </c>
      <c r="E510">
        <v>30</v>
      </c>
      <c r="G510" s="97">
        <f t="shared" si="15"/>
        <v>-552.3100000000004</v>
      </c>
    </row>
    <row r="511" spans="1:7" hidden="1" x14ac:dyDescent="0.35">
      <c r="A511" s="1">
        <v>45628</v>
      </c>
      <c r="B511" t="s">
        <v>184</v>
      </c>
      <c r="C511" t="s">
        <v>92</v>
      </c>
      <c r="D511" s="39" t="str">
        <f t="shared" si="14"/>
        <v>V MCKENZIE MURRAY MCKENZIE 11</v>
      </c>
      <c r="E511">
        <v>25</v>
      </c>
      <c r="G511" s="97">
        <f t="shared" si="15"/>
        <v>-527.3100000000004</v>
      </c>
    </row>
    <row r="512" spans="1:7" hidden="1" x14ac:dyDescent="0.35">
      <c r="A512" s="1">
        <v>45628</v>
      </c>
      <c r="B512" t="s">
        <v>111</v>
      </c>
      <c r="C512" t="s">
        <v>92</v>
      </c>
      <c r="D512" s="39" t="str">
        <f t="shared" si="14"/>
        <v>K MCCLURE OLIVERMCCLURE2012S</v>
      </c>
      <c r="E512">
        <v>30</v>
      </c>
      <c r="G512" s="97">
        <f t="shared" si="15"/>
        <v>-497.3100000000004</v>
      </c>
    </row>
    <row r="513" spans="1:7" hidden="1" x14ac:dyDescent="0.35">
      <c r="A513" s="1">
        <v>45628</v>
      </c>
      <c r="B513" t="s">
        <v>140</v>
      </c>
      <c r="C513" t="s">
        <v>92</v>
      </c>
      <c r="D513" s="39" t="str">
        <f t="shared" si="14"/>
        <v>S WARNES LEON WARNES 2013</v>
      </c>
      <c r="E513">
        <v>25</v>
      </c>
      <c r="G513" s="97">
        <f t="shared" si="15"/>
        <v>-472.3100000000004</v>
      </c>
    </row>
    <row r="514" spans="1:7" hidden="1" x14ac:dyDescent="0.35">
      <c r="A514" s="1">
        <v>45628</v>
      </c>
      <c r="B514" t="s">
        <v>180</v>
      </c>
      <c r="C514" t="s">
        <v>92</v>
      </c>
      <c r="D514" s="39" t="str">
        <f t="shared" si="14"/>
        <v>L WARDEN HARRY WARDEN 2015</v>
      </c>
      <c r="E514">
        <v>30</v>
      </c>
      <c r="G514" s="97">
        <f t="shared" si="15"/>
        <v>-442.3100000000004</v>
      </c>
    </row>
    <row r="515" spans="1:7" hidden="1" x14ac:dyDescent="0.35">
      <c r="A515" s="1">
        <v>45628</v>
      </c>
      <c r="B515" t="s">
        <v>179</v>
      </c>
      <c r="C515" t="s">
        <v>92</v>
      </c>
      <c r="D515" s="39" t="str">
        <f t="shared" si="14"/>
        <v>L MCCALLUM LUCAS MCCALLUM2013</v>
      </c>
      <c r="E515">
        <v>25</v>
      </c>
      <c r="G515" s="97">
        <f t="shared" si="15"/>
        <v>-417.3100000000004</v>
      </c>
    </row>
    <row r="516" spans="1:7" hidden="1" x14ac:dyDescent="0.35">
      <c r="A516" s="1">
        <v>45628</v>
      </c>
      <c r="B516" t="s">
        <v>154</v>
      </c>
      <c r="C516" t="s">
        <v>92</v>
      </c>
      <c r="D516" s="39" t="str">
        <f t="shared" si="14"/>
        <v>S JOYCE JACK STENSON 2012</v>
      </c>
      <c r="E516">
        <v>30</v>
      </c>
      <c r="G516" s="97">
        <f t="shared" si="15"/>
        <v>-387.3100000000004</v>
      </c>
    </row>
    <row r="517" spans="1:7" hidden="1" x14ac:dyDescent="0.35">
      <c r="A517" s="1">
        <v>45628</v>
      </c>
      <c r="B517" t="s">
        <v>114</v>
      </c>
      <c r="C517" t="s">
        <v>92</v>
      </c>
      <c r="D517" s="39" t="str">
        <f t="shared" si="14"/>
        <v>J DARROCH TOBY DARROCH 2011</v>
      </c>
      <c r="E517">
        <v>25</v>
      </c>
      <c r="G517" s="97">
        <f t="shared" si="15"/>
        <v>-362.3100000000004</v>
      </c>
    </row>
    <row r="518" spans="1:7" hidden="1" x14ac:dyDescent="0.35">
      <c r="A518" s="1">
        <v>45628</v>
      </c>
      <c r="B518" t="s">
        <v>178</v>
      </c>
      <c r="C518" t="s">
        <v>92</v>
      </c>
      <c r="D518" s="39" t="str">
        <f t="shared" ref="D518:D581" si="16">B518</f>
        <v>E MACINNES COLE MCKINNON 2013</v>
      </c>
      <c r="E518">
        <v>25</v>
      </c>
      <c r="G518" s="97">
        <f t="shared" si="15"/>
        <v>-337.3100000000004</v>
      </c>
    </row>
    <row r="519" spans="1:7" hidden="1" x14ac:dyDescent="0.35">
      <c r="A519" s="1">
        <v>45628</v>
      </c>
      <c r="B519" t="s">
        <v>113</v>
      </c>
      <c r="C519" t="s">
        <v>92</v>
      </c>
      <c r="D519" s="39" t="str">
        <f t="shared" si="16"/>
        <v>S MCCOLL 2008 ROBBIE MCCOLL</v>
      </c>
      <c r="E519">
        <v>25</v>
      </c>
      <c r="G519" s="97">
        <f t="shared" ref="G519:G582" si="17">G518+E519-F519</f>
        <v>-312.3100000000004</v>
      </c>
    </row>
    <row r="520" spans="1:7" hidden="1" x14ac:dyDescent="0.35">
      <c r="A520" s="1">
        <v>45628</v>
      </c>
      <c r="B520" t="s">
        <v>112</v>
      </c>
      <c r="C520" t="s">
        <v>92</v>
      </c>
      <c r="D520" s="39" t="str">
        <f t="shared" si="16"/>
        <v>M MORTON ENRICO MORTON</v>
      </c>
      <c r="E520">
        <v>25</v>
      </c>
      <c r="G520" s="97">
        <f t="shared" si="17"/>
        <v>-287.3100000000004</v>
      </c>
    </row>
    <row r="521" spans="1:7" hidden="1" x14ac:dyDescent="0.35">
      <c r="A521" s="1">
        <v>45628</v>
      </c>
      <c r="B521" t="s">
        <v>556</v>
      </c>
      <c r="C521" t="s">
        <v>92</v>
      </c>
      <c r="D521" s="39" t="str">
        <f t="shared" si="16"/>
        <v>LYNN THOMSON HUGO THOMSON 2013 00153425632HHNJVPG 090129     30 02DEC24 00:38</v>
      </c>
      <c r="E521">
        <v>25</v>
      </c>
      <c r="G521" s="97">
        <f t="shared" si="17"/>
        <v>-262.3100000000004</v>
      </c>
    </row>
    <row r="522" spans="1:7" hidden="1" x14ac:dyDescent="0.35">
      <c r="A522" s="1">
        <v>45628</v>
      </c>
      <c r="B522" t="s">
        <v>155</v>
      </c>
      <c r="C522" t="s">
        <v>92</v>
      </c>
      <c r="D522" s="39" t="str">
        <f t="shared" si="16"/>
        <v>L REID ETHAN REID 2013</v>
      </c>
      <c r="E522">
        <v>25</v>
      </c>
      <c r="G522" s="97">
        <f t="shared" si="17"/>
        <v>-237.3100000000004</v>
      </c>
    </row>
    <row r="523" spans="1:7" hidden="1" x14ac:dyDescent="0.35">
      <c r="A523" s="1">
        <v>45628</v>
      </c>
      <c r="B523" t="s">
        <v>557</v>
      </c>
      <c r="C523" t="s">
        <v>92</v>
      </c>
      <c r="D523" s="39" t="str">
        <f t="shared" si="16"/>
        <v>ANDREW BLACK ROSS BLACK CHAMPS 00151550632BBHSRFQ 090126     30 02DEC24 00:58</v>
      </c>
      <c r="E523">
        <v>20</v>
      </c>
      <c r="G523" s="97">
        <f t="shared" si="17"/>
        <v>-217.3100000000004</v>
      </c>
    </row>
    <row r="524" spans="1:7" hidden="1" x14ac:dyDescent="0.35">
      <c r="A524" s="1">
        <v>45628</v>
      </c>
      <c r="B524" t="s">
        <v>558</v>
      </c>
      <c r="C524" t="s">
        <v>92</v>
      </c>
      <c r="D524" s="39" t="str">
        <f t="shared" si="16"/>
        <v>SANDRA CASEY FINN CASEY 2008 00151550632BBHSRND 090126     30 02DEC24 00:58</v>
      </c>
      <c r="E524">
        <v>30</v>
      </c>
      <c r="G524" s="97">
        <f t="shared" si="17"/>
        <v>-187.3100000000004</v>
      </c>
    </row>
    <row r="525" spans="1:7" hidden="1" x14ac:dyDescent="0.35">
      <c r="A525" s="1">
        <v>45628</v>
      </c>
      <c r="B525" t="s">
        <v>559</v>
      </c>
      <c r="C525" t="s">
        <v>92</v>
      </c>
      <c r="D525" s="39" t="str">
        <f t="shared" si="16"/>
        <v>DAY&amp;DAY JOSH DAY 2011 8346299274321014SO 404762     30 02DEC24 01:16</v>
      </c>
      <c r="E525">
        <v>25</v>
      </c>
      <c r="G525" s="97">
        <f t="shared" si="17"/>
        <v>-162.3100000000004</v>
      </c>
    </row>
    <row r="526" spans="1:7" hidden="1" x14ac:dyDescent="0.35">
      <c r="A526" s="1">
        <v>45628</v>
      </c>
      <c r="B526" t="s">
        <v>560</v>
      </c>
      <c r="C526" t="s">
        <v>92</v>
      </c>
      <c r="D526" s="39" t="str">
        <f t="shared" si="16"/>
        <v>MCGROARTYD&amp;J JOE MCGROARTY 2013 5873117564321006SO 402247     30 02DEC24 02:01</v>
      </c>
      <c r="E526">
        <v>25</v>
      </c>
      <c r="G526" s="97">
        <f t="shared" si="17"/>
        <v>-137.3100000000004</v>
      </c>
    </row>
    <row r="527" spans="1:7" hidden="1" x14ac:dyDescent="0.35">
      <c r="A527" s="1">
        <v>45628</v>
      </c>
      <c r="B527" t="s">
        <v>561</v>
      </c>
      <c r="C527" t="s">
        <v>92</v>
      </c>
      <c r="D527" s="39" t="str">
        <f t="shared" si="16"/>
        <v>COLIN PARK ALEXANDERPARK2012S 00153425632HHNVBWM 090128     30 02DEC24 03:16</v>
      </c>
      <c r="E527">
        <v>30</v>
      </c>
      <c r="G527" s="97">
        <f t="shared" si="17"/>
        <v>-107.3100000000004</v>
      </c>
    </row>
    <row r="528" spans="1:7" hidden="1" x14ac:dyDescent="0.35">
      <c r="A528" s="1">
        <v>45628</v>
      </c>
      <c r="B528" t="s">
        <v>562</v>
      </c>
      <c r="C528" t="s">
        <v>92</v>
      </c>
      <c r="D528" s="39" t="str">
        <f t="shared" si="16"/>
        <v>STEVEN ANDERSON LYLE ANDERSON 2015 CBSOX0211354897225 826125     30 02DEC24 03:17</v>
      </c>
      <c r="E528">
        <v>30</v>
      </c>
      <c r="G528" s="97">
        <f t="shared" si="17"/>
        <v>-77.3100000000004</v>
      </c>
    </row>
    <row r="529" spans="1:7" hidden="1" x14ac:dyDescent="0.35">
      <c r="A529" s="1">
        <v>45628</v>
      </c>
      <c r="B529" t="s">
        <v>563</v>
      </c>
      <c r="C529" t="s">
        <v>92</v>
      </c>
      <c r="D529" s="39" t="str">
        <f t="shared" si="16"/>
        <v>MR SMITH DANIEL SMITH 000000000124238949 089300     30 02DEC24 03:18</v>
      </c>
      <c r="E529">
        <v>30</v>
      </c>
      <c r="G529" s="97">
        <f t="shared" si="17"/>
        <v>-47.3100000000004</v>
      </c>
    </row>
    <row r="530" spans="1:7" hidden="1" x14ac:dyDescent="0.35">
      <c r="A530" s="1">
        <v>45628</v>
      </c>
      <c r="B530" t="s">
        <v>564</v>
      </c>
      <c r="C530" t="s">
        <v>92</v>
      </c>
      <c r="D530" s="39" t="str">
        <f t="shared" si="16"/>
        <v>CARRIE JENKINSON DARREN GUY CBSOX0217334892455 826211     30 02DEC24 03:18</v>
      </c>
      <c r="E530">
        <v>25</v>
      </c>
      <c r="G530" s="97">
        <f t="shared" si="17"/>
        <v>-22.3100000000004</v>
      </c>
    </row>
    <row r="531" spans="1:7" hidden="1" x14ac:dyDescent="0.35">
      <c r="A531" s="1">
        <v>45628</v>
      </c>
      <c r="B531" t="s">
        <v>565</v>
      </c>
      <c r="C531" t="s">
        <v>92</v>
      </c>
      <c r="D531" s="39" t="str">
        <f t="shared" si="16"/>
        <v>MCENROE S FRASER MCE 6518354374321014SO 404763     30 02DEC24 03:20</v>
      </c>
      <c r="E531">
        <v>25</v>
      </c>
      <c r="G531" s="97">
        <f t="shared" si="17"/>
        <v>2.6899999999995998</v>
      </c>
    </row>
    <row r="532" spans="1:7" hidden="1" x14ac:dyDescent="0.35">
      <c r="A532" s="1">
        <v>45628</v>
      </c>
      <c r="B532" t="s">
        <v>566</v>
      </c>
      <c r="C532" t="s">
        <v>92</v>
      </c>
      <c r="D532" s="39" t="str">
        <f t="shared" si="16"/>
        <v>LEANNE MURPHY NATHAN MURPHY 2012 00153425632HHNVZWJ 090128     30 02DEC24 03:24</v>
      </c>
      <c r="E532">
        <v>25</v>
      </c>
      <c r="G532" s="97">
        <f t="shared" si="17"/>
        <v>27.6899999999996</v>
      </c>
    </row>
    <row r="533" spans="1:7" hidden="1" x14ac:dyDescent="0.35">
      <c r="A533" s="1">
        <v>45628</v>
      </c>
      <c r="B533" t="s">
        <v>567</v>
      </c>
      <c r="C533" t="s">
        <v>92</v>
      </c>
      <c r="D533" s="39" t="str">
        <f t="shared" si="16"/>
        <v>KIBOWEN KA LUKA KIBOWEN 2013 40013214769912000R 831805     30 02DEC24 03:29</v>
      </c>
      <c r="E533">
        <v>25</v>
      </c>
      <c r="G533" s="97">
        <f t="shared" si="17"/>
        <v>52.6899999999996</v>
      </c>
    </row>
    <row r="534" spans="1:7" hidden="1" x14ac:dyDescent="0.35">
      <c r="A534" s="1">
        <v>45628</v>
      </c>
      <c r="B534" t="s">
        <v>568</v>
      </c>
      <c r="C534" t="s">
        <v>92</v>
      </c>
      <c r="D534" s="39" t="str">
        <f t="shared" si="16"/>
        <v>MILLIGAN J RYANMILLIGAN2011 43013631023839000R 835200     30 02DEC24 03:29</v>
      </c>
      <c r="E534">
        <v>25</v>
      </c>
      <c r="G534" s="97">
        <f t="shared" si="17"/>
        <v>77.6899999999996</v>
      </c>
    </row>
    <row r="535" spans="1:7" hidden="1" x14ac:dyDescent="0.35">
      <c r="A535" s="1">
        <v>45628</v>
      </c>
      <c r="B535" t="s">
        <v>569</v>
      </c>
      <c r="C535" t="s">
        <v>92</v>
      </c>
      <c r="D535" s="39" t="str">
        <f t="shared" si="16"/>
        <v>RIO MR SIMON LRIO2013 04013211675375000R 831805     30 02DEC24 03:31</v>
      </c>
      <c r="E535">
        <v>25</v>
      </c>
      <c r="G535" s="97">
        <f t="shared" si="17"/>
        <v>102.6899999999996</v>
      </c>
    </row>
    <row r="536" spans="1:7" hidden="1" x14ac:dyDescent="0.35">
      <c r="A536" s="1">
        <v>45628</v>
      </c>
      <c r="B536" t="s">
        <v>570</v>
      </c>
      <c r="C536" t="s">
        <v>92</v>
      </c>
      <c r="D536" s="39" t="str">
        <f t="shared" si="16"/>
        <v>STANDRING G &amp; C BLAKE STANDRING 10030314119426000R 831805     30 02DEC24 03:39</v>
      </c>
      <c r="E536">
        <v>25</v>
      </c>
      <c r="G536" s="97">
        <f t="shared" si="17"/>
        <v>127.6899999999996</v>
      </c>
    </row>
    <row r="537" spans="1:7" hidden="1" x14ac:dyDescent="0.35">
      <c r="A537" s="1">
        <v>45628</v>
      </c>
      <c r="B537" t="s">
        <v>571</v>
      </c>
      <c r="C537" t="s">
        <v>92</v>
      </c>
      <c r="D537" s="39" t="str">
        <f t="shared" si="16"/>
        <v>OWEN SCOTT SCOTT OWEN FP24336O55248119 070436     30 02DEC24 03:39</v>
      </c>
      <c r="E537">
        <v>25</v>
      </c>
      <c r="G537" s="97">
        <f t="shared" si="17"/>
        <v>152.6899999999996</v>
      </c>
    </row>
    <row r="538" spans="1:7" hidden="1" x14ac:dyDescent="0.35">
      <c r="A538" s="1">
        <v>45628</v>
      </c>
      <c r="B538" t="s">
        <v>572</v>
      </c>
      <c r="C538" t="s">
        <v>92</v>
      </c>
      <c r="D538" s="39" t="str">
        <f t="shared" si="16"/>
        <v>DAWSON IAIN/CA LUCAS MCDADE 2013 12013638068853000R 832323     30 02DEC24 03:39</v>
      </c>
      <c r="E538">
        <v>25</v>
      </c>
      <c r="G538" s="97">
        <f t="shared" si="17"/>
        <v>177.6899999999996</v>
      </c>
    </row>
    <row r="539" spans="1:7" hidden="1" x14ac:dyDescent="0.35">
      <c r="A539" s="1">
        <v>45628</v>
      </c>
      <c r="B539" t="s">
        <v>573</v>
      </c>
      <c r="C539" t="s">
        <v>92</v>
      </c>
      <c r="D539" s="39" t="str">
        <f t="shared" si="16"/>
        <v>GORMAN JOSEPH-CA JOSEPH GORMAN 2013 32013410279950000R 831513     30 02DEC24 03:40</v>
      </c>
      <c r="E539">
        <v>25</v>
      </c>
      <c r="G539" s="97">
        <f t="shared" si="17"/>
        <v>202.6899999999996</v>
      </c>
    </row>
    <row r="540" spans="1:7" hidden="1" x14ac:dyDescent="0.35">
      <c r="A540" s="1">
        <v>45628</v>
      </c>
      <c r="B540" t="s">
        <v>574</v>
      </c>
      <c r="C540" t="s">
        <v>92</v>
      </c>
      <c r="D540" s="39" t="str">
        <f t="shared" si="16"/>
        <v>WALKER AVRIL WALKERS2011 FP24336O55078933 070436     30 02DEC24 03:42</v>
      </c>
      <c r="E540">
        <v>45</v>
      </c>
      <c r="G540" s="97">
        <f t="shared" si="17"/>
        <v>247.6899999999996</v>
      </c>
    </row>
    <row r="541" spans="1:7" hidden="1" x14ac:dyDescent="0.35">
      <c r="A541" s="1">
        <v>45628</v>
      </c>
      <c r="B541" t="s">
        <v>575</v>
      </c>
      <c r="C541" t="s">
        <v>92</v>
      </c>
      <c r="D541" s="39" t="str">
        <f t="shared" si="16"/>
        <v>NICOLA SANDERSON REUBEN SANDERSON 241201230840728535 873712     30 02DEC24 03:54</v>
      </c>
      <c r="E541">
        <v>30</v>
      </c>
      <c r="G541" s="97">
        <f t="shared" si="17"/>
        <v>277.6899999999996</v>
      </c>
    </row>
    <row r="542" spans="1:7" hidden="1" x14ac:dyDescent="0.35">
      <c r="A542" s="1">
        <v>45628</v>
      </c>
      <c r="B542" t="s">
        <v>576</v>
      </c>
      <c r="C542" t="s">
        <v>92</v>
      </c>
      <c r="D542" s="39" t="str">
        <f t="shared" si="16"/>
        <v>RUSSELL MACALISTER RILEY MACALISTER 241201230844728521 873757     30 02DEC24 03:54</v>
      </c>
      <c r="E542">
        <v>25</v>
      </c>
      <c r="G542" s="97">
        <f t="shared" si="17"/>
        <v>302.6899999999996</v>
      </c>
    </row>
    <row r="543" spans="1:7" hidden="1" x14ac:dyDescent="0.35">
      <c r="A543" s="1">
        <v>45628</v>
      </c>
      <c r="B543" t="s">
        <v>577</v>
      </c>
      <c r="C543" t="s">
        <v>92</v>
      </c>
      <c r="D543" s="39" t="str">
        <f t="shared" si="16"/>
        <v>JOHN RAINEY RAINEY 2011S 241201230845927638 873775     30 02DEC24 03:55</v>
      </c>
      <c r="E543">
        <v>25</v>
      </c>
      <c r="G543" s="97">
        <f t="shared" si="17"/>
        <v>327.6899999999996</v>
      </c>
    </row>
    <row r="544" spans="1:7" hidden="1" x14ac:dyDescent="0.35">
      <c r="A544" s="1">
        <v>45628</v>
      </c>
      <c r="B544" t="s">
        <v>578</v>
      </c>
      <c r="C544" t="s">
        <v>92</v>
      </c>
      <c r="D544" s="39" t="str">
        <f t="shared" si="16"/>
        <v>ALISON HARKINS BEN HARKINS 241201230844131066 873753     30 02DEC24 04:02</v>
      </c>
      <c r="E544">
        <v>30</v>
      </c>
      <c r="G544" s="97">
        <f t="shared" si="17"/>
        <v>357.6899999999996</v>
      </c>
    </row>
    <row r="545" spans="1:7" hidden="1" x14ac:dyDescent="0.35">
      <c r="A545" s="1">
        <v>45628</v>
      </c>
      <c r="B545" t="s">
        <v>579</v>
      </c>
      <c r="C545" t="s">
        <v>92</v>
      </c>
      <c r="D545" s="39" t="str">
        <f t="shared" si="16"/>
        <v>ROBERTSON CATRIONA 2012HARRYROBERTSON FP24336O54922193 070976     30 02DEC24 04:29</v>
      </c>
      <c r="E545">
        <v>30</v>
      </c>
      <c r="G545" s="97">
        <f t="shared" si="17"/>
        <v>387.6899999999996</v>
      </c>
    </row>
    <row r="546" spans="1:7" hidden="1" x14ac:dyDescent="0.35">
      <c r="A546" s="1">
        <v>45628</v>
      </c>
      <c r="B546" t="s">
        <v>580</v>
      </c>
      <c r="C546" t="s">
        <v>92</v>
      </c>
      <c r="D546" s="39" t="str">
        <f t="shared" si="16"/>
        <v>IMAOBONG OJEIH CAESAR OJEIH 2011 REV331240759203826 040075     10 02DEC24 07:21</v>
      </c>
      <c r="E546">
        <v>25</v>
      </c>
      <c r="G546" s="97">
        <f t="shared" si="17"/>
        <v>412.6899999999996</v>
      </c>
    </row>
    <row r="547" spans="1:7" hidden="1" x14ac:dyDescent="0.35">
      <c r="A547" s="1">
        <v>45628</v>
      </c>
      <c r="B547" t="s">
        <v>581</v>
      </c>
      <c r="C547" t="s">
        <v>92</v>
      </c>
      <c r="D547" s="39" t="str">
        <f t="shared" si="16"/>
        <v>KEY HOUSING ASSOCI SEAN MARTIN FEES CBBPI1448184896465 826125     10 02DEC24 14:48</v>
      </c>
      <c r="E547">
        <v>20</v>
      </c>
      <c r="G547" s="97">
        <f t="shared" si="17"/>
        <v>432.6899999999996</v>
      </c>
    </row>
    <row r="548" spans="1:7" hidden="1" x14ac:dyDescent="0.35">
      <c r="A548" s="1">
        <v>45629</v>
      </c>
      <c r="B548" t="s">
        <v>582</v>
      </c>
      <c r="C548" t="s">
        <v>92</v>
      </c>
      <c r="D548" s="39" t="str">
        <f t="shared" si="16"/>
        <v>PROCTOR LYNN MAX PROCTOR 2015 FP24337O57355571 070246     30 03DEC24 00:27</v>
      </c>
      <c r="E548">
        <v>30</v>
      </c>
      <c r="G548" s="97">
        <f t="shared" si="17"/>
        <v>462.6899999999996</v>
      </c>
    </row>
    <row r="549" spans="1:7" hidden="1" x14ac:dyDescent="0.35">
      <c r="A549" s="1">
        <v>45630</v>
      </c>
      <c r="B549" t="s">
        <v>110</v>
      </c>
      <c r="C549" t="s">
        <v>92</v>
      </c>
      <c r="D549" s="39" t="str">
        <f t="shared" si="16"/>
        <v>G THURSTON 2012_LTHURSTON</v>
      </c>
      <c r="E549">
        <v>30</v>
      </c>
      <c r="G549" s="97">
        <f t="shared" si="17"/>
        <v>492.6899999999996</v>
      </c>
    </row>
    <row r="550" spans="1:7" hidden="1" x14ac:dyDescent="0.35">
      <c r="A550" s="1">
        <v>45630</v>
      </c>
      <c r="B550" t="s">
        <v>517</v>
      </c>
      <c r="C550" t="s">
        <v>92</v>
      </c>
      <c r="D550" s="39" t="str">
        <f t="shared" si="16"/>
        <v>G MOORE KATIE MOORE 2015S</v>
      </c>
      <c r="E550">
        <v>30</v>
      </c>
      <c r="G550" s="97">
        <f t="shared" si="17"/>
        <v>522.6899999999996</v>
      </c>
    </row>
    <row r="551" spans="1:7" hidden="1" x14ac:dyDescent="0.35">
      <c r="A551" s="1">
        <v>45630</v>
      </c>
      <c r="B551" t="s">
        <v>583</v>
      </c>
      <c r="C551" t="s">
        <v>92</v>
      </c>
      <c r="D551" s="39" t="str">
        <f t="shared" si="16"/>
        <v>POLLOCK HJ LOGAN POLLOCK 2013 64172234404934000R 834100     10 04DEC24 17:22</v>
      </c>
      <c r="E551">
        <v>25</v>
      </c>
      <c r="G551" s="97">
        <f t="shared" si="17"/>
        <v>547.6899999999996</v>
      </c>
    </row>
    <row r="552" spans="1:7" hidden="1" x14ac:dyDescent="0.35">
      <c r="A552" s="1">
        <v>45631</v>
      </c>
      <c r="B552" t="s">
        <v>175</v>
      </c>
      <c r="C552" t="s">
        <v>92</v>
      </c>
      <c r="D552" s="39" t="str">
        <f t="shared" si="16"/>
        <v>A BROWN S BROWN 2011S</v>
      </c>
      <c r="E552">
        <v>25</v>
      </c>
      <c r="G552" s="97">
        <f t="shared" si="17"/>
        <v>572.6899999999996</v>
      </c>
    </row>
    <row r="553" spans="1:7" hidden="1" x14ac:dyDescent="0.35">
      <c r="A553" s="1">
        <v>45631</v>
      </c>
      <c r="B553" t="s">
        <v>584</v>
      </c>
      <c r="C553" t="s">
        <v>92</v>
      </c>
      <c r="D553" s="39" t="str">
        <f t="shared" si="16"/>
        <v>CURRIE EL OLIVER CURRIE 2013 RP4673066209337900 203047     30 05DEC24 01:22</v>
      </c>
      <c r="E553">
        <v>25</v>
      </c>
      <c r="G553" s="97">
        <f t="shared" si="17"/>
        <v>597.6899999999996</v>
      </c>
    </row>
    <row r="554" spans="1:7" hidden="1" x14ac:dyDescent="0.35">
      <c r="A554" s="1">
        <v>45632</v>
      </c>
      <c r="B554" t="s">
        <v>585</v>
      </c>
      <c r="C554" t="s">
        <v>92</v>
      </c>
      <c r="D554" s="39" t="str">
        <f t="shared" si="16"/>
        <v>MURDOCH STEPHEN /R JAMIE  MORGAN 2008 03063013633018000R 831710     10 06DEC24 06:30</v>
      </c>
      <c r="E554">
        <v>30</v>
      </c>
      <c r="G554" s="97">
        <f t="shared" si="17"/>
        <v>627.6899999999996</v>
      </c>
    </row>
    <row r="555" spans="1:7" hidden="1" x14ac:dyDescent="0.35">
      <c r="A555" s="1">
        <v>45632</v>
      </c>
      <c r="B555" t="s">
        <v>586</v>
      </c>
      <c r="C555" t="s">
        <v>92</v>
      </c>
      <c r="D555" s="39" t="str">
        <f t="shared" si="16"/>
        <v>DOEY LA LIAM DOEY CHAMPS 31085350153563000R 831805     10 06DEC24 08:53</v>
      </c>
      <c r="E555">
        <v>20</v>
      </c>
      <c r="G555" s="97">
        <f t="shared" si="17"/>
        <v>647.6899999999996</v>
      </c>
    </row>
    <row r="556" spans="1:7" hidden="1" x14ac:dyDescent="0.35">
      <c r="A556" s="1">
        <v>45635</v>
      </c>
      <c r="B556" t="s">
        <v>108</v>
      </c>
      <c r="C556" t="s">
        <v>92</v>
      </c>
      <c r="D556" s="39" t="str">
        <f t="shared" si="16"/>
        <v>K MCGILLIVRAY F.MCGILLIVRAY 2013</v>
      </c>
      <c r="E556">
        <v>25</v>
      </c>
      <c r="G556" s="97">
        <f t="shared" si="17"/>
        <v>672.6899999999996</v>
      </c>
    </row>
    <row r="557" spans="1:7" hidden="1" x14ac:dyDescent="0.35">
      <c r="A557" s="1">
        <v>45635</v>
      </c>
      <c r="B557" t="s">
        <v>174</v>
      </c>
      <c r="C557" t="s">
        <v>92</v>
      </c>
      <c r="D557" s="39" t="str">
        <f t="shared" si="16"/>
        <v>S MCCALLUM TYLER MCARDLE</v>
      </c>
      <c r="E557">
        <v>30</v>
      </c>
      <c r="G557" s="97">
        <f t="shared" si="17"/>
        <v>702.6899999999996</v>
      </c>
    </row>
    <row r="558" spans="1:7" hidden="1" x14ac:dyDescent="0.35">
      <c r="A558" s="1">
        <v>45635</v>
      </c>
      <c r="B558" t="s">
        <v>126</v>
      </c>
      <c r="C558" t="s">
        <v>92</v>
      </c>
      <c r="D558" s="39" t="str">
        <f t="shared" si="16"/>
        <v>K MACKINNON CHAMPION FEES</v>
      </c>
      <c r="E558">
        <v>20</v>
      </c>
      <c r="G558" s="97">
        <f t="shared" si="17"/>
        <v>722.6899999999996</v>
      </c>
    </row>
    <row r="559" spans="1:7" hidden="1" x14ac:dyDescent="0.35">
      <c r="A559" s="1">
        <v>45635</v>
      </c>
      <c r="B559" t="s">
        <v>587</v>
      </c>
      <c r="C559" t="s">
        <v>92</v>
      </c>
      <c r="D559" s="39" t="str">
        <f t="shared" si="16"/>
        <v>GRAY SM &amp; SL ARCHIE GRAY 21013033180783000R 831805     30 09DEC24 01:30</v>
      </c>
      <c r="E559">
        <v>25</v>
      </c>
      <c r="G559" s="97">
        <f t="shared" si="17"/>
        <v>747.6899999999996</v>
      </c>
    </row>
    <row r="560" spans="1:7" hidden="1" x14ac:dyDescent="0.35">
      <c r="A560" s="1">
        <v>45635</v>
      </c>
      <c r="B560" t="s">
        <v>588</v>
      </c>
      <c r="C560" t="s">
        <v>92</v>
      </c>
      <c r="D560" s="39" t="str">
        <f t="shared" si="16"/>
        <v>MCCAUGHEY D/S CA 9 SCOTT MCCAUGHEY 48013033618269000R 831805     30 09DEC24 01:38</v>
      </c>
      <c r="E560">
        <v>30</v>
      </c>
      <c r="G560" s="97">
        <f t="shared" si="17"/>
        <v>777.6899999999996</v>
      </c>
    </row>
    <row r="561" spans="1:7" hidden="1" x14ac:dyDescent="0.35">
      <c r="A561" s="1">
        <v>45636</v>
      </c>
      <c r="B561" t="s">
        <v>107</v>
      </c>
      <c r="C561" t="s">
        <v>92</v>
      </c>
      <c r="D561" s="39" t="str">
        <f t="shared" si="16"/>
        <v>D GALLACHER CHAMPIONS FEES</v>
      </c>
      <c r="E561">
        <v>20</v>
      </c>
      <c r="G561" s="97">
        <f t="shared" si="17"/>
        <v>797.6899999999996</v>
      </c>
    </row>
    <row r="562" spans="1:7" hidden="1" x14ac:dyDescent="0.35">
      <c r="A562" s="1">
        <v>45636</v>
      </c>
      <c r="B562" t="s">
        <v>589</v>
      </c>
      <c r="C562" t="s">
        <v>92</v>
      </c>
      <c r="D562" s="39" t="str">
        <f t="shared" si="16"/>
        <v>MCFARLAND AJ ZOLI 2015 17023035861637000R 831805     30 10DEC24 02:31</v>
      </c>
      <c r="E562">
        <v>30</v>
      </c>
      <c r="G562" s="97">
        <f t="shared" si="17"/>
        <v>827.6899999999996</v>
      </c>
    </row>
    <row r="563" spans="1:7" hidden="1" x14ac:dyDescent="0.35">
      <c r="A563" s="1">
        <v>45636</v>
      </c>
      <c r="B563" t="s">
        <v>590</v>
      </c>
      <c r="C563" t="s">
        <v>92</v>
      </c>
      <c r="D563" s="39" t="str">
        <f t="shared" si="16"/>
        <v>J LOVE RYAN LOVE 2008 200000001468636934 804603     10 10DEC24 20:03</v>
      </c>
      <c r="E563">
        <v>30</v>
      </c>
      <c r="G563" s="97">
        <f t="shared" si="17"/>
        <v>857.6899999999996</v>
      </c>
    </row>
    <row r="564" spans="1:7" hidden="1" x14ac:dyDescent="0.35">
      <c r="A564" s="1">
        <v>45636</v>
      </c>
      <c r="B564" t="s">
        <v>591</v>
      </c>
      <c r="C564" t="s">
        <v>92</v>
      </c>
      <c r="D564" s="39" t="str">
        <f t="shared" si="16"/>
        <v>MCCALLUM G EUANMCCALLUM2011 62204140072605000R 831805     10 10DEC24 20:41</v>
      </c>
      <c r="E564">
        <v>25</v>
      </c>
      <c r="G564" s="97">
        <f t="shared" si="17"/>
        <v>882.6899999999996</v>
      </c>
    </row>
    <row r="565" spans="1:7" hidden="1" x14ac:dyDescent="0.35">
      <c r="A565" s="1">
        <v>45637</v>
      </c>
      <c r="B565" t="s">
        <v>592</v>
      </c>
      <c r="C565" t="s">
        <v>92</v>
      </c>
      <c r="D565" s="39" t="str">
        <f t="shared" si="16"/>
        <v>CHRISTOPHER MCWILL 2015 LAWRIE MCW CBSOX1600575109446 826211     30 11DEC24 16:00</v>
      </c>
      <c r="E565">
        <v>30</v>
      </c>
      <c r="G565" s="97">
        <f t="shared" si="17"/>
        <v>912.6899999999996</v>
      </c>
    </row>
    <row r="566" spans="1:7" hidden="1" x14ac:dyDescent="0.35">
      <c r="A566" s="1">
        <v>45638</v>
      </c>
      <c r="B566" t="s">
        <v>593</v>
      </c>
      <c r="C566" t="s">
        <v>92</v>
      </c>
      <c r="D566" s="39" t="str">
        <f t="shared" si="16"/>
        <v>PATON ALAN NATHAN PATON 2012S FP24346O49240020 070246     30 12DEC24 00:20</v>
      </c>
      <c r="E566">
        <v>30</v>
      </c>
      <c r="G566" s="97">
        <f t="shared" si="17"/>
        <v>942.6899999999996</v>
      </c>
    </row>
    <row r="567" spans="1:7" hidden="1" x14ac:dyDescent="0.35">
      <c r="A567" s="1">
        <v>45638</v>
      </c>
      <c r="B567" t="s">
        <v>173</v>
      </c>
      <c r="C567" t="s">
        <v>92</v>
      </c>
      <c r="D567" s="39" t="str">
        <f t="shared" si="16"/>
        <v>A BOWERS JAMES BOWERS</v>
      </c>
      <c r="E567">
        <v>30</v>
      </c>
      <c r="G567" s="97">
        <f t="shared" si="17"/>
        <v>972.6899999999996</v>
      </c>
    </row>
    <row r="568" spans="1:7" hidden="1" x14ac:dyDescent="0.35">
      <c r="A568" s="1">
        <v>45638</v>
      </c>
      <c r="B568" t="s">
        <v>594</v>
      </c>
      <c r="C568" t="s">
        <v>92</v>
      </c>
      <c r="D568" s="39" t="str">
        <f t="shared" si="16"/>
        <v>IAIN TURNER JAMIE/ROBBIETURNER 97RYNR8G3Y7X1V3KW5 608371     30 12DEC24 01:12</v>
      </c>
      <c r="E568">
        <v>30</v>
      </c>
      <c r="G568" s="97">
        <f t="shared" si="17"/>
        <v>1002.6899999999996</v>
      </c>
    </row>
    <row r="569" spans="1:7" hidden="1" x14ac:dyDescent="0.35">
      <c r="A569" s="1">
        <v>45642</v>
      </c>
      <c r="B569" t="s">
        <v>595</v>
      </c>
      <c r="C569" t="s">
        <v>92</v>
      </c>
      <c r="D569" s="39" t="str">
        <f t="shared" si="16"/>
        <v>A STEWART FINLAY STEWART 100000001465473314 804603     10 14DEC24 08:45</v>
      </c>
      <c r="E569">
        <v>30</v>
      </c>
      <c r="G569" s="97">
        <f t="shared" si="17"/>
        <v>1032.6899999999996</v>
      </c>
    </row>
    <row r="570" spans="1:7" hidden="1" x14ac:dyDescent="0.35">
      <c r="A570" s="1">
        <v>45642</v>
      </c>
      <c r="B570" t="s">
        <v>596</v>
      </c>
      <c r="C570" t="s">
        <v>92</v>
      </c>
      <c r="D570" s="39" t="str">
        <f t="shared" si="16"/>
        <v>MCCALLUM G EUANMCCALLUM2011 07013045611613000R 831805     30 16DEC24 01:38</v>
      </c>
      <c r="E570">
        <v>25</v>
      </c>
      <c r="G570" s="97">
        <f t="shared" si="17"/>
        <v>1057.6899999999996</v>
      </c>
    </row>
    <row r="571" spans="1:7" hidden="1" x14ac:dyDescent="0.35">
      <c r="A571" s="1">
        <v>45642</v>
      </c>
      <c r="B571" t="s">
        <v>597</v>
      </c>
      <c r="C571" t="s">
        <v>92</v>
      </c>
      <c r="D571" s="39" t="str">
        <f t="shared" si="16"/>
        <v>JENSEN BTW JENSEN 30013122739795000R 832303     30 16DEC24 01:45</v>
      </c>
      <c r="E571">
        <v>20</v>
      </c>
      <c r="G571" s="97">
        <f t="shared" si="17"/>
        <v>1077.6899999999996</v>
      </c>
    </row>
    <row r="572" spans="1:7" hidden="1" x14ac:dyDescent="0.35">
      <c r="A572" s="1">
        <v>45642</v>
      </c>
      <c r="B572" t="s">
        <v>598</v>
      </c>
      <c r="C572" t="s">
        <v>92</v>
      </c>
      <c r="D572" s="39" t="str">
        <f t="shared" si="16"/>
        <v>DELANEY LM CALLUM DELANEY 54013147618271000R 831904     30 16DEC24 01:51</v>
      </c>
      <c r="E572">
        <v>30</v>
      </c>
      <c r="G572" s="97">
        <f t="shared" si="17"/>
        <v>1107.6899999999996</v>
      </c>
    </row>
    <row r="573" spans="1:7" hidden="1" x14ac:dyDescent="0.35">
      <c r="A573" s="1">
        <v>45644</v>
      </c>
      <c r="B573" t="s">
        <v>146</v>
      </c>
      <c r="C573" t="s">
        <v>92</v>
      </c>
      <c r="D573" s="39" t="str">
        <f t="shared" si="16"/>
        <v>J JOHNSON HUNTER BURNS 2012</v>
      </c>
      <c r="E573">
        <v>30</v>
      </c>
      <c r="G573" s="97">
        <f t="shared" si="17"/>
        <v>1137.6899999999996</v>
      </c>
    </row>
    <row r="574" spans="1:7" hidden="1" x14ac:dyDescent="0.35">
      <c r="A574" s="1">
        <v>45644</v>
      </c>
      <c r="B574" t="s">
        <v>599</v>
      </c>
      <c r="C574" t="s">
        <v>133</v>
      </c>
      <c r="D574" s="39" t="str">
        <f t="shared" si="16"/>
        <v>N MCCOLL 2015 FUNDRAISING 600000001476728307 804603     10 18DEC24 15:36</v>
      </c>
      <c r="E574">
        <v>200</v>
      </c>
      <c r="G574" s="97">
        <f t="shared" si="17"/>
        <v>1337.6899999999996</v>
      </c>
    </row>
    <row r="575" spans="1:7" hidden="1" x14ac:dyDescent="0.35">
      <c r="A575" s="1">
        <v>45646</v>
      </c>
      <c r="B575" t="s">
        <v>171</v>
      </c>
      <c r="C575" t="s">
        <v>92</v>
      </c>
      <c r="D575" s="39" t="str">
        <f t="shared" si="16"/>
        <v>A REILLY ARCHIE 2016</v>
      </c>
      <c r="E575">
        <v>30</v>
      </c>
      <c r="G575" s="97">
        <f t="shared" si="17"/>
        <v>1367.6899999999996</v>
      </c>
    </row>
    <row r="576" spans="1:7" hidden="1" x14ac:dyDescent="0.35">
      <c r="A576" s="1">
        <v>45646</v>
      </c>
      <c r="B576" t="s">
        <v>600</v>
      </c>
      <c r="C576" t="s">
        <v>92</v>
      </c>
      <c r="D576" s="39" t="str">
        <f t="shared" si="16"/>
        <v>A MCILLANEY PATRICK MCI 2015 300000001481402981 804603     10 20DEC24 06:10</v>
      </c>
      <c r="E576">
        <v>30</v>
      </c>
      <c r="G576" s="97">
        <f t="shared" si="17"/>
        <v>1397.6899999999996</v>
      </c>
    </row>
    <row r="577" spans="1:7" x14ac:dyDescent="0.35">
      <c r="A577" s="1">
        <v>45646</v>
      </c>
      <c r="B577" t="s">
        <v>601</v>
      </c>
      <c r="C577" t="s">
        <v>201</v>
      </c>
      <c r="D577" s="39" t="str">
        <f t="shared" si="16"/>
        <v>ALAN PATON 300000001481606088 RIVERSIDE 651 070116     10 20DEC24 10:08</v>
      </c>
      <c r="F577">
        <v>175</v>
      </c>
      <c r="G577" s="97">
        <f t="shared" si="17"/>
        <v>1222.6899999999996</v>
      </c>
    </row>
    <row r="578" spans="1:7" x14ac:dyDescent="0.35">
      <c r="A578" s="1">
        <v>45646</v>
      </c>
      <c r="B578" t="s">
        <v>602</v>
      </c>
      <c r="C578" t="s">
        <v>201</v>
      </c>
      <c r="D578" s="39" t="str">
        <f t="shared" si="16"/>
        <v>PJDYFL 200000001474166800 652 INV 1020 2013S 800695     10 20DEC24 10:09</v>
      </c>
      <c r="F578">
        <v>378</v>
      </c>
      <c r="G578" s="97">
        <f t="shared" si="17"/>
        <v>844.6899999999996</v>
      </c>
    </row>
    <row r="579" spans="1:7" x14ac:dyDescent="0.35">
      <c r="A579" s="1">
        <v>45646</v>
      </c>
      <c r="B579" t="s">
        <v>603</v>
      </c>
      <c r="C579" t="s">
        <v>201</v>
      </c>
      <c r="D579" s="39" t="str">
        <f t="shared" si="16"/>
        <v>ALEC DARROCK 500000001478203046 EXPENSES 649 804603     10 20DEC24 10:09</v>
      </c>
      <c r="F579">
        <v>90</v>
      </c>
      <c r="G579" s="97">
        <f t="shared" si="17"/>
        <v>754.6899999999996</v>
      </c>
    </row>
    <row r="580" spans="1:7" x14ac:dyDescent="0.35">
      <c r="A580" s="1">
        <v>45646</v>
      </c>
      <c r="B580" t="s">
        <v>604</v>
      </c>
      <c r="C580" t="s">
        <v>201</v>
      </c>
      <c r="D580" s="39" t="str">
        <f t="shared" si="16"/>
        <v>SYFA 600000001477903614 650-187721-2011 802260     10 20DEC24 10:10</v>
      </c>
      <c r="F580">
        <v>88</v>
      </c>
      <c r="G580" s="97">
        <f t="shared" si="17"/>
        <v>666.6899999999996</v>
      </c>
    </row>
    <row r="581" spans="1:7" x14ac:dyDescent="0.35">
      <c r="A581" s="1">
        <v>45646</v>
      </c>
      <c r="B581" t="s">
        <v>605</v>
      </c>
      <c r="C581" t="s">
        <v>201</v>
      </c>
      <c r="D581" s="39" t="str">
        <f t="shared" si="16"/>
        <v>WDLT 300000001481607950 INV 580291340 648 826211     10 20DEC24 10:10</v>
      </c>
      <c r="F581">
        <v>2349.0500000000002</v>
      </c>
      <c r="G581" s="97">
        <f t="shared" si="17"/>
        <v>-1682.3600000000006</v>
      </c>
    </row>
    <row r="582" spans="1:7" hidden="1" x14ac:dyDescent="0.35">
      <c r="A582" s="1">
        <v>45653</v>
      </c>
      <c r="B582" t="s">
        <v>160</v>
      </c>
      <c r="C582" t="s">
        <v>92</v>
      </c>
      <c r="D582" s="39" t="str">
        <f t="shared" ref="D582:D645" si="18">B582</f>
        <v>K JOYCE KYLE MCMILLAN</v>
      </c>
      <c r="E582">
        <v>30</v>
      </c>
      <c r="G582" s="97">
        <f t="shared" si="17"/>
        <v>-1652.3600000000006</v>
      </c>
    </row>
    <row r="583" spans="1:7" hidden="1" x14ac:dyDescent="0.35">
      <c r="A583" s="1">
        <v>45656</v>
      </c>
      <c r="B583" t="s">
        <v>606</v>
      </c>
      <c r="C583" t="s">
        <v>92</v>
      </c>
      <c r="D583" s="39" t="str">
        <f t="shared" si="18"/>
        <v>Y POVKH 2015 MARK POVKH 300000001486280771 804527     10 29DEC24 09:48</v>
      </c>
      <c r="E583">
        <v>30</v>
      </c>
      <c r="G583" s="97">
        <f t="shared" ref="G583:G646" si="19">G582+E583-F583</f>
        <v>-1622.3600000000006</v>
      </c>
    </row>
    <row r="584" spans="1:7" hidden="1" x14ac:dyDescent="0.35">
      <c r="A584" s="1">
        <v>45656</v>
      </c>
      <c r="B584" t="s">
        <v>139</v>
      </c>
      <c r="C584" t="s">
        <v>92</v>
      </c>
      <c r="D584" s="39" t="str">
        <f t="shared" si="18"/>
        <v>P MAY CHAMPIONS FEE PMAY</v>
      </c>
      <c r="E584">
        <v>20</v>
      </c>
      <c r="G584" s="97">
        <f t="shared" si="19"/>
        <v>-1602.3600000000006</v>
      </c>
    </row>
    <row r="585" spans="1:7" hidden="1" x14ac:dyDescent="0.35">
      <c r="A585" s="1">
        <v>45656</v>
      </c>
      <c r="B585" t="s">
        <v>106</v>
      </c>
      <c r="C585" t="s">
        <v>92</v>
      </c>
      <c r="D585" s="39" t="str">
        <f t="shared" si="18"/>
        <v>A BROAD 2012 - JAMIE BROAD</v>
      </c>
      <c r="E585">
        <v>30</v>
      </c>
      <c r="G585" s="97">
        <f t="shared" si="19"/>
        <v>-1572.3600000000006</v>
      </c>
    </row>
    <row r="586" spans="1:7" hidden="1" x14ac:dyDescent="0.35">
      <c r="A586" s="1">
        <v>45659</v>
      </c>
      <c r="B586" t="s">
        <v>607</v>
      </c>
      <c r="C586" t="s">
        <v>92</v>
      </c>
      <c r="D586" s="39" t="str">
        <f t="shared" si="18"/>
        <v>ALAN STEWART ANDY STEWART 2011 POJYU2VLR19W5AP050 040004     10 01JAN25 02:05</v>
      </c>
      <c r="E586">
        <v>25</v>
      </c>
      <c r="G586" s="97">
        <f t="shared" si="19"/>
        <v>-1547.3600000000006</v>
      </c>
    </row>
    <row r="587" spans="1:7" hidden="1" x14ac:dyDescent="0.35">
      <c r="A587" s="1">
        <v>45659</v>
      </c>
      <c r="B587" t="s">
        <v>115</v>
      </c>
      <c r="C587" t="s">
        <v>92</v>
      </c>
      <c r="D587" s="39" t="str">
        <f t="shared" si="18"/>
        <v>N FIELDMAN BRAEDEN MCGEENEY08</v>
      </c>
      <c r="E587">
        <v>30</v>
      </c>
      <c r="G587" s="97">
        <f t="shared" si="19"/>
        <v>-1517.3600000000006</v>
      </c>
    </row>
    <row r="588" spans="1:7" hidden="1" x14ac:dyDescent="0.35">
      <c r="A588" s="1">
        <v>45659</v>
      </c>
      <c r="B588" t="s">
        <v>149</v>
      </c>
      <c r="C588" t="s">
        <v>92</v>
      </c>
      <c r="D588" s="39" t="str">
        <f t="shared" si="18"/>
        <v>M ZAHEER AYAAN ZAHEER 2013</v>
      </c>
      <c r="E588">
        <v>25</v>
      </c>
      <c r="G588" s="97">
        <f t="shared" si="19"/>
        <v>-1492.3600000000006</v>
      </c>
    </row>
    <row r="589" spans="1:7" hidden="1" x14ac:dyDescent="0.35">
      <c r="A589" s="1">
        <v>45659</v>
      </c>
      <c r="B589" t="s">
        <v>148</v>
      </c>
      <c r="C589" t="s">
        <v>92</v>
      </c>
      <c r="D589" s="39" t="str">
        <f t="shared" si="18"/>
        <v>A GALLACHER DONALD GALLACHER</v>
      </c>
      <c r="E589">
        <v>30</v>
      </c>
      <c r="G589" s="97">
        <f t="shared" si="19"/>
        <v>-1462.3600000000006</v>
      </c>
    </row>
    <row r="590" spans="1:7" hidden="1" x14ac:dyDescent="0.35">
      <c r="A590" s="1">
        <v>45659</v>
      </c>
      <c r="B590" t="s">
        <v>157</v>
      </c>
      <c r="C590" t="s">
        <v>92</v>
      </c>
      <c r="D590" s="39" t="str">
        <f t="shared" si="18"/>
        <v>P MERRIGAN HUGH MERRIGAN</v>
      </c>
      <c r="E590">
        <v>25</v>
      </c>
      <c r="G590" s="97">
        <f t="shared" si="19"/>
        <v>-1437.3600000000006</v>
      </c>
    </row>
    <row r="591" spans="1:7" hidden="1" x14ac:dyDescent="0.35">
      <c r="A591" s="1">
        <v>45659</v>
      </c>
      <c r="B591" t="s">
        <v>127</v>
      </c>
      <c r="C591" t="s">
        <v>92</v>
      </c>
      <c r="D591" s="39" t="str">
        <f t="shared" si="18"/>
        <v>A MEENAN 2008MEENAN</v>
      </c>
      <c r="E591">
        <v>30</v>
      </c>
      <c r="G591" s="97">
        <f t="shared" si="19"/>
        <v>-1407.3600000000006</v>
      </c>
    </row>
    <row r="592" spans="1:7" hidden="1" x14ac:dyDescent="0.35">
      <c r="A592" s="1">
        <v>45659</v>
      </c>
      <c r="B592" t="s">
        <v>349</v>
      </c>
      <c r="C592" t="s">
        <v>92</v>
      </c>
      <c r="D592" s="39" t="str">
        <f t="shared" si="18"/>
        <v>L MCALPINE 08S NATHAN HASTIE</v>
      </c>
      <c r="E592">
        <v>30</v>
      </c>
      <c r="G592" s="97">
        <f t="shared" si="19"/>
        <v>-1377.3600000000006</v>
      </c>
    </row>
    <row r="593" spans="1:7" hidden="1" x14ac:dyDescent="0.35">
      <c r="A593" s="1">
        <v>45659</v>
      </c>
      <c r="B593" t="s">
        <v>184</v>
      </c>
      <c r="C593" t="s">
        <v>92</v>
      </c>
      <c r="D593" s="39" t="str">
        <f t="shared" si="18"/>
        <v>V MCKENZIE MURRAY MCKENZIE 11</v>
      </c>
      <c r="E593">
        <v>25</v>
      </c>
      <c r="G593" s="97">
        <f t="shared" si="19"/>
        <v>-1352.3600000000006</v>
      </c>
    </row>
    <row r="594" spans="1:7" hidden="1" x14ac:dyDescent="0.35">
      <c r="A594" s="1">
        <v>45659</v>
      </c>
      <c r="B594" t="s">
        <v>608</v>
      </c>
      <c r="C594" t="s">
        <v>92</v>
      </c>
      <c r="D594" s="39" t="str">
        <f t="shared" si="18"/>
        <v>ANGELA POUNDER OLLY P 2013 00152053632CBPLXRL 090135     30 02JAN25 00:15</v>
      </c>
      <c r="E594">
        <v>25</v>
      </c>
      <c r="G594" s="97">
        <f t="shared" si="19"/>
        <v>-1327.3600000000006</v>
      </c>
    </row>
    <row r="595" spans="1:7" hidden="1" x14ac:dyDescent="0.35">
      <c r="A595" s="1">
        <v>45659</v>
      </c>
      <c r="B595" t="s">
        <v>182</v>
      </c>
      <c r="C595" t="s">
        <v>92</v>
      </c>
      <c r="D595" s="39" t="str">
        <f t="shared" si="18"/>
        <v>P CANNING FINN CANNING 2011</v>
      </c>
      <c r="E595">
        <v>25</v>
      </c>
      <c r="G595" s="97">
        <f t="shared" si="19"/>
        <v>-1302.3600000000006</v>
      </c>
    </row>
    <row r="596" spans="1:7" hidden="1" x14ac:dyDescent="0.35">
      <c r="A596" s="1">
        <v>45659</v>
      </c>
      <c r="B596" t="s">
        <v>156</v>
      </c>
      <c r="C596" t="s">
        <v>92</v>
      </c>
      <c r="D596" s="39" t="str">
        <f t="shared" si="18"/>
        <v>D CAMPBELL DYLAN CAMPBELL 08S</v>
      </c>
      <c r="E596">
        <v>30</v>
      </c>
      <c r="G596" s="97">
        <f t="shared" si="19"/>
        <v>-1272.3600000000006</v>
      </c>
    </row>
    <row r="597" spans="1:7" hidden="1" x14ac:dyDescent="0.35">
      <c r="A597" s="1">
        <v>45659</v>
      </c>
      <c r="B597" t="s">
        <v>180</v>
      </c>
      <c r="C597" t="s">
        <v>92</v>
      </c>
      <c r="D597" s="39" t="str">
        <f t="shared" si="18"/>
        <v>L WARDEN HARRY WARDEN 2015</v>
      </c>
      <c r="E597">
        <v>30</v>
      </c>
      <c r="G597" s="97">
        <f t="shared" si="19"/>
        <v>-1242.3600000000006</v>
      </c>
    </row>
    <row r="598" spans="1:7" hidden="1" x14ac:dyDescent="0.35">
      <c r="A598" s="1">
        <v>45659</v>
      </c>
      <c r="B598" t="s">
        <v>179</v>
      </c>
      <c r="C598" t="s">
        <v>92</v>
      </c>
      <c r="D598" s="39" t="str">
        <f t="shared" si="18"/>
        <v>L MCCALLUM LUCAS MCCALLUM2013</v>
      </c>
      <c r="E598">
        <v>25</v>
      </c>
      <c r="G598" s="97">
        <f t="shared" si="19"/>
        <v>-1217.3600000000006</v>
      </c>
    </row>
    <row r="599" spans="1:7" hidden="1" x14ac:dyDescent="0.35">
      <c r="A599" s="1">
        <v>45659</v>
      </c>
      <c r="B599" t="s">
        <v>154</v>
      </c>
      <c r="C599" t="s">
        <v>92</v>
      </c>
      <c r="D599" s="39" t="str">
        <f t="shared" si="18"/>
        <v>S JOYCE JACK STENSON 2012</v>
      </c>
      <c r="E599">
        <v>30</v>
      </c>
      <c r="G599" s="97">
        <f t="shared" si="19"/>
        <v>-1187.3600000000006</v>
      </c>
    </row>
    <row r="600" spans="1:7" hidden="1" x14ac:dyDescent="0.35">
      <c r="A600" s="1">
        <v>45659</v>
      </c>
      <c r="B600" t="s">
        <v>114</v>
      </c>
      <c r="C600" t="s">
        <v>92</v>
      </c>
      <c r="D600" s="39" t="str">
        <f t="shared" si="18"/>
        <v>J DARROCH TOBY DARROCH 2011</v>
      </c>
      <c r="E600">
        <v>25</v>
      </c>
      <c r="G600" s="97">
        <f t="shared" si="19"/>
        <v>-1162.3600000000006</v>
      </c>
    </row>
    <row r="601" spans="1:7" hidden="1" x14ac:dyDescent="0.35">
      <c r="A601" s="1">
        <v>45659</v>
      </c>
      <c r="B601" t="s">
        <v>178</v>
      </c>
      <c r="C601" t="s">
        <v>92</v>
      </c>
      <c r="D601" s="39" t="str">
        <f t="shared" si="18"/>
        <v>E MACINNES COLE MCKINNON 2013</v>
      </c>
      <c r="E601">
        <v>25</v>
      </c>
      <c r="G601" s="97">
        <f t="shared" si="19"/>
        <v>-1137.3600000000006</v>
      </c>
    </row>
    <row r="602" spans="1:7" hidden="1" x14ac:dyDescent="0.35">
      <c r="A602" s="1">
        <v>45659</v>
      </c>
      <c r="B602" t="s">
        <v>113</v>
      </c>
      <c r="C602" t="s">
        <v>92</v>
      </c>
      <c r="D602" s="39" t="str">
        <f t="shared" si="18"/>
        <v>S MCCOLL 2008 ROBBIE MCCOLL</v>
      </c>
      <c r="E602">
        <v>25</v>
      </c>
      <c r="G602" s="97">
        <f t="shared" si="19"/>
        <v>-1112.3600000000006</v>
      </c>
    </row>
    <row r="603" spans="1:7" hidden="1" x14ac:dyDescent="0.35">
      <c r="A603" s="1">
        <v>45659</v>
      </c>
      <c r="B603" t="s">
        <v>112</v>
      </c>
      <c r="C603" t="s">
        <v>92</v>
      </c>
      <c r="D603" s="39" t="str">
        <f t="shared" si="18"/>
        <v>M MORTON ENRICO MORTON</v>
      </c>
      <c r="E603">
        <v>25</v>
      </c>
      <c r="G603" s="97">
        <f t="shared" si="19"/>
        <v>-1087.3600000000006</v>
      </c>
    </row>
    <row r="604" spans="1:7" hidden="1" x14ac:dyDescent="0.35">
      <c r="A604" s="1">
        <v>45659</v>
      </c>
      <c r="B604" t="s">
        <v>181</v>
      </c>
      <c r="C604" t="s">
        <v>92</v>
      </c>
      <c r="D604" s="39" t="str">
        <f t="shared" si="18"/>
        <v>C THOMSON BEN THOMSON</v>
      </c>
      <c r="E604">
        <v>25</v>
      </c>
      <c r="G604" s="97">
        <f t="shared" si="19"/>
        <v>-1062.3600000000006</v>
      </c>
    </row>
    <row r="605" spans="1:7" hidden="1" x14ac:dyDescent="0.35">
      <c r="A605" s="1">
        <v>45659</v>
      </c>
      <c r="B605" t="s">
        <v>140</v>
      </c>
      <c r="C605" t="s">
        <v>92</v>
      </c>
      <c r="D605" s="39" t="str">
        <f t="shared" si="18"/>
        <v>S WARNES LEON WARNES 2013</v>
      </c>
      <c r="E605">
        <v>25</v>
      </c>
      <c r="G605" s="97">
        <f t="shared" si="19"/>
        <v>-1037.3600000000006</v>
      </c>
    </row>
    <row r="606" spans="1:7" hidden="1" x14ac:dyDescent="0.35">
      <c r="A606" s="1">
        <v>45659</v>
      </c>
      <c r="B606" t="s">
        <v>111</v>
      </c>
      <c r="C606" t="s">
        <v>92</v>
      </c>
      <c r="D606" s="39" t="str">
        <f t="shared" si="18"/>
        <v>K MCCLURE OLIVERMCCLURE2012S</v>
      </c>
      <c r="E606">
        <v>30</v>
      </c>
      <c r="G606" s="97">
        <f t="shared" si="19"/>
        <v>-1007.3600000000006</v>
      </c>
    </row>
    <row r="607" spans="1:7" hidden="1" x14ac:dyDescent="0.35">
      <c r="A607" s="1">
        <v>45659</v>
      </c>
      <c r="B607" t="s">
        <v>609</v>
      </c>
      <c r="C607" t="s">
        <v>92</v>
      </c>
      <c r="D607" s="39" t="str">
        <f t="shared" si="18"/>
        <v>LYNN THOMSON HUGO THOMSON 2013 00153425632HKLRYWC 090129     30 02JAN25 00:27</v>
      </c>
      <c r="E607">
        <v>25</v>
      </c>
      <c r="G607" s="97">
        <f t="shared" si="19"/>
        <v>-982.36000000000058</v>
      </c>
    </row>
    <row r="608" spans="1:7" hidden="1" x14ac:dyDescent="0.35">
      <c r="A608" s="1">
        <v>45659</v>
      </c>
      <c r="B608" t="s">
        <v>155</v>
      </c>
      <c r="C608" t="s">
        <v>92</v>
      </c>
      <c r="D608" s="39" t="str">
        <f t="shared" si="18"/>
        <v>L REID ETHAN REID 2013</v>
      </c>
      <c r="E608">
        <v>25</v>
      </c>
      <c r="G608" s="97">
        <f t="shared" si="19"/>
        <v>-957.36000000000058</v>
      </c>
    </row>
    <row r="609" spans="1:7" hidden="1" x14ac:dyDescent="0.35">
      <c r="A609" s="1">
        <v>45659</v>
      </c>
      <c r="B609" t="s">
        <v>610</v>
      </c>
      <c r="C609" t="s">
        <v>92</v>
      </c>
      <c r="D609" s="39" t="str">
        <f t="shared" si="18"/>
        <v>ANDREW BLACK ROSS BLACK CHAMPS 00151550632BBHTTRQ 090126     30 02JAN25 00:54</v>
      </c>
      <c r="E609">
        <v>20</v>
      </c>
      <c r="G609" s="97">
        <f t="shared" si="19"/>
        <v>-937.36000000000058</v>
      </c>
    </row>
    <row r="610" spans="1:7" hidden="1" x14ac:dyDescent="0.35">
      <c r="A610" s="1">
        <v>45659</v>
      </c>
      <c r="B610" t="s">
        <v>611</v>
      </c>
      <c r="C610" t="s">
        <v>92</v>
      </c>
      <c r="D610" s="39" t="str">
        <f t="shared" si="18"/>
        <v>SANDRA CASEY FINN CASEY 2008 00151550632BBHTTYY 090126     30 02JAN25 00:55</v>
      </c>
      <c r="E610">
        <v>30</v>
      </c>
      <c r="G610" s="97">
        <f t="shared" si="19"/>
        <v>-907.36000000000058</v>
      </c>
    </row>
    <row r="611" spans="1:7" hidden="1" x14ac:dyDescent="0.35">
      <c r="A611" s="1">
        <v>45659</v>
      </c>
      <c r="B611" t="s">
        <v>612</v>
      </c>
      <c r="C611" t="s">
        <v>92</v>
      </c>
      <c r="D611" s="39" t="str">
        <f t="shared" si="18"/>
        <v>MCGROARTYD&amp;J JOE MCGROARTY 2013 0653323564321006SO 402247     30 02JAN25 01:26</v>
      </c>
      <c r="E611">
        <v>25</v>
      </c>
      <c r="G611" s="97">
        <f t="shared" si="19"/>
        <v>-882.36000000000058</v>
      </c>
    </row>
    <row r="612" spans="1:7" hidden="1" x14ac:dyDescent="0.35">
      <c r="A612" s="1">
        <v>45659</v>
      </c>
      <c r="B612" t="s">
        <v>613</v>
      </c>
      <c r="C612" t="s">
        <v>92</v>
      </c>
      <c r="D612" s="39" t="str">
        <f t="shared" si="18"/>
        <v>KIBOWEN KA LUKA KIBOWEN 2013 57013212998785000R 831805     30 02JAN25 01:44</v>
      </c>
      <c r="E612">
        <v>25</v>
      </c>
      <c r="G612" s="97">
        <f t="shared" si="19"/>
        <v>-857.36000000000058</v>
      </c>
    </row>
    <row r="613" spans="1:7" hidden="1" x14ac:dyDescent="0.35">
      <c r="A613" s="1">
        <v>45659</v>
      </c>
      <c r="B613" t="s">
        <v>614</v>
      </c>
      <c r="C613" t="s">
        <v>92</v>
      </c>
      <c r="D613" s="39" t="str">
        <f t="shared" si="18"/>
        <v>COLIN PARK ALEXANDERPARK2012S 00153425632HKMFCFS 090128     30 02JAN25 01:47</v>
      </c>
      <c r="E613">
        <v>30</v>
      </c>
      <c r="G613" s="97">
        <f t="shared" si="19"/>
        <v>-827.36000000000058</v>
      </c>
    </row>
    <row r="614" spans="1:7" hidden="1" x14ac:dyDescent="0.35">
      <c r="A614" s="1">
        <v>45659</v>
      </c>
      <c r="B614" t="s">
        <v>615</v>
      </c>
      <c r="C614" t="s">
        <v>92</v>
      </c>
      <c r="D614" s="39" t="str">
        <f t="shared" si="18"/>
        <v>LEANNE MURPHY NATHAN MURPHY 2012 00153425632HKMFYXQ 090128     30 02JAN25 01:54</v>
      </c>
      <c r="E614">
        <v>25</v>
      </c>
      <c r="G614" s="97">
        <f t="shared" si="19"/>
        <v>-802.36000000000058</v>
      </c>
    </row>
    <row r="615" spans="1:7" hidden="1" x14ac:dyDescent="0.35">
      <c r="A615" s="1">
        <v>45659</v>
      </c>
      <c r="B615" t="s">
        <v>616</v>
      </c>
      <c r="C615" t="s">
        <v>92</v>
      </c>
      <c r="D615" s="39" t="str">
        <f t="shared" si="18"/>
        <v>MILLIGAN J RYANMILLIGAN2011 19013514576113000R 835200     30 02JAN25 01:55</v>
      </c>
      <c r="E615">
        <v>25</v>
      </c>
      <c r="G615" s="97">
        <f t="shared" si="19"/>
        <v>-777.36000000000058</v>
      </c>
    </row>
    <row r="616" spans="1:7" hidden="1" x14ac:dyDescent="0.35">
      <c r="A616" s="1">
        <v>45659</v>
      </c>
      <c r="B616" t="s">
        <v>617</v>
      </c>
      <c r="C616" t="s">
        <v>92</v>
      </c>
      <c r="D616" s="39" t="str">
        <f t="shared" si="18"/>
        <v>DAWSON IAIN/CA LUCAS MCDADE 2013 53013550782962000R 832323     30 02JAN25 01:56</v>
      </c>
      <c r="E616">
        <v>25</v>
      </c>
      <c r="G616" s="97">
        <f t="shared" si="19"/>
        <v>-752.36000000000058</v>
      </c>
    </row>
    <row r="617" spans="1:7" hidden="1" x14ac:dyDescent="0.35">
      <c r="A617" s="1">
        <v>45659</v>
      </c>
      <c r="B617" t="s">
        <v>618</v>
      </c>
      <c r="C617" t="s">
        <v>92</v>
      </c>
      <c r="D617" s="39" t="str">
        <f t="shared" si="18"/>
        <v>CARRIE JENKINSON DARREN GUY CBSOX0210217837173 826211     30 02JAN25 02:10</v>
      </c>
      <c r="E617">
        <v>25</v>
      </c>
      <c r="G617" s="97">
        <f t="shared" si="19"/>
        <v>-727.36000000000058</v>
      </c>
    </row>
    <row r="618" spans="1:7" hidden="1" x14ac:dyDescent="0.35">
      <c r="A618" s="1">
        <v>45659</v>
      </c>
      <c r="B618" t="s">
        <v>619</v>
      </c>
      <c r="C618" t="s">
        <v>92</v>
      </c>
      <c r="D618" s="39" t="str">
        <f t="shared" si="18"/>
        <v>MCENROE S FRASER MCE 5621566274321014SO 404763     30 02JAN25 02:13</v>
      </c>
      <c r="E618">
        <v>25</v>
      </c>
      <c r="G618" s="97">
        <f t="shared" si="19"/>
        <v>-702.36000000000058</v>
      </c>
    </row>
    <row r="619" spans="1:7" hidden="1" x14ac:dyDescent="0.35">
      <c r="A619" s="1">
        <v>45659</v>
      </c>
      <c r="B619" t="s">
        <v>620</v>
      </c>
      <c r="C619" t="s">
        <v>92</v>
      </c>
      <c r="D619" s="39" t="str">
        <f t="shared" si="18"/>
        <v>MR SMITH DANIEL SMITH 000000000124766582 089300     30 02JAN25 02:18</v>
      </c>
      <c r="E619">
        <v>30</v>
      </c>
      <c r="G619" s="97">
        <f t="shared" si="19"/>
        <v>-672.36000000000058</v>
      </c>
    </row>
    <row r="620" spans="1:7" hidden="1" x14ac:dyDescent="0.35">
      <c r="A620" s="1">
        <v>45659</v>
      </c>
      <c r="B620" t="s">
        <v>621</v>
      </c>
      <c r="C620" t="s">
        <v>92</v>
      </c>
      <c r="D620" s="39" t="str">
        <f t="shared" si="18"/>
        <v>RIO MR SIMON LRIO2013 46013208373121000R 831805     30 02JAN25 02:31</v>
      </c>
      <c r="E620">
        <v>25</v>
      </c>
      <c r="G620" s="97">
        <f t="shared" si="19"/>
        <v>-647.36000000000058</v>
      </c>
    </row>
    <row r="621" spans="1:7" hidden="1" x14ac:dyDescent="0.35">
      <c r="A621" s="1">
        <v>45659</v>
      </c>
      <c r="B621" t="s">
        <v>622</v>
      </c>
      <c r="C621" t="s">
        <v>92</v>
      </c>
      <c r="D621" s="39" t="str">
        <f t="shared" si="18"/>
        <v>WALKER AVRIL WALKERS2011 FP25001O44107513 070436     30 02JAN25 02:42</v>
      </c>
      <c r="E621">
        <v>45</v>
      </c>
      <c r="G621" s="97">
        <f t="shared" si="19"/>
        <v>-602.36000000000058</v>
      </c>
    </row>
    <row r="622" spans="1:7" hidden="1" x14ac:dyDescent="0.35">
      <c r="A622" s="1">
        <v>45659</v>
      </c>
      <c r="B622" t="s">
        <v>623</v>
      </c>
      <c r="C622" t="s">
        <v>92</v>
      </c>
      <c r="D622" s="39" t="str">
        <f t="shared" si="18"/>
        <v>OWEN SCOTT SCOTT OWEN FP25001O44262405 070436     30 02JAN25 02:51</v>
      </c>
      <c r="E622">
        <v>25</v>
      </c>
      <c r="G622" s="97">
        <f t="shared" si="19"/>
        <v>-577.36000000000058</v>
      </c>
    </row>
    <row r="623" spans="1:7" hidden="1" x14ac:dyDescent="0.35">
      <c r="A623" s="1">
        <v>45659</v>
      </c>
      <c r="B623" t="s">
        <v>624</v>
      </c>
      <c r="C623" t="s">
        <v>92</v>
      </c>
      <c r="D623" s="39" t="str">
        <f t="shared" si="18"/>
        <v>STANDRING G &amp; C BLAKE STANDRING 30030317477474000R 831805     30 02JAN25 03:03</v>
      </c>
      <c r="E623">
        <v>25</v>
      </c>
      <c r="G623" s="97">
        <f t="shared" si="19"/>
        <v>-552.36000000000058</v>
      </c>
    </row>
    <row r="624" spans="1:7" hidden="1" x14ac:dyDescent="0.35">
      <c r="A624" s="1">
        <v>45659</v>
      </c>
      <c r="B624" t="s">
        <v>625</v>
      </c>
      <c r="C624" t="s">
        <v>92</v>
      </c>
      <c r="D624" s="39" t="str">
        <f t="shared" si="18"/>
        <v>NICOLA SANDERSON REUBEN SANDERSON 250101230735911867 873712     30 02JAN25 03:08</v>
      </c>
      <c r="E624">
        <v>30</v>
      </c>
      <c r="G624" s="97">
        <f t="shared" si="19"/>
        <v>-522.36000000000058</v>
      </c>
    </row>
    <row r="625" spans="1:7" hidden="1" x14ac:dyDescent="0.35">
      <c r="A625" s="1">
        <v>45659</v>
      </c>
      <c r="B625" t="s">
        <v>626</v>
      </c>
      <c r="C625" t="s">
        <v>92</v>
      </c>
      <c r="D625" s="39" t="str">
        <f t="shared" si="18"/>
        <v>GORMAN JOSEPH-CA JOSEPH GORMAN 2013 58013329148954000R 831513     30 02JAN25 03:10</v>
      </c>
      <c r="E625">
        <v>25</v>
      </c>
      <c r="G625" s="97">
        <f t="shared" si="19"/>
        <v>-497.36000000000058</v>
      </c>
    </row>
    <row r="626" spans="1:7" hidden="1" x14ac:dyDescent="0.35">
      <c r="A626" s="1">
        <v>45659</v>
      </c>
      <c r="B626" t="s">
        <v>627</v>
      </c>
      <c r="C626" t="s">
        <v>92</v>
      </c>
      <c r="D626" s="39" t="str">
        <f t="shared" si="18"/>
        <v>ALISON HARKINS BEN HARKINS 250101230738705174 873753     30 02JAN25 03:16</v>
      </c>
      <c r="E626">
        <v>30</v>
      </c>
      <c r="G626" s="97">
        <f t="shared" si="19"/>
        <v>-467.36000000000058</v>
      </c>
    </row>
    <row r="627" spans="1:7" hidden="1" x14ac:dyDescent="0.35">
      <c r="A627" s="1">
        <v>45659</v>
      </c>
      <c r="B627" t="s">
        <v>628</v>
      </c>
      <c r="C627" t="s">
        <v>92</v>
      </c>
      <c r="D627" s="39" t="str">
        <f t="shared" si="18"/>
        <v>RUSSELL MACALISTER RILEY MACALISTER 250101230739213111 873757     30 02JAN25 03:17</v>
      </c>
      <c r="E627">
        <v>25</v>
      </c>
      <c r="G627" s="97">
        <f t="shared" si="19"/>
        <v>-442.36000000000058</v>
      </c>
    </row>
    <row r="628" spans="1:7" hidden="1" x14ac:dyDescent="0.35">
      <c r="A628" s="1">
        <v>45659</v>
      </c>
      <c r="B628" t="s">
        <v>629</v>
      </c>
      <c r="C628" t="s">
        <v>92</v>
      </c>
      <c r="D628" s="39" t="str">
        <f t="shared" si="18"/>
        <v>JOHN RAINEY RAINEY 2011S 250101230740225843 873775     30 02JAN25 03:20</v>
      </c>
      <c r="E628">
        <v>25</v>
      </c>
      <c r="G628" s="97">
        <f t="shared" si="19"/>
        <v>-417.36000000000058</v>
      </c>
    </row>
    <row r="629" spans="1:7" hidden="1" x14ac:dyDescent="0.35">
      <c r="A629" s="1">
        <v>45659</v>
      </c>
      <c r="B629" t="s">
        <v>630</v>
      </c>
      <c r="C629" t="s">
        <v>92</v>
      </c>
      <c r="D629" s="39" t="str">
        <f t="shared" si="18"/>
        <v>ELLINGHAM BRIAN JOSH ELLINGHAM FP25001O44278026 070806     30 02JAN25 03:36</v>
      </c>
      <c r="E629">
        <v>30</v>
      </c>
      <c r="G629" s="97">
        <f t="shared" si="19"/>
        <v>-387.36000000000058</v>
      </c>
    </row>
    <row r="630" spans="1:7" hidden="1" x14ac:dyDescent="0.35">
      <c r="A630" s="1">
        <v>45659</v>
      </c>
      <c r="B630" t="s">
        <v>631</v>
      </c>
      <c r="C630" t="s">
        <v>92</v>
      </c>
      <c r="D630" s="39" t="str">
        <f t="shared" si="18"/>
        <v>ROBERTSON CATRIONA 2012HARRYROBERTSON FP25001O43962276 070976     30 02JAN25 04:04</v>
      </c>
      <c r="E630">
        <v>30</v>
      </c>
      <c r="G630" s="97">
        <f t="shared" si="19"/>
        <v>-357.36000000000058</v>
      </c>
    </row>
    <row r="631" spans="1:7" hidden="1" x14ac:dyDescent="0.35">
      <c r="A631" s="1">
        <v>45659</v>
      </c>
      <c r="B631" t="s">
        <v>632</v>
      </c>
      <c r="C631" t="s">
        <v>92</v>
      </c>
      <c r="D631" s="39" t="str">
        <f t="shared" si="18"/>
        <v>STEVEN ANDERSON LYLE ANDERSON 2015 CBSOX0515207231515 826125     30 02JAN25 05:15</v>
      </c>
      <c r="E631">
        <v>30</v>
      </c>
      <c r="G631" s="97">
        <f t="shared" si="19"/>
        <v>-327.36000000000058</v>
      </c>
    </row>
    <row r="632" spans="1:7" hidden="1" x14ac:dyDescent="0.35">
      <c r="A632" s="1">
        <v>45659</v>
      </c>
      <c r="B632" t="s">
        <v>633</v>
      </c>
      <c r="C632" t="s">
        <v>92</v>
      </c>
      <c r="D632" s="39" t="str">
        <f t="shared" si="18"/>
        <v>IMAOBONG OJEIH CAESAR OJEIH 2011 REV358019174389792 040075     10 02JAN25 07:11</v>
      </c>
      <c r="E632">
        <v>25</v>
      </c>
      <c r="G632" s="97">
        <f t="shared" si="19"/>
        <v>-302.36000000000058</v>
      </c>
    </row>
    <row r="633" spans="1:7" hidden="1" x14ac:dyDescent="0.35">
      <c r="A633" s="1">
        <v>45659</v>
      </c>
      <c r="B633" t="s">
        <v>634</v>
      </c>
      <c r="C633" t="s">
        <v>92</v>
      </c>
      <c r="D633" s="39" t="str">
        <f t="shared" si="18"/>
        <v>DAY&amp;DAY JOSH DAY 2011 7997442274321014SO 404762     30 02JAN25 08:00</v>
      </c>
      <c r="E633">
        <v>25</v>
      </c>
      <c r="G633" s="97">
        <f t="shared" si="19"/>
        <v>-277.36000000000058</v>
      </c>
    </row>
    <row r="634" spans="1:7" hidden="1" x14ac:dyDescent="0.35">
      <c r="A634" s="1">
        <v>45660</v>
      </c>
      <c r="B634" t="s">
        <v>635</v>
      </c>
      <c r="C634" t="s">
        <v>92</v>
      </c>
      <c r="D634" s="39" t="str">
        <f t="shared" si="18"/>
        <v>PROCTOR LYNN MAX PROCTOR 2015 FP25002O46654348 070246     30 03JAN25 00:43</v>
      </c>
      <c r="E634">
        <v>30</v>
      </c>
      <c r="G634" s="97">
        <f t="shared" si="19"/>
        <v>-247.36000000000058</v>
      </c>
    </row>
    <row r="635" spans="1:7" hidden="1" x14ac:dyDescent="0.35">
      <c r="A635" s="1">
        <v>45663</v>
      </c>
      <c r="B635" t="s">
        <v>636</v>
      </c>
      <c r="C635" t="s">
        <v>92</v>
      </c>
      <c r="D635" s="39" t="str">
        <f t="shared" si="18"/>
        <v>A POVAZHNA YAROSLAV 200000001482794591 804692     10 05JAN25 20:48</v>
      </c>
      <c r="E635">
        <v>30</v>
      </c>
      <c r="G635" s="97">
        <f t="shared" si="19"/>
        <v>-217.36000000000058</v>
      </c>
    </row>
    <row r="636" spans="1:7" hidden="1" x14ac:dyDescent="0.35">
      <c r="A636" s="1">
        <v>45663</v>
      </c>
      <c r="B636" t="s">
        <v>637</v>
      </c>
      <c r="C636" t="s">
        <v>92</v>
      </c>
      <c r="D636" s="39" t="str">
        <f t="shared" si="18"/>
        <v>A POVAZHNA ROSTYSLAV 200000001482796864 804692     10 05JAN25 20:54</v>
      </c>
      <c r="E636">
        <v>30</v>
      </c>
      <c r="G636" s="97">
        <f t="shared" si="19"/>
        <v>-187.36000000000058</v>
      </c>
    </row>
    <row r="637" spans="1:7" hidden="1" x14ac:dyDescent="0.35">
      <c r="A637" s="1">
        <v>45663</v>
      </c>
      <c r="B637" t="s">
        <v>175</v>
      </c>
      <c r="C637" t="s">
        <v>92</v>
      </c>
      <c r="D637" s="39" t="str">
        <f t="shared" si="18"/>
        <v>A BROWN S BROWN 2011S</v>
      </c>
      <c r="E637">
        <v>25</v>
      </c>
      <c r="G637" s="97">
        <f t="shared" si="19"/>
        <v>-162.36000000000058</v>
      </c>
    </row>
    <row r="638" spans="1:7" hidden="1" x14ac:dyDescent="0.35">
      <c r="A638" s="1">
        <v>45663</v>
      </c>
      <c r="B638" t="s">
        <v>110</v>
      </c>
      <c r="C638" t="s">
        <v>92</v>
      </c>
      <c r="D638" s="39" t="str">
        <f t="shared" si="18"/>
        <v>G THURSTON 2012_LTHURSTON</v>
      </c>
      <c r="E638">
        <v>30</v>
      </c>
      <c r="G638" s="97">
        <f t="shared" si="19"/>
        <v>-132.36000000000058</v>
      </c>
    </row>
    <row r="639" spans="1:7" hidden="1" x14ac:dyDescent="0.35">
      <c r="A639" s="1">
        <v>45663</v>
      </c>
      <c r="B639" t="s">
        <v>517</v>
      </c>
      <c r="C639" t="s">
        <v>92</v>
      </c>
      <c r="D639" s="39" t="str">
        <f t="shared" si="18"/>
        <v>G MOORE KATIE MOORE 2015S</v>
      </c>
      <c r="E639">
        <v>30</v>
      </c>
      <c r="G639" s="97">
        <f t="shared" si="19"/>
        <v>-102.36000000000058</v>
      </c>
    </row>
    <row r="640" spans="1:7" hidden="1" x14ac:dyDescent="0.35">
      <c r="A640" s="1">
        <v>45663</v>
      </c>
      <c r="B640" t="s">
        <v>638</v>
      </c>
      <c r="C640" t="s">
        <v>92</v>
      </c>
      <c r="D640" s="39" t="str">
        <f t="shared" si="18"/>
        <v>CURRIE EL OLIVER CURRIE 2013 RP4673066227647200 203047     30 06JAN25 01:21</v>
      </c>
      <c r="E640">
        <v>25</v>
      </c>
      <c r="G640" s="97">
        <f t="shared" si="19"/>
        <v>-77.360000000000582</v>
      </c>
    </row>
    <row r="641" spans="1:7" hidden="1" x14ac:dyDescent="0.35">
      <c r="A641" s="1">
        <v>45663</v>
      </c>
      <c r="B641" t="s">
        <v>639</v>
      </c>
      <c r="C641" t="s">
        <v>92</v>
      </c>
      <c r="D641" s="39" t="str">
        <f t="shared" si="18"/>
        <v>DOEY LA LIAM DOEY CHAMPS 18113547589775000R 831805     10 06JAN25 11:35</v>
      </c>
      <c r="E641">
        <v>20</v>
      </c>
      <c r="G641" s="97">
        <f t="shared" si="19"/>
        <v>-57.360000000000582</v>
      </c>
    </row>
    <row r="642" spans="1:7" hidden="1" x14ac:dyDescent="0.35">
      <c r="A642" s="1">
        <v>45664</v>
      </c>
      <c r="B642" t="s">
        <v>174</v>
      </c>
      <c r="C642" t="s">
        <v>92</v>
      </c>
      <c r="D642" s="39" t="str">
        <f t="shared" si="18"/>
        <v>S MCCALLUM TYLER MCARDLE</v>
      </c>
      <c r="E642">
        <v>30</v>
      </c>
      <c r="G642" s="97">
        <f t="shared" si="19"/>
        <v>-27.360000000000582</v>
      </c>
    </row>
    <row r="643" spans="1:7" hidden="1" x14ac:dyDescent="0.35">
      <c r="A643" s="1">
        <v>45665</v>
      </c>
      <c r="B643" t="s">
        <v>108</v>
      </c>
      <c r="C643" t="s">
        <v>92</v>
      </c>
      <c r="D643" s="39" t="str">
        <f t="shared" si="18"/>
        <v>K MCGILLIVRAY F.MCGILLIVRAY 2013</v>
      </c>
      <c r="E643">
        <v>25</v>
      </c>
      <c r="G643" s="97">
        <f t="shared" si="19"/>
        <v>-2.3600000000005821</v>
      </c>
    </row>
    <row r="644" spans="1:7" hidden="1" x14ac:dyDescent="0.35">
      <c r="A644" s="1">
        <v>45665</v>
      </c>
      <c r="B644" t="s">
        <v>126</v>
      </c>
      <c r="C644" t="s">
        <v>92</v>
      </c>
      <c r="D644" s="39" t="str">
        <f t="shared" si="18"/>
        <v>K MACKINNON CHAMPION FEES</v>
      </c>
      <c r="E644">
        <v>20</v>
      </c>
      <c r="G644" s="97">
        <f t="shared" si="19"/>
        <v>17.639999999999418</v>
      </c>
    </row>
    <row r="645" spans="1:7" hidden="1" x14ac:dyDescent="0.35">
      <c r="A645" s="1">
        <v>45665</v>
      </c>
      <c r="B645" t="s">
        <v>640</v>
      </c>
      <c r="C645" t="s">
        <v>92</v>
      </c>
      <c r="D645" s="39" t="str">
        <f t="shared" si="18"/>
        <v>CHRISTOPHER MCWILL 2015 LAWRIE MCW CBSOX0046388241120 826211     30 08JAN25 00:46</v>
      </c>
      <c r="E645">
        <v>30</v>
      </c>
      <c r="G645" s="97">
        <f t="shared" si="19"/>
        <v>47.639999999999418</v>
      </c>
    </row>
    <row r="646" spans="1:7" hidden="1" x14ac:dyDescent="0.35">
      <c r="A646" s="1">
        <v>45666</v>
      </c>
      <c r="B646" t="s">
        <v>641</v>
      </c>
      <c r="C646" t="s">
        <v>92</v>
      </c>
      <c r="D646" s="39" t="str">
        <f t="shared" ref="D646:D709" si="20">B646</f>
        <v>J GALLACHER JOLANTA GALLACHER</v>
      </c>
      <c r="E646">
        <v>30</v>
      </c>
      <c r="G646" s="97">
        <f t="shared" si="19"/>
        <v>77.639999999999418</v>
      </c>
    </row>
    <row r="647" spans="1:7" hidden="1" x14ac:dyDescent="0.35">
      <c r="A647" s="1">
        <v>45666</v>
      </c>
      <c r="B647" t="s">
        <v>642</v>
      </c>
      <c r="C647" t="s">
        <v>92</v>
      </c>
      <c r="D647" s="39" t="str">
        <f t="shared" si="20"/>
        <v>GRAY SM &amp; SL ARCHIE GRAY 02023040743477000R 831805     30 09JAN25 02:34</v>
      </c>
      <c r="E647">
        <v>25</v>
      </c>
      <c r="G647" s="97">
        <f t="shared" ref="G647:G710" si="21">G646+E647-F647</f>
        <v>102.63999999999942</v>
      </c>
    </row>
    <row r="648" spans="1:7" hidden="1" x14ac:dyDescent="0.35">
      <c r="A648" s="1">
        <v>45666</v>
      </c>
      <c r="B648" t="s">
        <v>643</v>
      </c>
      <c r="C648" t="s">
        <v>92</v>
      </c>
      <c r="D648" s="39" t="str">
        <f t="shared" si="20"/>
        <v>MCCAUGHEY D/S CA 9 SCOTT MCCAUGHEY 42023040886411000R 831805     30 09JAN25 02:36</v>
      </c>
      <c r="E648">
        <v>30</v>
      </c>
      <c r="G648" s="97">
        <f t="shared" si="21"/>
        <v>132.63999999999942</v>
      </c>
    </row>
    <row r="649" spans="1:7" hidden="1" x14ac:dyDescent="0.35">
      <c r="A649" s="1">
        <v>45666</v>
      </c>
      <c r="B649" t="s">
        <v>644</v>
      </c>
      <c r="C649" t="s">
        <v>92</v>
      </c>
      <c r="D649" s="39" t="str">
        <f t="shared" si="20"/>
        <v>J LOVE RYAN LOVE 2008 200000001484505859 804603     10 09JAN25 08:34</v>
      </c>
      <c r="E649">
        <v>30</v>
      </c>
      <c r="G649" s="97">
        <f t="shared" si="21"/>
        <v>162.63999999999942</v>
      </c>
    </row>
    <row r="650" spans="1:7" hidden="1" x14ac:dyDescent="0.35">
      <c r="A650" s="1">
        <v>45667</v>
      </c>
      <c r="B650" t="s">
        <v>107</v>
      </c>
      <c r="C650" t="s">
        <v>92</v>
      </c>
      <c r="D650" s="39" t="str">
        <f t="shared" si="20"/>
        <v>D GALLACHER CHAMPIONS FEES</v>
      </c>
      <c r="E650">
        <v>20</v>
      </c>
      <c r="G650" s="97">
        <f t="shared" si="21"/>
        <v>182.63999999999942</v>
      </c>
    </row>
    <row r="651" spans="1:7" hidden="1" x14ac:dyDescent="0.35">
      <c r="A651" s="1">
        <v>45667</v>
      </c>
      <c r="B651" t="s">
        <v>645</v>
      </c>
      <c r="C651" t="s">
        <v>92</v>
      </c>
      <c r="D651" s="39" t="str">
        <f t="shared" si="20"/>
        <v>MCFARLAND AJ ZOLI 2015 17023105553246000R 831805     30 10JAN25 02:32</v>
      </c>
      <c r="E651">
        <v>30</v>
      </c>
      <c r="G651" s="97">
        <f t="shared" si="21"/>
        <v>212.63999999999942</v>
      </c>
    </row>
    <row r="652" spans="1:7" hidden="1" x14ac:dyDescent="0.35">
      <c r="A652" s="1">
        <v>45670</v>
      </c>
      <c r="B652" t="s">
        <v>646</v>
      </c>
      <c r="C652" t="s">
        <v>92</v>
      </c>
      <c r="D652" s="39" t="str">
        <f t="shared" si="20"/>
        <v>IAIN TURNER JAMIE/ROBBIETURNER MY08V7D1X16DY2OD1X 608371     10 12JAN25 01:06</v>
      </c>
      <c r="E652">
        <v>30</v>
      </c>
      <c r="G652" s="97">
        <f t="shared" si="21"/>
        <v>242.63999999999942</v>
      </c>
    </row>
    <row r="653" spans="1:7" hidden="1" x14ac:dyDescent="0.35">
      <c r="A653" s="1">
        <v>45670</v>
      </c>
      <c r="B653" t="s">
        <v>173</v>
      </c>
      <c r="C653" t="s">
        <v>92</v>
      </c>
      <c r="D653" s="39" t="str">
        <f t="shared" si="20"/>
        <v>A BOWERS JAMES BOWERS</v>
      </c>
      <c r="E653">
        <v>30</v>
      </c>
      <c r="G653" s="97">
        <f t="shared" si="21"/>
        <v>272.63999999999942</v>
      </c>
    </row>
    <row r="654" spans="1:7" hidden="1" x14ac:dyDescent="0.35">
      <c r="A654" s="1">
        <v>45670</v>
      </c>
      <c r="B654" t="s">
        <v>647</v>
      </c>
      <c r="C654" t="s">
        <v>92</v>
      </c>
      <c r="D654" s="39" t="str">
        <f t="shared" si="20"/>
        <v>PATON ALAN NATHAN PATON 2012S FP25012O58452677 070246     30 13JAN25 00:41</v>
      </c>
      <c r="E654">
        <v>30</v>
      </c>
      <c r="G654" s="97">
        <f t="shared" si="21"/>
        <v>302.63999999999942</v>
      </c>
    </row>
    <row r="655" spans="1:7" hidden="1" x14ac:dyDescent="0.35">
      <c r="A655" s="1">
        <v>45671</v>
      </c>
      <c r="B655" t="s">
        <v>648</v>
      </c>
      <c r="C655" t="s">
        <v>92</v>
      </c>
      <c r="D655" s="39" t="str">
        <f t="shared" si="20"/>
        <v>JENSEN BTW JENSEN 25023036814166000R 832303     30 14JAN25 02:32</v>
      </c>
      <c r="E655">
        <v>20</v>
      </c>
      <c r="G655" s="97">
        <f t="shared" si="21"/>
        <v>322.63999999999942</v>
      </c>
    </row>
    <row r="656" spans="1:7" hidden="1" x14ac:dyDescent="0.35">
      <c r="A656" s="1">
        <v>45671</v>
      </c>
      <c r="B656" t="s">
        <v>649</v>
      </c>
      <c r="C656" t="s">
        <v>92</v>
      </c>
      <c r="D656" s="39" t="str">
        <f t="shared" si="20"/>
        <v>DELANEY LM CALLUM DELANEY 52023042299181000R 831904     30 14JAN25 02:33</v>
      </c>
      <c r="E656">
        <v>30</v>
      </c>
      <c r="G656" s="97">
        <f t="shared" si="21"/>
        <v>352.63999999999942</v>
      </c>
    </row>
    <row r="657" spans="1:7" hidden="1" x14ac:dyDescent="0.35">
      <c r="A657" s="1">
        <v>45671</v>
      </c>
      <c r="B657" t="s">
        <v>650</v>
      </c>
      <c r="C657" t="s">
        <v>92</v>
      </c>
      <c r="D657" s="39" t="str">
        <f t="shared" si="20"/>
        <v>DOCHERTY JD LUCA DOCHERTY 2013 06162253489595000R 830706     10 14JAN25 16:22</v>
      </c>
      <c r="E657">
        <v>25</v>
      </c>
      <c r="G657" s="97">
        <f t="shared" si="21"/>
        <v>377.63999999999942</v>
      </c>
    </row>
    <row r="658" spans="1:7" hidden="1" x14ac:dyDescent="0.35">
      <c r="A658" s="1">
        <v>45671</v>
      </c>
      <c r="B658" t="s">
        <v>651</v>
      </c>
      <c r="C658" t="s">
        <v>968</v>
      </c>
      <c r="D658" s="39" t="str">
        <f t="shared" si="20"/>
        <v>ALEXANDRIA</v>
      </c>
      <c r="E658">
        <v>424</v>
      </c>
      <c r="G658" s="97">
        <f t="shared" si="21"/>
        <v>801.63999999999942</v>
      </c>
    </row>
    <row r="659" spans="1:7" hidden="1" x14ac:dyDescent="0.35">
      <c r="A659" s="1">
        <v>45672</v>
      </c>
      <c r="B659" t="s">
        <v>652</v>
      </c>
      <c r="C659" t="s">
        <v>92</v>
      </c>
      <c r="D659" s="39" t="str">
        <f t="shared" si="20"/>
        <v>JILL DOUGLAS-CARMI LEWIS CARMICHAEL CBBPI1723429031261 826508     10 15JAN25 17:23</v>
      </c>
      <c r="E659">
        <v>30</v>
      </c>
      <c r="G659" s="97">
        <f t="shared" si="21"/>
        <v>831.63999999999942</v>
      </c>
    </row>
    <row r="660" spans="1:7" hidden="1" x14ac:dyDescent="0.35">
      <c r="A660" s="1">
        <v>45673</v>
      </c>
      <c r="B660" t="s">
        <v>653</v>
      </c>
      <c r="C660" t="s">
        <v>92</v>
      </c>
      <c r="D660" s="39" t="str">
        <f t="shared" si="20"/>
        <v>MCCALLUM G EUANMCCALLUM2011 37023037089380000R 831805     30 16JAN25 02:33</v>
      </c>
      <c r="E660">
        <v>25</v>
      </c>
      <c r="G660" s="97">
        <f t="shared" si="21"/>
        <v>856.63999999999942</v>
      </c>
    </row>
    <row r="661" spans="1:7" hidden="1" x14ac:dyDescent="0.35">
      <c r="A661" s="1">
        <v>45673</v>
      </c>
      <c r="B661" t="s">
        <v>654</v>
      </c>
      <c r="C661" t="s">
        <v>92</v>
      </c>
      <c r="D661" s="39" t="str">
        <f t="shared" si="20"/>
        <v>A STEWART FINLAY STEWART 100000001482992040 804603     10 16JAN25 10:31</v>
      </c>
      <c r="E661">
        <v>30</v>
      </c>
      <c r="G661" s="97">
        <f t="shared" si="21"/>
        <v>886.63999999999942</v>
      </c>
    </row>
    <row r="662" spans="1:7" hidden="1" x14ac:dyDescent="0.35">
      <c r="A662" s="1">
        <v>45674</v>
      </c>
      <c r="B662" t="s">
        <v>655</v>
      </c>
      <c r="C662" t="s">
        <v>968</v>
      </c>
      <c r="D662" s="39" t="str">
        <f t="shared" si="20"/>
        <v>THE ROBERTSON TRUS ROBERTSONTRUSTBACS</v>
      </c>
      <c r="E662">
        <v>3000</v>
      </c>
      <c r="G662" s="97">
        <f t="shared" si="21"/>
        <v>3886.6399999999994</v>
      </c>
    </row>
    <row r="663" spans="1:7" hidden="1" x14ac:dyDescent="0.35">
      <c r="A663" s="1">
        <v>45677</v>
      </c>
      <c r="B663" t="s">
        <v>146</v>
      </c>
      <c r="C663" t="s">
        <v>92</v>
      </c>
      <c r="D663" s="39" t="str">
        <f t="shared" si="20"/>
        <v>J JOHNSON HUNTER BURNS 2012</v>
      </c>
      <c r="E663">
        <v>30</v>
      </c>
      <c r="G663" s="97">
        <f t="shared" si="21"/>
        <v>3916.6399999999994</v>
      </c>
    </row>
    <row r="664" spans="1:7" hidden="1" x14ac:dyDescent="0.35">
      <c r="A664" s="1">
        <v>45677</v>
      </c>
      <c r="B664" t="s">
        <v>171</v>
      </c>
      <c r="C664" t="s">
        <v>92</v>
      </c>
      <c r="D664" s="39" t="str">
        <f t="shared" si="20"/>
        <v>A REILLY ARCHIE 2016</v>
      </c>
      <c r="E664">
        <v>30</v>
      </c>
      <c r="G664" s="97">
        <f t="shared" si="21"/>
        <v>3946.6399999999994</v>
      </c>
    </row>
    <row r="665" spans="1:7" hidden="1" x14ac:dyDescent="0.35">
      <c r="A665" s="1">
        <v>45681</v>
      </c>
      <c r="B665" t="s">
        <v>657</v>
      </c>
      <c r="C665" t="s">
        <v>92</v>
      </c>
      <c r="D665" s="39" t="str">
        <f t="shared" si="20"/>
        <v>CHRISTOPHER MCWILL 2015 LAWRIE MCW CBSOX0048339834453 826211     30 24JAN25 00:48</v>
      </c>
      <c r="E665">
        <v>30</v>
      </c>
      <c r="G665" s="97">
        <f t="shared" si="21"/>
        <v>3976.6399999999994</v>
      </c>
    </row>
    <row r="666" spans="1:7" hidden="1" x14ac:dyDescent="0.35">
      <c r="A666" s="1">
        <v>45681</v>
      </c>
      <c r="B666" t="s">
        <v>658</v>
      </c>
      <c r="C666" t="s">
        <v>92</v>
      </c>
      <c r="D666" s="39" t="str">
        <f t="shared" si="20"/>
        <v>Y POVKH 2015 MARK POVKH 400000001501221799 804527     10 24JAN25 10:26</v>
      </c>
      <c r="E666">
        <v>30</v>
      </c>
      <c r="G666" s="97">
        <f t="shared" si="21"/>
        <v>4006.6399999999994</v>
      </c>
    </row>
    <row r="667" spans="1:7" hidden="1" x14ac:dyDescent="0.35">
      <c r="A667" s="1">
        <v>45684</v>
      </c>
      <c r="B667" t="s">
        <v>659</v>
      </c>
      <c r="C667" t="s">
        <v>92</v>
      </c>
      <c r="D667" s="39" t="str">
        <f t="shared" si="20"/>
        <v>D MCGARVA CHAMPS FEES 500000001497795227 804603     10 26JAN25 22:18</v>
      </c>
      <c r="E667">
        <v>950</v>
      </c>
      <c r="G667" s="97">
        <f t="shared" si="21"/>
        <v>4956.6399999999994</v>
      </c>
    </row>
    <row r="668" spans="1:7" hidden="1" x14ac:dyDescent="0.35">
      <c r="A668" s="1">
        <v>45684</v>
      </c>
      <c r="B668" t="s">
        <v>660</v>
      </c>
      <c r="C668" t="s">
        <v>966</v>
      </c>
      <c r="D668" s="39" t="str">
        <f t="shared" si="20"/>
        <v>D MCGARVA CONT TO MINIBUS 300000001501216650 804603     10 26JAN25 22:46</v>
      </c>
      <c r="E668">
        <v>170</v>
      </c>
      <c r="G668" s="97">
        <f t="shared" si="21"/>
        <v>5126.6399999999994</v>
      </c>
    </row>
    <row r="669" spans="1:7" hidden="1" x14ac:dyDescent="0.35">
      <c r="A669" s="1">
        <v>45684</v>
      </c>
      <c r="B669" t="s">
        <v>160</v>
      </c>
      <c r="C669" t="s">
        <v>92</v>
      </c>
      <c r="D669" s="39" t="str">
        <f t="shared" si="20"/>
        <v>K JOYCE KYLE MCMILLAN</v>
      </c>
      <c r="E669">
        <v>30</v>
      </c>
      <c r="G669" s="97">
        <f t="shared" si="21"/>
        <v>5156.6399999999994</v>
      </c>
    </row>
    <row r="670" spans="1:7" hidden="1" x14ac:dyDescent="0.35">
      <c r="A670" s="1">
        <v>45684</v>
      </c>
      <c r="B670" t="s">
        <v>106</v>
      </c>
      <c r="C670" t="s">
        <v>92</v>
      </c>
      <c r="D670" s="39" t="str">
        <f t="shared" si="20"/>
        <v>A BROAD 2012 - JAMIE BROAD</v>
      </c>
      <c r="E670">
        <v>30</v>
      </c>
      <c r="G670" s="97">
        <f t="shared" si="21"/>
        <v>5186.6399999999994</v>
      </c>
    </row>
    <row r="671" spans="1:7" hidden="1" x14ac:dyDescent="0.35">
      <c r="A671" s="1">
        <v>45686</v>
      </c>
      <c r="B671" t="s">
        <v>139</v>
      </c>
      <c r="C671" t="s">
        <v>92</v>
      </c>
      <c r="D671" s="39" t="str">
        <f t="shared" si="20"/>
        <v>P MAY CHAMPIONS FEE PMAY</v>
      </c>
      <c r="E671">
        <v>20</v>
      </c>
      <c r="G671" s="97">
        <f t="shared" si="21"/>
        <v>5206.6399999999994</v>
      </c>
    </row>
    <row r="672" spans="1:7" hidden="1" x14ac:dyDescent="0.35">
      <c r="A672" s="1">
        <v>45687</v>
      </c>
      <c r="B672" t="s">
        <v>661</v>
      </c>
      <c r="C672" t="s">
        <v>92</v>
      </c>
      <c r="D672" s="39" t="str">
        <f t="shared" si="20"/>
        <v>A MCILLANEY PATRICK MCI 2015 600000001499361273 804603     10 30JAN25 07:00</v>
      </c>
      <c r="E672">
        <v>30</v>
      </c>
      <c r="G672" s="97">
        <f t="shared" si="21"/>
        <v>5236.6399999999994</v>
      </c>
    </row>
    <row r="673" spans="1:7" hidden="1" x14ac:dyDescent="0.35">
      <c r="A673" s="1">
        <v>45691</v>
      </c>
      <c r="B673" t="s">
        <v>662</v>
      </c>
      <c r="C673" t="s">
        <v>92</v>
      </c>
      <c r="D673" s="39" t="str">
        <f t="shared" si="20"/>
        <v>ALAN STEWART ANDY STEWART 2011 PWZNYAC6JSFQR5RNFZ 040004     10 01FEB25 02:08</v>
      </c>
      <c r="E673">
        <v>25</v>
      </c>
      <c r="G673" s="97">
        <f t="shared" si="21"/>
        <v>5261.6399999999994</v>
      </c>
    </row>
    <row r="674" spans="1:7" hidden="1" x14ac:dyDescent="0.35">
      <c r="A674" s="1">
        <v>45691</v>
      </c>
      <c r="B674" t="s">
        <v>663</v>
      </c>
      <c r="C674" t="s">
        <v>92</v>
      </c>
      <c r="D674" s="39" t="str">
        <f t="shared" si="20"/>
        <v>CAROL ELLINGHAM &amp; JOSH ELLINGHAM P9D5DOYCWQG9T59KOA 040004     10 01FEB25 02:56</v>
      </c>
      <c r="E674">
        <v>30</v>
      </c>
      <c r="G674" s="97">
        <f t="shared" si="21"/>
        <v>5291.6399999999994</v>
      </c>
    </row>
    <row r="675" spans="1:7" hidden="1" x14ac:dyDescent="0.35">
      <c r="A675" s="1">
        <v>45691</v>
      </c>
      <c r="B675" t="s">
        <v>664</v>
      </c>
      <c r="C675" t="s">
        <v>92</v>
      </c>
      <c r="D675" s="39" t="str">
        <f t="shared" si="20"/>
        <v>IMAOBONG OJEIH CAESAR OJEIH 2011 REV384801912120817 040075     10 02FEB25 07:09</v>
      </c>
      <c r="E675">
        <v>25</v>
      </c>
      <c r="G675" s="97">
        <f t="shared" si="21"/>
        <v>5316.6399999999994</v>
      </c>
    </row>
    <row r="676" spans="1:7" hidden="1" x14ac:dyDescent="0.35">
      <c r="A676" s="1">
        <v>45691</v>
      </c>
      <c r="B676" t="s">
        <v>149</v>
      </c>
      <c r="C676" t="s">
        <v>92</v>
      </c>
      <c r="D676" s="39" t="str">
        <f t="shared" si="20"/>
        <v>M ZAHEER AYAAN ZAHEER 2013</v>
      </c>
      <c r="E676">
        <v>25</v>
      </c>
      <c r="G676" s="97">
        <f t="shared" si="21"/>
        <v>5341.6399999999994</v>
      </c>
    </row>
    <row r="677" spans="1:7" hidden="1" x14ac:dyDescent="0.35">
      <c r="A677" s="1">
        <v>45691</v>
      </c>
      <c r="B677" t="s">
        <v>115</v>
      </c>
      <c r="C677" t="s">
        <v>92</v>
      </c>
      <c r="D677" s="39" t="str">
        <f t="shared" si="20"/>
        <v>N FIELDMAN BRAEDEN MCGEENEY08</v>
      </c>
      <c r="E677">
        <v>30</v>
      </c>
      <c r="G677" s="97">
        <f t="shared" si="21"/>
        <v>5371.6399999999994</v>
      </c>
    </row>
    <row r="678" spans="1:7" hidden="1" x14ac:dyDescent="0.35">
      <c r="A678" s="1">
        <v>45691</v>
      </c>
      <c r="B678" t="s">
        <v>148</v>
      </c>
      <c r="C678" t="s">
        <v>92</v>
      </c>
      <c r="D678" s="39" t="str">
        <f t="shared" si="20"/>
        <v>A GALLACHER DONALD GALLACHER</v>
      </c>
      <c r="E678">
        <v>30</v>
      </c>
      <c r="G678" s="97">
        <f t="shared" si="21"/>
        <v>5401.6399999999994</v>
      </c>
    </row>
    <row r="679" spans="1:7" hidden="1" x14ac:dyDescent="0.35">
      <c r="A679" s="1">
        <v>45691</v>
      </c>
      <c r="B679" t="s">
        <v>157</v>
      </c>
      <c r="C679" t="s">
        <v>92</v>
      </c>
      <c r="D679" s="39" t="str">
        <f t="shared" si="20"/>
        <v>P MERRIGAN HUGH MERRIGAN</v>
      </c>
      <c r="E679">
        <v>25</v>
      </c>
      <c r="G679" s="97">
        <f t="shared" si="21"/>
        <v>5426.6399999999994</v>
      </c>
    </row>
    <row r="680" spans="1:7" hidden="1" x14ac:dyDescent="0.35">
      <c r="A680" s="1">
        <v>45691</v>
      </c>
      <c r="B680" t="s">
        <v>665</v>
      </c>
      <c r="C680" t="s">
        <v>92</v>
      </c>
      <c r="D680" s="39" t="str">
        <f t="shared" si="20"/>
        <v>ANGELA POUNDER OLLY P 2013 00152053632CBSLBZX 090135     30 03FEB25 00:13</v>
      </c>
      <c r="E680">
        <v>25</v>
      </c>
      <c r="G680" s="97">
        <f t="shared" si="21"/>
        <v>5451.6399999999994</v>
      </c>
    </row>
    <row r="681" spans="1:7" hidden="1" x14ac:dyDescent="0.35">
      <c r="A681" s="1">
        <v>45691</v>
      </c>
      <c r="B681" t="s">
        <v>127</v>
      </c>
      <c r="C681" t="s">
        <v>92</v>
      </c>
      <c r="D681" s="39" t="str">
        <f t="shared" si="20"/>
        <v>A MEENAN 2008MEENAN</v>
      </c>
      <c r="E681">
        <v>30</v>
      </c>
      <c r="G681" s="97">
        <f t="shared" si="21"/>
        <v>5481.6399999999994</v>
      </c>
    </row>
    <row r="682" spans="1:7" hidden="1" x14ac:dyDescent="0.35">
      <c r="A682" s="1">
        <v>45691</v>
      </c>
      <c r="B682" t="s">
        <v>349</v>
      </c>
      <c r="C682" t="s">
        <v>92</v>
      </c>
      <c r="D682" s="39" t="str">
        <f t="shared" si="20"/>
        <v>L MCALPINE 08S NATHAN HASTIE</v>
      </c>
      <c r="E682">
        <v>30</v>
      </c>
      <c r="G682" s="97">
        <f t="shared" si="21"/>
        <v>5511.6399999999994</v>
      </c>
    </row>
    <row r="683" spans="1:7" hidden="1" x14ac:dyDescent="0.35">
      <c r="A683" s="1">
        <v>45691</v>
      </c>
      <c r="B683" t="s">
        <v>184</v>
      </c>
      <c r="C683" t="s">
        <v>92</v>
      </c>
      <c r="D683" s="39" t="str">
        <f t="shared" si="20"/>
        <v>V MCKENZIE MURRAY MCKENZIE 11</v>
      </c>
      <c r="E683">
        <v>25</v>
      </c>
      <c r="G683" s="97">
        <f t="shared" si="21"/>
        <v>5536.6399999999994</v>
      </c>
    </row>
    <row r="684" spans="1:7" hidden="1" x14ac:dyDescent="0.35">
      <c r="A684" s="1">
        <v>45691</v>
      </c>
      <c r="B684" t="s">
        <v>180</v>
      </c>
      <c r="C684" t="s">
        <v>92</v>
      </c>
      <c r="D684" s="39" t="str">
        <f t="shared" si="20"/>
        <v>L WARDEN HARRY WARDEN 2015</v>
      </c>
      <c r="E684">
        <v>30</v>
      </c>
      <c r="G684" s="97">
        <f t="shared" si="21"/>
        <v>5566.6399999999994</v>
      </c>
    </row>
    <row r="685" spans="1:7" hidden="1" x14ac:dyDescent="0.35">
      <c r="A685" s="1">
        <v>45691</v>
      </c>
      <c r="B685" t="s">
        <v>182</v>
      </c>
      <c r="C685" t="s">
        <v>92</v>
      </c>
      <c r="D685" s="39" t="str">
        <f t="shared" si="20"/>
        <v>P CANNING FINN CANNING 2011</v>
      </c>
      <c r="E685">
        <v>25</v>
      </c>
      <c r="G685" s="97">
        <f t="shared" si="21"/>
        <v>5591.6399999999994</v>
      </c>
    </row>
    <row r="686" spans="1:7" hidden="1" x14ac:dyDescent="0.35">
      <c r="A686" s="1">
        <v>45691</v>
      </c>
      <c r="B686" t="s">
        <v>179</v>
      </c>
      <c r="C686" t="s">
        <v>92</v>
      </c>
      <c r="D686" s="39" t="str">
        <f t="shared" si="20"/>
        <v>L MCCALLUM LUCAS MCCALLUM2013</v>
      </c>
      <c r="E686">
        <v>25</v>
      </c>
      <c r="G686" s="97">
        <f t="shared" si="21"/>
        <v>5616.6399999999994</v>
      </c>
    </row>
    <row r="687" spans="1:7" hidden="1" x14ac:dyDescent="0.35">
      <c r="A687" s="1">
        <v>45691</v>
      </c>
      <c r="B687" t="s">
        <v>154</v>
      </c>
      <c r="C687" t="s">
        <v>92</v>
      </c>
      <c r="D687" s="39" t="str">
        <f t="shared" si="20"/>
        <v>S JOYCE JACK STENSON 2012</v>
      </c>
      <c r="E687">
        <v>30</v>
      </c>
      <c r="G687" s="97">
        <f t="shared" si="21"/>
        <v>5646.6399999999994</v>
      </c>
    </row>
    <row r="688" spans="1:7" hidden="1" x14ac:dyDescent="0.35">
      <c r="A688" s="1">
        <v>45691</v>
      </c>
      <c r="B688" t="s">
        <v>114</v>
      </c>
      <c r="C688" t="s">
        <v>92</v>
      </c>
      <c r="D688" s="39" t="str">
        <f t="shared" si="20"/>
        <v>J DARROCH TOBY DARROCH 2011</v>
      </c>
      <c r="E688">
        <v>25</v>
      </c>
      <c r="G688" s="97">
        <f t="shared" si="21"/>
        <v>5671.6399999999994</v>
      </c>
    </row>
    <row r="689" spans="1:7" hidden="1" x14ac:dyDescent="0.35">
      <c r="A689" s="1">
        <v>45691</v>
      </c>
      <c r="B689" t="s">
        <v>140</v>
      </c>
      <c r="C689" t="s">
        <v>92</v>
      </c>
      <c r="D689" s="39" t="str">
        <f t="shared" si="20"/>
        <v>S WARNES LEON WARNES 2013</v>
      </c>
      <c r="E689">
        <v>25</v>
      </c>
      <c r="G689" s="97">
        <f t="shared" si="21"/>
        <v>5696.6399999999994</v>
      </c>
    </row>
    <row r="690" spans="1:7" hidden="1" x14ac:dyDescent="0.35">
      <c r="A690" s="1">
        <v>45691</v>
      </c>
      <c r="B690" t="s">
        <v>178</v>
      </c>
      <c r="C690" t="s">
        <v>92</v>
      </c>
      <c r="D690" s="39" t="str">
        <f t="shared" si="20"/>
        <v>E MACINNES COLE MCKINNON 2013</v>
      </c>
      <c r="E690">
        <v>25</v>
      </c>
      <c r="G690" s="97">
        <f t="shared" si="21"/>
        <v>5721.6399999999994</v>
      </c>
    </row>
    <row r="691" spans="1:7" hidden="1" x14ac:dyDescent="0.35">
      <c r="A691" s="1">
        <v>45691</v>
      </c>
      <c r="B691" t="s">
        <v>156</v>
      </c>
      <c r="C691" t="s">
        <v>92</v>
      </c>
      <c r="D691" s="39" t="str">
        <f t="shared" si="20"/>
        <v>D CAMPBELL DYLAN CAMPBELL 08S</v>
      </c>
      <c r="E691">
        <v>30</v>
      </c>
      <c r="G691" s="97">
        <f t="shared" si="21"/>
        <v>5751.6399999999994</v>
      </c>
    </row>
    <row r="692" spans="1:7" hidden="1" x14ac:dyDescent="0.35">
      <c r="A692" s="1">
        <v>45691</v>
      </c>
      <c r="B692" t="s">
        <v>113</v>
      </c>
      <c r="C692" t="s">
        <v>92</v>
      </c>
      <c r="D692" s="39" t="str">
        <f t="shared" si="20"/>
        <v>S MCCOLL 2008 ROBBIE MCCOLL</v>
      </c>
      <c r="E692">
        <v>25</v>
      </c>
      <c r="G692" s="97">
        <f t="shared" si="21"/>
        <v>5776.6399999999994</v>
      </c>
    </row>
    <row r="693" spans="1:7" hidden="1" x14ac:dyDescent="0.35">
      <c r="A693" s="1">
        <v>45691</v>
      </c>
      <c r="B693" t="s">
        <v>112</v>
      </c>
      <c r="C693" t="s">
        <v>92</v>
      </c>
      <c r="D693" s="39" t="str">
        <f t="shared" si="20"/>
        <v>M MORTON ENRICO MORTON</v>
      </c>
      <c r="E693">
        <v>25</v>
      </c>
      <c r="G693" s="97">
        <f t="shared" si="21"/>
        <v>5801.6399999999994</v>
      </c>
    </row>
    <row r="694" spans="1:7" hidden="1" x14ac:dyDescent="0.35">
      <c r="A694" s="1">
        <v>45691</v>
      </c>
      <c r="B694" t="s">
        <v>181</v>
      </c>
      <c r="C694" t="s">
        <v>92</v>
      </c>
      <c r="D694" s="39" t="str">
        <f t="shared" si="20"/>
        <v>C THOMSON BEN THOMSON</v>
      </c>
      <c r="E694">
        <v>25</v>
      </c>
      <c r="G694" s="97">
        <f t="shared" si="21"/>
        <v>5826.6399999999994</v>
      </c>
    </row>
    <row r="695" spans="1:7" hidden="1" x14ac:dyDescent="0.35">
      <c r="A695" s="1">
        <v>45691</v>
      </c>
      <c r="B695" t="s">
        <v>111</v>
      </c>
      <c r="C695" t="s">
        <v>92</v>
      </c>
      <c r="D695" s="39" t="str">
        <f t="shared" si="20"/>
        <v>K MCCLURE OLIVERMCCLURE2012S</v>
      </c>
      <c r="E695">
        <v>30</v>
      </c>
      <c r="G695" s="97">
        <f t="shared" si="21"/>
        <v>5856.6399999999994</v>
      </c>
    </row>
    <row r="696" spans="1:7" hidden="1" x14ac:dyDescent="0.35">
      <c r="A696" s="1">
        <v>45691</v>
      </c>
      <c r="B696" t="s">
        <v>666</v>
      </c>
      <c r="C696" t="s">
        <v>92</v>
      </c>
      <c r="D696" s="39" t="str">
        <f t="shared" si="20"/>
        <v>LYNN THOMSON HUGO THOMSON 2013 00153425632HMLLSYN 090129     30 03FEB25 00:28</v>
      </c>
      <c r="E696">
        <v>25</v>
      </c>
      <c r="G696" s="97">
        <f t="shared" si="21"/>
        <v>5881.6399999999994</v>
      </c>
    </row>
    <row r="697" spans="1:7" hidden="1" x14ac:dyDescent="0.35">
      <c r="A697" s="1">
        <v>45691</v>
      </c>
      <c r="B697" t="s">
        <v>155</v>
      </c>
      <c r="C697" t="s">
        <v>92</v>
      </c>
      <c r="D697" s="39" t="str">
        <f t="shared" si="20"/>
        <v>L REID ETHAN REID 2013</v>
      </c>
      <c r="E697">
        <v>25</v>
      </c>
      <c r="G697" s="97">
        <f t="shared" si="21"/>
        <v>5906.6399999999994</v>
      </c>
    </row>
    <row r="698" spans="1:7" hidden="1" x14ac:dyDescent="0.35">
      <c r="A698" s="1">
        <v>45691</v>
      </c>
      <c r="B698" t="s">
        <v>667</v>
      </c>
      <c r="C698" t="s">
        <v>92</v>
      </c>
      <c r="D698" s="39" t="str">
        <f t="shared" si="20"/>
        <v>ANDREW BLACK ROSS BLACK CHAMPS 00151550632BBHVWFW 090126     30 03FEB25 01:06</v>
      </c>
      <c r="E698">
        <v>20</v>
      </c>
      <c r="G698" s="97">
        <f t="shared" si="21"/>
        <v>5926.6399999999994</v>
      </c>
    </row>
    <row r="699" spans="1:7" hidden="1" x14ac:dyDescent="0.35">
      <c r="A699" s="1">
        <v>45691</v>
      </c>
      <c r="B699" t="s">
        <v>668</v>
      </c>
      <c r="C699" t="s">
        <v>92</v>
      </c>
      <c r="D699" s="39" t="str">
        <f t="shared" si="20"/>
        <v>SANDRA CASEY FINN CASEY 2008 00151550632BBHVWND 090126     30 03FEB25 01:06</v>
      </c>
      <c r="E699">
        <v>30</v>
      </c>
      <c r="G699" s="97">
        <f t="shared" si="21"/>
        <v>5956.6399999999994</v>
      </c>
    </row>
    <row r="700" spans="1:7" hidden="1" x14ac:dyDescent="0.35">
      <c r="A700" s="1">
        <v>45691</v>
      </c>
      <c r="B700" t="s">
        <v>669</v>
      </c>
      <c r="C700" t="s">
        <v>92</v>
      </c>
      <c r="D700" s="39" t="str">
        <f t="shared" si="20"/>
        <v>MCGROARTYD&amp;J JOE MCGROARTY 2013 8098338464322006SO 402247     30 03FEB25 01:26</v>
      </c>
      <c r="E700">
        <v>25</v>
      </c>
      <c r="G700" s="97">
        <f t="shared" si="21"/>
        <v>5981.6399999999994</v>
      </c>
    </row>
    <row r="701" spans="1:7" hidden="1" x14ac:dyDescent="0.35">
      <c r="A701" s="1">
        <v>45691</v>
      </c>
      <c r="B701" t="s">
        <v>670</v>
      </c>
      <c r="C701" t="s">
        <v>92</v>
      </c>
      <c r="D701" s="39" t="str">
        <f t="shared" si="20"/>
        <v>RIO MR SIMON LRIO2013 11013150735690000R 831805     30 03FEB25 03:32</v>
      </c>
      <c r="E701">
        <v>25</v>
      </c>
      <c r="G701" s="97">
        <f t="shared" si="21"/>
        <v>6006.6399999999994</v>
      </c>
    </row>
    <row r="702" spans="1:7" hidden="1" x14ac:dyDescent="0.35">
      <c r="A702" s="1">
        <v>45691</v>
      </c>
      <c r="B702" t="s">
        <v>671</v>
      </c>
      <c r="C702" t="s">
        <v>92</v>
      </c>
      <c r="D702" s="39" t="str">
        <f t="shared" si="20"/>
        <v>STEVEN ANDERSON LYLE ANDERSON 2015 CBSOX0205281212978 826125     30 03FEB25 05:19</v>
      </c>
      <c r="E702">
        <v>30</v>
      </c>
      <c r="G702" s="97">
        <f t="shared" si="21"/>
        <v>6036.6399999999994</v>
      </c>
    </row>
    <row r="703" spans="1:7" hidden="1" x14ac:dyDescent="0.35">
      <c r="A703" s="1">
        <v>45691</v>
      </c>
      <c r="B703" t="s">
        <v>672</v>
      </c>
      <c r="C703" t="s">
        <v>92</v>
      </c>
      <c r="D703" s="39" t="str">
        <f t="shared" si="20"/>
        <v>MCENROE S FRASER MCE 8169573274322014SO 404763     30 03FEB25 06:09</v>
      </c>
      <c r="E703">
        <v>25</v>
      </c>
      <c r="G703" s="97">
        <f t="shared" si="21"/>
        <v>6061.6399999999994</v>
      </c>
    </row>
    <row r="704" spans="1:7" hidden="1" x14ac:dyDescent="0.35">
      <c r="A704" s="1">
        <v>45691</v>
      </c>
      <c r="B704" t="s">
        <v>673</v>
      </c>
      <c r="C704" t="s">
        <v>92</v>
      </c>
      <c r="D704" s="39" t="str">
        <f t="shared" si="20"/>
        <v>COLIN PARK ALEXANDERPARK2012S 00153425632HMLZHXC 090128     30 03FEB25 07:35</v>
      </c>
      <c r="E704">
        <v>30</v>
      </c>
      <c r="G704" s="97">
        <f t="shared" si="21"/>
        <v>6091.6399999999994</v>
      </c>
    </row>
    <row r="705" spans="1:7" hidden="1" x14ac:dyDescent="0.35">
      <c r="A705" s="1">
        <v>45691</v>
      </c>
      <c r="B705" t="s">
        <v>674</v>
      </c>
      <c r="C705" t="s">
        <v>92</v>
      </c>
      <c r="D705" s="39" t="str">
        <f t="shared" si="20"/>
        <v>DAWSON IAIN/CA LUCAS MCDADE 2013 37013556217349000R 832323     30 03FEB25 07:45</v>
      </c>
      <c r="E705">
        <v>25</v>
      </c>
      <c r="G705" s="97">
        <f t="shared" si="21"/>
        <v>6116.6399999999994</v>
      </c>
    </row>
    <row r="706" spans="1:7" hidden="1" x14ac:dyDescent="0.35">
      <c r="A706" s="1">
        <v>45691</v>
      </c>
      <c r="B706" t="s">
        <v>675</v>
      </c>
      <c r="C706" t="s">
        <v>92</v>
      </c>
      <c r="D706" s="39" t="str">
        <f t="shared" si="20"/>
        <v>LEANNE MURPHY NATHAN MURPHY 2012 00153425632HMLZTZM 090128     30 03FEB25 07:45</v>
      </c>
      <c r="E706">
        <v>25</v>
      </c>
      <c r="G706" s="97">
        <f t="shared" si="21"/>
        <v>6141.6399999999994</v>
      </c>
    </row>
    <row r="707" spans="1:7" hidden="1" x14ac:dyDescent="0.35">
      <c r="A707" s="1">
        <v>45691</v>
      </c>
      <c r="B707" t="s">
        <v>676</v>
      </c>
      <c r="C707" t="s">
        <v>92</v>
      </c>
      <c r="D707" s="39" t="str">
        <f t="shared" si="20"/>
        <v>RUSSELL MACALISTER RILEY MACALISTER 250202230910768209 873757     30 03FEB25 07:48</v>
      </c>
      <c r="E707">
        <v>25</v>
      </c>
      <c r="G707" s="97">
        <f t="shared" si="21"/>
        <v>6166.6399999999994</v>
      </c>
    </row>
    <row r="708" spans="1:7" hidden="1" x14ac:dyDescent="0.35">
      <c r="A708" s="1">
        <v>45691</v>
      </c>
      <c r="B708" t="s">
        <v>677</v>
      </c>
      <c r="C708" t="s">
        <v>92</v>
      </c>
      <c r="D708" s="39" t="str">
        <f t="shared" si="20"/>
        <v>MILLIGAN J RYANMILLIGAN2011 48013517195887000R 835200     30 03FEB25 07:52</v>
      </c>
      <c r="E708">
        <v>25</v>
      </c>
      <c r="G708" s="97">
        <f t="shared" si="21"/>
        <v>6191.6399999999994</v>
      </c>
    </row>
    <row r="709" spans="1:7" hidden="1" x14ac:dyDescent="0.35">
      <c r="A709" s="1">
        <v>45691</v>
      </c>
      <c r="B709" t="s">
        <v>678</v>
      </c>
      <c r="C709" t="s">
        <v>92</v>
      </c>
      <c r="D709" s="39" t="str">
        <f t="shared" si="20"/>
        <v>OWEN SCOTT SCOTT OWEN FP25033O53750050 070436     30 03FEB25 07:55</v>
      </c>
      <c r="E709">
        <v>25</v>
      </c>
      <c r="G709" s="97">
        <f t="shared" si="21"/>
        <v>6216.6399999999994</v>
      </c>
    </row>
    <row r="710" spans="1:7" hidden="1" x14ac:dyDescent="0.35">
      <c r="A710" s="1">
        <v>45691</v>
      </c>
      <c r="B710" t="s">
        <v>679</v>
      </c>
      <c r="C710" t="s">
        <v>92</v>
      </c>
      <c r="D710" s="39" t="str">
        <f t="shared" ref="D710:D773" si="22">B710</f>
        <v>KIBOWEN KA LUKA KIBOWEN 2013 26013157960364000R 831805     30 03FEB25 07:57</v>
      </c>
      <c r="E710">
        <v>25</v>
      </c>
      <c r="G710" s="97">
        <f t="shared" si="21"/>
        <v>6241.6399999999994</v>
      </c>
    </row>
    <row r="711" spans="1:7" hidden="1" x14ac:dyDescent="0.35">
      <c r="A711" s="1">
        <v>45691</v>
      </c>
      <c r="B711" t="s">
        <v>680</v>
      </c>
      <c r="C711" t="s">
        <v>92</v>
      </c>
      <c r="D711" s="39" t="str">
        <f t="shared" si="22"/>
        <v>WALKER AVRIL WALKERS2011 FP25033O53588334 070436     30 03FEB25 08:04</v>
      </c>
      <c r="E711">
        <v>45</v>
      </c>
      <c r="G711" s="97">
        <f t="shared" ref="G711:G774" si="23">G710+E711-F711</f>
        <v>6286.6399999999994</v>
      </c>
    </row>
    <row r="712" spans="1:7" hidden="1" x14ac:dyDescent="0.35">
      <c r="A712" s="1">
        <v>45691</v>
      </c>
      <c r="B712" t="s">
        <v>681</v>
      </c>
      <c r="C712" t="s">
        <v>92</v>
      </c>
      <c r="D712" s="39" t="str">
        <f t="shared" si="22"/>
        <v>STANDRING G &amp; C BLAKE STANDRING 21030315918197000R 831805     30 03FEB25 08:22</v>
      </c>
      <c r="E712">
        <v>25</v>
      </c>
      <c r="G712" s="97">
        <f t="shared" si="23"/>
        <v>6311.6399999999994</v>
      </c>
    </row>
    <row r="713" spans="1:7" hidden="1" x14ac:dyDescent="0.35">
      <c r="A713" s="1">
        <v>45691</v>
      </c>
      <c r="B713" t="s">
        <v>682</v>
      </c>
      <c r="C713" t="s">
        <v>92</v>
      </c>
      <c r="D713" s="39" t="str">
        <f t="shared" si="22"/>
        <v>NICOLA SANDERSON REUBEN SANDERSON 250202230906900947 873712     30 03FEB25 08:24</v>
      </c>
      <c r="E713">
        <v>30</v>
      </c>
      <c r="G713" s="97">
        <f t="shared" si="23"/>
        <v>6341.6399999999994</v>
      </c>
    </row>
    <row r="714" spans="1:7" hidden="1" x14ac:dyDescent="0.35">
      <c r="A714" s="1">
        <v>45691</v>
      </c>
      <c r="B714" t="s">
        <v>683</v>
      </c>
      <c r="C714" t="s">
        <v>92</v>
      </c>
      <c r="D714" s="39" t="str">
        <f t="shared" si="22"/>
        <v>GORMAN JOSEPH-CA JOSEPH GORMAN 2013 06013408655615000R 831513     30 03FEB25 08:32</v>
      </c>
      <c r="E714">
        <v>25</v>
      </c>
      <c r="G714" s="97">
        <f t="shared" si="23"/>
        <v>6366.6399999999994</v>
      </c>
    </row>
    <row r="715" spans="1:7" hidden="1" x14ac:dyDescent="0.35">
      <c r="A715" s="1">
        <v>45691</v>
      </c>
      <c r="B715" t="s">
        <v>684</v>
      </c>
      <c r="C715" t="s">
        <v>92</v>
      </c>
      <c r="D715" s="39" t="str">
        <f t="shared" si="22"/>
        <v>PROCTOR LYNN MAX PROCTOR 2015 FP25033O54318108 070246     30 03FEB25 08:34</v>
      </c>
      <c r="E715">
        <v>30</v>
      </c>
      <c r="G715" s="97">
        <f t="shared" si="23"/>
        <v>6396.6399999999994</v>
      </c>
    </row>
    <row r="716" spans="1:7" hidden="1" x14ac:dyDescent="0.35">
      <c r="A716" s="1">
        <v>45691</v>
      </c>
      <c r="B716" t="s">
        <v>685</v>
      </c>
      <c r="C716" t="s">
        <v>92</v>
      </c>
      <c r="D716" s="39" t="str">
        <f t="shared" si="22"/>
        <v>JOHN RAINEY RAINEY 2011S 250202230911944960 873775     30 03FEB25 08:37</v>
      </c>
      <c r="E716">
        <v>25</v>
      </c>
      <c r="G716" s="97">
        <f t="shared" si="23"/>
        <v>6421.6399999999994</v>
      </c>
    </row>
    <row r="717" spans="1:7" hidden="1" x14ac:dyDescent="0.35">
      <c r="A717" s="1">
        <v>45691</v>
      </c>
      <c r="B717" t="s">
        <v>686</v>
      </c>
      <c r="C717" t="s">
        <v>92</v>
      </c>
      <c r="D717" s="39" t="str">
        <f t="shared" si="22"/>
        <v>ALISON HARKINS BEN HARKINS 250202230910184375 873753     30 03FEB25 08:44</v>
      </c>
      <c r="E717">
        <v>30</v>
      </c>
      <c r="G717" s="97">
        <f t="shared" si="23"/>
        <v>6451.6399999999994</v>
      </c>
    </row>
    <row r="718" spans="1:7" hidden="1" x14ac:dyDescent="0.35">
      <c r="A718" s="1">
        <v>45691</v>
      </c>
      <c r="B718" t="s">
        <v>687</v>
      </c>
      <c r="C718" t="s">
        <v>92</v>
      </c>
      <c r="D718" s="39" t="str">
        <f t="shared" si="22"/>
        <v>MR SMITH DANIEL SMITH 000000000125295290 089300     30 03FEB25 08:44</v>
      </c>
      <c r="E718">
        <v>30</v>
      </c>
      <c r="G718" s="97">
        <f t="shared" si="23"/>
        <v>6481.6399999999994</v>
      </c>
    </row>
    <row r="719" spans="1:7" hidden="1" x14ac:dyDescent="0.35">
      <c r="A719" s="1">
        <v>45691</v>
      </c>
      <c r="B719" t="s">
        <v>688</v>
      </c>
      <c r="C719" t="s">
        <v>92</v>
      </c>
      <c r="D719" s="39" t="str">
        <f t="shared" si="22"/>
        <v>ROBERTSON CATRIONA 2012HARRYROBERTSON FP25033O53431651 070976     30 03FEB25 08:52</v>
      </c>
      <c r="E719">
        <v>30</v>
      </c>
      <c r="G719" s="97">
        <f t="shared" si="23"/>
        <v>6511.6399999999994</v>
      </c>
    </row>
    <row r="720" spans="1:7" hidden="1" x14ac:dyDescent="0.35">
      <c r="A720" s="1">
        <v>45691</v>
      </c>
      <c r="B720" t="s">
        <v>689</v>
      </c>
      <c r="C720" t="s">
        <v>92</v>
      </c>
      <c r="D720" s="39" t="str">
        <f t="shared" si="22"/>
        <v>DAY&amp;DAY JOSH DAY 2011 4491810274322014SO 404762     30 03FEB25 09:01</v>
      </c>
      <c r="E720">
        <v>25</v>
      </c>
      <c r="G720" s="97">
        <f t="shared" si="23"/>
        <v>6536.6399999999994</v>
      </c>
    </row>
    <row r="721" spans="1:7" hidden="1" x14ac:dyDescent="0.35">
      <c r="A721" s="1">
        <v>45691</v>
      </c>
      <c r="B721" t="s">
        <v>690</v>
      </c>
      <c r="C721" t="s">
        <v>92</v>
      </c>
      <c r="D721" s="39" t="str">
        <f t="shared" si="22"/>
        <v>ELLINGHAM BRIAN JOSH ELLINGHAM FP25033O53766393 070806     30 03FEB25 09:06</v>
      </c>
      <c r="E721">
        <v>30</v>
      </c>
      <c r="G721" s="97">
        <f t="shared" si="23"/>
        <v>6566.6399999999994</v>
      </c>
    </row>
    <row r="722" spans="1:7" hidden="1" x14ac:dyDescent="0.35">
      <c r="A722" s="1">
        <v>45691</v>
      </c>
      <c r="B722" t="s">
        <v>691</v>
      </c>
      <c r="C722" t="s">
        <v>92</v>
      </c>
      <c r="D722" s="39" t="str">
        <f t="shared" si="22"/>
        <v>KEY HOUSING ASSOCI SEAN MARTIN CBBPI1505011246046 826125     10 03FEB25 15:05</v>
      </c>
      <c r="E722">
        <v>40</v>
      </c>
      <c r="G722" s="97">
        <f t="shared" si="23"/>
        <v>6606.6399999999994</v>
      </c>
    </row>
    <row r="723" spans="1:7" hidden="1" x14ac:dyDescent="0.35">
      <c r="A723" s="1">
        <v>45691</v>
      </c>
      <c r="B723" t="s">
        <v>692</v>
      </c>
      <c r="C723" t="s">
        <v>92</v>
      </c>
      <c r="D723" s="39" t="str">
        <f t="shared" si="22"/>
        <v>CARRIE JENKINSON DARREN GUY CBSOX1603231213723 826211     30 03FEB25 16:03</v>
      </c>
      <c r="E723">
        <v>25</v>
      </c>
      <c r="G723" s="97">
        <f t="shared" si="23"/>
        <v>6631.6399999999994</v>
      </c>
    </row>
    <row r="724" spans="1:7" hidden="1" x14ac:dyDescent="0.35">
      <c r="A724" s="1">
        <v>45691</v>
      </c>
      <c r="B724" t="s">
        <v>693</v>
      </c>
      <c r="C724" t="s">
        <v>92</v>
      </c>
      <c r="D724" s="39" t="str">
        <f t="shared" si="22"/>
        <v>DOEY LA LIAM DOEY CHAMPS 37175414226684000R 831805     10 03FEB25 17:54</v>
      </c>
      <c r="E724">
        <v>20</v>
      </c>
      <c r="G724" s="97">
        <f t="shared" si="23"/>
        <v>6651.6399999999994</v>
      </c>
    </row>
    <row r="725" spans="1:7" hidden="1" x14ac:dyDescent="0.35">
      <c r="A725" s="1">
        <v>45692</v>
      </c>
      <c r="B725" t="s">
        <v>110</v>
      </c>
      <c r="C725" t="s">
        <v>92</v>
      </c>
      <c r="D725" s="39" t="str">
        <f t="shared" si="22"/>
        <v>G THURSTON 2012_LTHURSTON</v>
      </c>
      <c r="E725">
        <v>30</v>
      </c>
      <c r="G725" s="97">
        <f t="shared" si="23"/>
        <v>6681.6399999999994</v>
      </c>
    </row>
    <row r="726" spans="1:7" hidden="1" x14ac:dyDescent="0.35">
      <c r="A726" s="1">
        <v>45692</v>
      </c>
      <c r="B726" t="s">
        <v>517</v>
      </c>
      <c r="C726" t="s">
        <v>92</v>
      </c>
      <c r="D726" s="39" t="str">
        <f t="shared" si="22"/>
        <v>G MOORE KATIE MOORE 2015S</v>
      </c>
      <c r="E726">
        <v>30</v>
      </c>
      <c r="G726" s="97">
        <f t="shared" si="23"/>
        <v>6711.6399999999994</v>
      </c>
    </row>
    <row r="727" spans="1:7" hidden="1" x14ac:dyDescent="0.35">
      <c r="A727" s="1">
        <v>45692</v>
      </c>
      <c r="B727" t="s">
        <v>694</v>
      </c>
      <c r="C727" t="s">
        <v>968</v>
      </c>
      <c r="D727" s="39" t="str">
        <f t="shared" si="22"/>
        <v>MOBILE CHEQUE PAVERS DONATION</v>
      </c>
      <c r="E727">
        <v>500</v>
      </c>
      <c r="G727" s="97">
        <f t="shared" si="23"/>
        <v>7211.6399999999994</v>
      </c>
    </row>
    <row r="728" spans="1:7" hidden="1" x14ac:dyDescent="0.35">
      <c r="A728" s="1">
        <v>45693</v>
      </c>
      <c r="B728" t="s">
        <v>175</v>
      </c>
      <c r="C728" t="s">
        <v>92</v>
      </c>
      <c r="D728" s="39" t="str">
        <f t="shared" si="22"/>
        <v>A BROWN S BROWN 2011S</v>
      </c>
      <c r="E728">
        <v>25</v>
      </c>
      <c r="G728" s="97">
        <f t="shared" si="23"/>
        <v>7236.6399999999994</v>
      </c>
    </row>
    <row r="729" spans="1:7" hidden="1" x14ac:dyDescent="0.35">
      <c r="A729" s="1">
        <v>45693</v>
      </c>
      <c r="B729" t="s">
        <v>695</v>
      </c>
      <c r="C729" t="s">
        <v>92</v>
      </c>
      <c r="D729" s="39" t="str">
        <f t="shared" si="22"/>
        <v>CURRIE EL OLIVER CURRIE 2013 RP4673066245557200 203047     30 05FEB25 01:18</v>
      </c>
      <c r="E729">
        <v>25</v>
      </c>
      <c r="G729" s="97">
        <f t="shared" si="23"/>
        <v>7261.6399999999994</v>
      </c>
    </row>
    <row r="730" spans="1:7" hidden="1" x14ac:dyDescent="0.35">
      <c r="A730" s="1">
        <v>45693</v>
      </c>
      <c r="B730" t="s">
        <v>696</v>
      </c>
      <c r="C730" t="s">
        <v>92</v>
      </c>
      <c r="D730" s="39" t="str">
        <f t="shared" si="22"/>
        <v>BROWN SJ MAX BROWN 2015 38023038094958000R 831805     30 05FEB25 02:40</v>
      </c>
      <c r="E730">
        <v>30</v>
      </c>
      <c r="G730" s="97">
        <f t="shared" si="23"/>
        <v>7291.6399999999994</v>
      </c>
    </row>
    <row r="731" spans="1:7" hidden="1" x14ac:dyDescent="0.35">
      <c r="A731" s="1">
        <v>45694</v>
      </c>
      <c r="B731" t="s">
        <v>697</v>
      </c>
      <c r="C731" t="s">
        <v>92</v>
      </c>
      <c r="D731" s="39" t="str">
        <f t="shared" si="22"/>
        <v>MCDERMOTT S ALFIE MCD 2011 45120456552164000R 831805     10 06FEB25 12:04</v>
      </c>
      <c r="E731">
        <v>25</v>
      </c>
      <c r="G731" s="97">
        <f t="shared" si="23"/>
        <v>7316.6399999999994</v>
      </c>
    </row>
    <row r="732" spans="1:7" hidden="1" x14ac:dyDescent="0.35">
      <c r="A732" s="1">
        <v>45695</v>
      </c>
      <c r="B732" t="s">
        <v>174</v>
      </c>
      <c r="C732" t="s">
        <v>92</v>
      </c>
      <c r="D732" s="39" t="str">
        <f t="shared" si="22"/>
        <v>S MCCALLUM TYLER MCARDLE</v>
      </c>
      <c r="E732">
        <v>30</v>
      </c>
      <c r="G732" s="97">
        <f t="shared" si="23"/>
        <v>7346.6399999999994</v>
      </c>
    </row>
    <row r="733" spans="1:7" hidden="1" x14ac:dyDescent="0.35">
      <c r="A733" s="1">
        <v>45695</v>
      </c>
      <c r="B733" t="s">
        <v>698</v>
      </c>
      <c r="C733" t="s">
        <v>92</v>
      </c>
      <c r="D733" s="39" t="str">
        <f t="shared" si="22"/>
        <v>DOCHERTY JD LUCA DOCHERTY 2013 15204423046469000R 830706     10 07FEB25 20:44</v>
      </c>
      <c r="E733">
        <v>25</v>
      </c>
      <c r="G733" s="97">
        <f t="shared" si="23"/>
        <v>7371.6399999999994</v>
      </c>
    </row>
    <row r="734" spans="1:7" x14ac:dyDescent="0.35">
      <c r="A734" s="1">
        <v>45698</v>
      </c>
      <c r="B734" t="s">
        <v>699</v>
      </c>
      <c r="C734" t="s">
        <v>201</v>
      </c>
      <c r="D734" s="39" t="str">
        <f t="shared" si="22"/>
        <v>DONNA MCGARVA 600000001505709875 EXPENSE 655 804518     10 09FEB25 18:10</v>
      </c>
      <c r="F734">
        <v>541.66999999999996</v>
      </c>
      <c r="G734" s="97">
        <f t="shared" si="23"/>
        <v>6829.9699999999993</v>
      </c>
    </row>
    <row r="735" spans="1:7" x14ac:dyDescent="0.35">
      <c r="A735" s="1">
        <v>45698</v>
      </c>
      <c r="B735" t="s">
        <v>700</v>
      </c>
      <c r="C735" t="s">
        <v>201</v>
      </c>
      <c r="D735" s="39" t="str">
        <f t="shared" si="22"/>
        <v>WDLT 300000001509407656 INV 580294307 653 826211     10 09FEB25 18:11</v>
      </c>
      <c r="F735">
        <v>1291.4000000000001</v>
      </c>
      <c r="G735" s="97">
        <f t="shared" si="23"/>
        <v>5538.57</v>
      </c>
    </row>
    <row r="736" spans="1:7" x14ac:dyDescent="0.35">
      <c r="A736" s="1">
        <v>45698</v>
      </c>
      <c r="B736" t="s">
        <v>701</v>
      </c>
      <c r="C736" t="s">
        <v>201</v>
      </c>
      <c r="D736" s="39" t="str">
        <f t="shared" si="22"/>
        <v>WDLT 300000001509407826 INV 580292649 654 826211     10 09FEB25 18:11</v>
      </c>
      <c r="F736">
        <v>2248.9499999999998</v>
      </c>
      <c r="G736" s="97">
        <f t="shared" si="23"/>
        <v>3289.62</v>
      </c>
    </row>
    <row r="737" spans="1:7" hidden="1" x14ac:dyDescent="0.35">
      <c r="A737" s="1">
        <v>45698</v>
      </c>
      <c r="B737" t="s">
        <v>108</v>
      </c>
      <c r="C737" t="s">
        <v>92</v>
      </c>
      <c r="D737" s="39" t="str">
        <f t="shared" si="22"/>
        <v>K MCGILLIVRAY F.MCGILLIVRAY 2013</v>
      </c>
      <c r="E737">
        <v>25</v>
      </c>
      <c r="G737" s="97">
        <f t="shared" si="23"/>
        <v>3314.62</v>
      </c>
    </row>
    <row r="738" spans="1:7" hidden="1" x14ac:dyDescent="0.35">
      <c r="A738" s="1">
        <v>45698</v>
      </c>
      <c r="B738" t="s">
        <v>107</v>
      </c>
      <c r="C738" t="s">
        <v>92</v>
      </c>
      <c r="D738" s="39" t="str">
        <f t="shared" si="22"/>
        <v>D GALLACHER CHAMPIONS FEES</v>
      </c>
      <c r="E738">
        <v>20</v>
      </c>
      <c r="G738" s="97">
        <f t="shared" si="23"/>
        <v>3334.62</v>
      </c>
    </row>
    <row r="739" spans="1:7" hidden="1" x14ac:dyDescent="0.35">
      <c r="A739" s="1">
        <v>45698</v>
      </c>
      <c r="B739" t="s">
        <v>126</v>
      </c>
      <c r="C739" t="s">
        <v>92</v>
      </c>
      <c r="D739" s="39" t="str">
        <f t="shared" si="22"/>
        <v>K MACKINNON CHAMPION FEES</v>
      </c>
      <c r="E739">
        <v>20</v>
      </c>
      <c r="G739" s="97">
        <f t="shared" si="23"/>
        <v>3354.62</v>
      </c>
    </row>
    <row r="740" spans="1:7" hidden="1" x14ac:dyDescent="0.35">
      <c r="A740" s="1">
        <v>45698</v>
      </c>
      <c r="B740" t="s">
        <v>641</v>
      </c>
      <c r="C740" t="s">
        <v>92</v>
      </c>
      <c r="D740" s="39" t="str">
        <f t="shared" si="22"/>
        <v>J GALLACHER JOLANTA GALLACHER</v>
      </c>
      <c r="E740">
        <v>30</v>
      </c>
      <c r="G740" s="97">
        <f t="shared" si="23"/>
        <v>3384.62</v>
      </c>
    </row>
    <row r="741" spans="1:7" hidden="1" x14ac:dyDescent="0.35">
      <c r="A741" s="1">
        <v>45698</v>
      </c>
      <c r="B741" t="s">
        <v>702</v>
      </c>
      <c r="C741" t="s">
        <v>92</v>
      </c>
      <c r="D741" s="39" t="str">
        <f t="shared" si="22"/>
        <v>GRAY SM &amp; SL ARCHIE GRAY 16013031479093000R 831805     30 10FEB25 01:43</v>
      </c>
      <c r="E741">
        <v>25</v>
      </c>
      <c r="G741" s="97">
        <f t="shared" si="23"/>
        <v>3409.62</v>
      </c>
    </row>
    <row r="742" spans="1:7" hidden="1" x14ac:dyDescent="0.35">
      <c r="A742" s="1">
        <v>45698</v>
      </c>
      <c r="B742" t="s">
        <v>703</v>
      </c>
      <c r="C742" t="s">
        <v>92</v>
      </c>
      <c r="D742" s="39" t="str">
        <f t="shared" si="22"/>
        <v>MCCAUGHEY D/S CA 9 SCOTT MCCAUGHEY 24013031897936000R 831805     30 10FEB25 01:43</v>
      </c>
      <c r="E742">
        <v>30</v>
      </c>
      <c r="G742" s="97">
        <f t="shared" si="23"/>
        <v>3439.62</v>
      </c>
    </row>
    <row r="743" spans="1:7" hidden="1" x14ac:dyDescent="0.35">
      <c r="A743" s="1">
        <v>45698</v>
      </c>
      <c r="B743" t="s">
        <v>704</v>
      </c>
      <c r="C743" t="s">
        <v>92</v>
      </c>
      <c r="D743" s="39" t="str">
        <f t="shared" si="22"/>
        <v>MCFARLAND AJ ZOLI 2015 12013033385708000R 831805     30 10FEB25 01:43</v>
      </c>
      <c r="E743">
        <v>30</v>
      </c>
      <c r="G743" s="97">
        <f t="shared" si="23"/>
        <v>3469.62</v>
      </c>
    </row>
    <row r="744" spans="1:7" hidden="1" x14ac:dyDescent="0.35">
      <c r="A744" s="1">
        <v>45700</v>
      </c>
      <c r="B744" t="s">
        <v>173</v>
      </c>
      <c r="C744" t="s">
        <v>92</v>
      </c>
      <c r="D744" s="39" t="str">
        <f t="shared" si="22"/>
        <v>A BOWERS JAMES BOWERS</v>
      </c>
      <c r="E744">
        <v>30</v>
      </c>
      <c r="G744" s="97">
        <f t="shared" si="23"/>
        <v>3499.62</v>
      </c>
    </row>
    <row r="745" spans="1:7" hidden="1" x14ac:dyDescent="0.35">
      <c r="A745" s="1">
        <v>45700</v>
      </c>
      <c r="B745" t="s">
        <v>705</v>
      </c>
      <c r="C745" t="s">
        <v>92</v>
      </c>
      <c r="D745" s="39" t="str">
        <f t="shared" si="22"/>
        <v>PATON ALAN NATHAN PATON 2012S FP25042O45745336 070246     30 12FEB25 00:41</v>
      </c>
      <c r="E745">
        <v>30</v>
      </c>
      <c r="G745" s="97">
        <f t="shared" si="23"/>
        <v>3529.62</v>
      </c>
    </row>
    <row r="746" spans="1:7" hidden="1" x14ac:dyDescent="0.35">
      <c r="A746" s="1">
        <v>45700</v>
      </c>
      <c r="B746" t="s">
        <v>706</v>
      </c>
      <c r="C746" t="s">
        <v>92</v>
      </c>
      <c r="D746" s="39" t="str">
        <f t="shared" si="22"/>
        <v>IAIN TURNER JAMIE/ROBBIETURNER 5JM4VJ999W4YW23K9D 608371     30 12FEB25 01:08</v>
      </c>
      <c r="E746">
        <v>30</v>
      </c>
      <c r="G746" s="97">
        <f t="shared" si="23"/>
        <v>3559.62</v>
      </c>
    </row>
    <row r="747" spans="1:7" hidden="1" x14ac:dyDescent="0.35">
      <c r="A747" s="1">
        <v>45700</v>
      </c>
      <c r="B747" t="s">
        <v>707</v>
      </c>
      <c r="C747" t="s">
        <v>92</v>
      </c>
      <c r="D747" s="39" t="str">
        <f t="shared" si="22"/>
        <v>POLLOCK HJ LOGAN POLLOCK 2013 39213222071559000R 834100     10 12FEB25 21:32</v>
      </c>
      <c r="E747">
        <v>25</v>
      </c>
      <c r="G747" s="97">
        <f t="shared" si="23"/>
        <v>3584.62</v>
      </c>
    </row>
    <row r="748" spans="1:7" hidden="1" x14ac:dyDescent="0.35">
      <c r="A748" s="1">
        <v>45701</v>
      </c>
      <c r="B748" t="s">
        <v>708</v>
      </c>
      <c r="C748" t="s">
        <v>92</v>
      </c>
      <c r="D748" s="39" t="str">
        <f t="shared" si="22"/>
        <v>J LOVE RYAN LOVE 2008 100000001498566830 804603     10 13FEB25 08:20</v>
      </c>
      <c r="E748">
        <v>30</v>
      </c>
      <c r="G748" s="97">
        <f t="shared" si="23"/>
        <v>3614.62</v>
      </c>
    </row>
    <row r="749" spans="1:7" hidden="1" x14ac:dyDescent="0.35">
      <c r="A749" s="1">
        <v>45702</v>
      </c>
      <c r="B749" t="s">
        <v>709</v>
      </c>
      <c r="C749" t="s">
        <v>92</v>
      </c>
      <c r="D749" s="39" t="str">
        <f t="shared" si="22"/>
        <v>DELANEY LM CALLUM DELANEY 41023145923135000R 831904     30 14FEB25 02:32</v>
      </c>
      <c r="E749">
        <v>30</v>
      </c>
      <c r="G749" s="97">
        <f t="shared" si="23"/>
        <v>3644.62</v>
      </c>
    </row>
    <row r="750" spans="1:7" hidden="1" x14ac:dyDescent="0.35">
      <c r="A750" s="1">
        <v>45702</v>
      </c>
      <c r="B750" t="s">
        <v>710</v>
      </c>
      <c r="C750" t="s">
        <v>92</v>
      </c>
      <c r="D750" s="39" t="str">
        <f t="shared" si="22"/>
        <v>JENSEN BTW JENSEN 30023110472022000R 832303     30 14FEB25 02:40</v>
      </c>
      <c r="E750">
        <v>20</v>
      </c>
      <c r="G750" s="97">
        <f t="shared" si="23"/>
        <v>3664.62</v>
      </c>
    </row>
    <row r="751" spans="1:7" hidden="1" x14ac:dyDescent="0.35">
      <c r="A751" s="1">
        <v>45702</v>
      </c>
      <c r="B751" t="s">
        <v>711</v>
      </c>
      <c r="C751" t="s">
        <v>92</v>
      </c>
      <c r="D751" s="39" t="str">
        <f t="shared" si="22"/>
        <v>JILL DOUGLAS-CARMI LEWIS CARMICHAEL CBBPI1237532223023 826508     10 14FEB25 12:37</v>
      </c>
      <c r="E751">
        <v>30</v>
      </c>
      <c r="G751" s="97">
        <f t="shared" si="23"/>
        <v>3694.62</v>
      </c>
    </row>
    <row r="752" spans="1:7" hidden="1" x14ac:dyDescent="0.35">
      <c r="A752" s="1">
        <v>45702</v>
      </c>
      <c r="B752" t="s">
        <v>712</v>
      </c>
      <c r="C752" t="s">
        <v>92</v>
      </c>
      <c r="D752" s="39" t="str">
        <f t="shared" si="22"/>
        <v>D MCGARVA CHAMPS FEES 300000001512259619 804603     10 14FEB25 20:23</v>
      </c>
      <c r="E752">
        <v>430</v>
      </c>
      <c r="G752" s="97">
        <f t="shared" si="23"/>
        <v>4124.62</v>
      </c>
    </row>
    <row r="753" spans="1:7" hidden="1" x14ac:dyDescent="0.35">
      <c r="A753" s="1">
        <v>45705</v>
      </c>
      <c r="B753" t="s">
        <v>713</v>
      </c>
      <c r="C753" t="s">
        <v>92</v>
      </c>
      <c r="D753" s="39" t="str">
        <f t="shared" si="22"/>
        <v>MCCALLUM G EUANMCCALLUM2011 40143020040855000R 831805     30 17FEB25 14:30</v>
      </c>
      <c r="E753">
        <v>25</v>
      </c>
      <c r="G753" s="97">
        <f t="shared" si="23"/>
        <v>4149.62</v>
      </c>
    </row>
    <row r="754" spans="1:7" hidden="1" x14ac:dyDescent="0.35">
      <c r="A754" s="1">
        <v>45708</v>
      </c>
      <c r="B754" t="s">
        <v>171</v>
      </c>
      <c r="C754" t="s">
        <v>92</v>
      </c>
      <c r="D754" s="39" t="str">
        <f t="shared" si="22"/>
        <v>A REILLY ARCHIE 2016</v>
      </c>
      <c r="E754">
        <v>30</v>
      </c>
      <c r="G754" s="97">
        <f t="shared" si="23"/>
        <v>4179.62</v>
      </c>
    </row>
    <row r="755" spans="1:7" hidden="1" x14ac:dyDescent="0.35">
      <c r="A755" s="1">
        <v>45708</v>
      </c>
      <c r="B755" t="s">
        <v>714</v>
      </c>
      <c r="C755" t="s">
        <v>92</v>
      </c>
      <c r="D755" s="39" t="str">
        <f t="shared" si="22"/>
        <v>Y POVKH 2015 MARK POVKH 300000001515091148 804527     10 20FEB25 17:17</v>
      </c>
      <c r="E755">
        <v>30</v>
      </c>
      <c r="G755" s="97">
        <f t="shared" si="23"/>
        <v>4209.62</v>
      </c>
    </row>
    <row r="756" spans="1:7" hidden="1" x14ac:dyDescent="0.35">
      <c r="A756" s="1">
        <v>45709</v>
      </c>
      <c r="B756" t="s">
        <v>715</v>
      </c>
      <c r="C756" t="s">
        <v>967</v>
      </c>
      <c r="D756" s="39" t="str">
        <f t="shared" si="22"/>
        <v>WEST DUNBA COUNCIL WEST DUN COUNCIL</v>
      </c>
      <c r="E756">
        <v>2000</v>
      </c>
      <c r="G756" s="97">
        <f t="shared" si="23"/>
        <v>6209.62</v>
      </c>
    </row>
    <row r="757" spans="1:7" hidden="1" x14ac:dyDescent="0.35">
      <c r="A757" s="1">
        <v>45709</v>
      </c>
      <c r="B757" t="s">
        <v>716</v>
      </c>
      <c r="C757" t="s">
        <v>92</v>
      </c>
      <c r="D757" s="39" t="str">
        <f t="shared" si="22"/>
        <v>CHRISTOPHER MCWILL 2015 LAWRIE MCW CBSOX0048463232887 826211     30 21FEB25 00:48</v>
      </c>
      <c r="E757">
        <v>30</v>
      </c>
      <c r="G757" s="97">
        <f t="shared" si="23"/>
        <v>6239.62</v>
      </c>
    </row>
    <row r="758" spans="1:7" hidden="1" x14ac:dyDescent="0.35">
      <c r="A758" s="1">
        <v>45712</v>
      </c>
      <c r="B758" t="s">
        <v>717</v>
      </c>
      <c r="C758" t="s">
        <v>92</v>
      </c>
      <c r="D758" s="39" t="str">
        <f t="shared" si="22"/>
        <v>A TOUGH LEWIS TOUGH 4/2/25 300000001516033101 110615     10 22FEB25 09:45</v>
      </c>
      <c r="E758">
        <v>20</v>
      </c>
      <c r="G758" s="97">
        <f t="shared" si="23"/>
        <v>6259.62</v>
      </c>
    </row>
    <row r="759" spans="1:7" hidden="1" x14ac:dyDescent="0.35">
      <c r="A759" s="1">
        <v>45712</v>
      </c>
      <c r="B759" t="s">
        <v>718</v>
      </c>
      <c r="C759" t="s">
        <v>92</v>
      </c>
      <c r="D759" s="39" t="str">
        <f t="shared" si="22"/>
        <v>A TOUGH LEWIS TOUGH 7/1/25 100000001503434465 110615     10 22FEB25 09:46</v>
      </c>
      <c r="E759">
        <v>20</v>
      </c>
      <c r="G759" s="97">
        <f t="shared" si="23"/>
        <v>6279.62</v>
      </c>
    </row>
    <row r="760" spans="1:7" hidden="1" x14ac:dyDescent="0.35">
      <c r="A760" s="1">
        <v>45712</v>
      </c>
      <c r="B760" t="s">
        <v>719</v>
      </c>
      <c r="C760" t="s">
        <v>92</v>
      </c>
      <c r="D760" s="39" t="str">
        <f t="shared" si="22"/>
        <v>A TOUGH LEWISTOUGH 3/12/24 200000001508591337 110615     10 22FEB25 09:49</v>
      </c>
      <c r="E760">
        <v>20</v>
      </c>
      <c r="G760" s="97">
        <f t="shared" si="23"/>
        <v>6299.62</v>
      </c>
    </row>
    <row r="761" spans="1:7" hidden="1" x14ac:dyDescent="0.35">
      <c r="A761" s="1">
        <v>45712</v>
      </c>
      <c r="B761" t="s">
        <v>720</v>
      </c>
      <c r="C761" t="s">
        <v>92</v>
      </c>
      <c r="D761" s="39" t="str">
        <f t="shared" si="22"/>
        <v>A TOUGH LEWISTOUGH 5/11/24 200000001508591748 110615     10 22FEB25 09:50</v>
      </c>
      <c r="E761">
        <v>20</v>
      </c>
      <c r="G761" s="97">
        <f t="shared" si="23"/>
        <v>6319.62</v>
      </c>
    </row>
    <row r="762" spans="1:7" hidden="1" x14ac:dyDescent="0.35">
      <c r="A762" s="1">
        <v>45712</v>
      </c>
      <c r="B762" t="s">
        <v>106</v>
      </c>
      <c r="C762" t="s">
        <v>92</v>
      </c>
      <c r="D762" s="39" t="str">
        <f t="shared" si="22"/>
        <v>A BROAD 2012 - JAMIE BROAD</v>
      </c>
      <c r="E762">
        <v>30</v>
      </c>
      <c r="G762" s="97">
        <f t="shared" si="23"/>
        <v>6349.62</v>
      </c>
    </row>
    <row r="763" spans="1:7" hidden="1" x14ac:dyDescent="0.35">
      <c r="A763" s="1">
        <v>45715</v>
      </c>
      <c r="B763" t="s">
        <v>160</v>
      </c>
      <c r="C763" t="s">
        <v>92</v>
      </c>
      <c r="D763" s="39" t="str">
        <f t="shared" si="22"/>
        <v>K JOYCE KYLE MCMILLAN</v>
      </c>
      <c r="E763">
        <v>30</v>
      </c>
      <c r="G763" s="97">
        <f t="shared" si="23"/>
        <v>6379.62</v>
      </c>
    </row>
    <row r="764" spans="1:7" hidden="1" x14ac:dyDescent="0.35">
      <c r="A764" s="1">
        <v>45715</v>
      </c>
      <c r="B764" t="s">
        <v>721</v>
      </c>
      <c r="C764" t="s">
        <v>92</v>
      </c>
      <c r="D764" s="39" t="str">
        <f t="shared" si="22"/>
        <v>A MCILLANEY PATRICK MCI 2015 200000001511141370 804603     10 27FEB25 07:00</v>
      </c>
      <c r="E764">
        <v>30</v>
      </c>
      <c r="G764" s="97">
        <f t="shared" si="23"/>
        <v>6409.62</v>
      </c>
    </row>
    <row r="765" spans="1:7" hidden="1" x14ac:dyDescent="0.35">
      <c r="A765" s="1">
        <v>45716</v>
      </c>
      <c r="B765" t="s">
        <v>139</v>
      </c>
      <c r="C765" t="s">
        <v>92</v>
      </c>
      <c r="D765" s="39" t="str">
        <f t="shared" si="22"/>
        <v>P MAY CHAMPIONS FEE PMAY</v>
      </c>
      <c r="E765">
        <v>20</v>
      </c>
      <c r="G765" s="97">
        <f t="shared" si="23"/>
        <v>6429.62</v>
      </c>
    </row>
    <row r="766" spans="1:7" hidden="1" x14ac:dyDescent="0.35">
      <c r="A766" s="1">
        <v>45719</v>
      </c>
      <c r="B766" t="s">
        <v>722</v>
      </c>
      <c r="C766" t="s">
        <v>92</v>
      </c>
      <c r="D766" s="39" t="str">
        <f t="shared" si="22"/>
        <v>ALAN STEWART ANDY STEWART 2011 PCZPTQAT8XSQVFTGOY 040004     10 01MAR25 02:08</v>
      </c>
      <c r="E766">
        <v>25</v>
      </c>
      <c r="G766" s="97">
        <f t="shared" si="23"/>
        <v>6454.62</v>
      </c>
    </row>
    <row r="767" spans="1:7" hidden="1" x14ac:dyDescent="0.35">
      <c r="A767" s="1">
        <v>45719</v>
      </c>
      <c r="B767" t="s">
        <v>723</v>
      </c>
      <c r="C767" t="s">
        <v>92</v>
      </c>
      <c r="D767" s="39" t="str">
        <f t="shared" si="22"/>
        <v>CAROL ELLINGHAM &amp; JOSH ELLINGHAM PFEF1K8WNB3KBYSOXP 040004     10 01MAR25 02:51</v>
      </c>
      <c r="E767">
        <v>30</v>
      </c>
      <c r="G767" s="97">
        <f t="shared" si="23"/>
        <v>6484.62</v>
      </c>
    </row>
    <row r="768" spans="1:7" x14ac:dyDescent="0.35">
      <c r="A768" s="1">
        <v>45719</v>
      </c>
      <c r="B768" t="s">
        <v>724</v>
      </c>
      <c r="C768" t="s">
        <v>201</v>
      </c>
      <c r="D768" s="39" t="str">
        <f t="shared" si="22"/>
        <v>D-UNIT COMBAT SPOR 400000001521887003 RIVERSIDE 656 802260     10 01MAR25 10:09</v>
      </c>
      <c r="F768">
        <v>300</v>
      </c>
      <c r="G768" s="97">
        <f t="shared" si="23"/>
        <v>6184.62</v>
      </c>
    </row>
    <row r="769" spans="1:7" hidden="1" x14ac:dyDescent="0.35">
      <c r="A769" s="1">
        <v>45719</v>
      </c>
      <c r="B769" t="s">
        <v>725</v>
      </c>
      <c r="C769" t="s">
        <v>92</v>
      </c>
      <c r="D769" s="39" t="str">
        <f t="shared" si="22"/>
        <v>POLLOCK HJ LOGAN POLLOCK 2013 57134348618574000R 834100     10 01MAR25 13:43</v>
      </c>
      <c r="E769">
        <v>25</v>
      </c>
      <c r="G769" s="97">
        <f t="shared" si="23"/>
        <v>6209.62</v>
      </c>
    </row>
    <row r="770" spans="1:7" hidden="1" x14ac:dyDescent="0.35">
      <c r="A770" s="1">
        <v>45719</v>
      </c>
      <c r="B770" t="s">
        <v>726</v>
      </c>
      <c r="C770" t="s">
        <v>92</v>
      </c>
      <c r="D770" s="39" t="str">
        <f t="shared" si="22"/>
        <v>IMAOBONG OJEIH CAESAR OJEIH 2011 REV408993902426647 040075     10 02MAR25 07:09</v>
      </c>
      <c r="E770">
        <v>25</v>
      </c>
      <c r="G770" s="97">
        <f t="shared" si="23"/>
        <v>6234.62</v>
      </c>
    </row>
    <row r="771" spans="1:7" hidden="1" x14ac:dyDescent="0.35">
      <c r="A771" s="1">
        <v>45719</v>
      </c>
      <c r="B771" t="s">
        <v>149</v>
      </c>
      <c r="C771" t="s">
        <v>92</v>
      </c>
      <c r="D771" s="39" t="str">
        <f t="shared" si="22"/>
        <v>M ZAHEER AYAAN ZAHEER 2013</v>
      </c>
      <c r="E771">
        <v>25</v>
      </c>
      <c r="G771" s="97">
        <f t="shared" si="23"/>
        <v>6259.62</v>
      </c>
    </row>
    <row r="772" spans="1:7" hidden="1" x14ac:dyDescent="0.35">
      <c r="A772" s="1">
        <v>45719</v>
      </c>
      <c r="B772" t="s">
        <v>148</v>
      </c>
      <c r="C772" t="s">
        <v>92</v>
      </c>
      <c r="D772" s="39" t="str">
        <f t="shared" si="22"/>
        <v>A GALLACHER DONALD GALLACHER</v>
      </c>
      <c r="E772">
        <v>30</v>
      </c>
      <c r="G772" s="97">
        <f t="shared" si="23"/>
        <v>6289.62</v>
      </c>
    </row>
    <row r="773" spans="1:7" hidden="1" x14ac:dyDescent="0.35">
      <c r="A773" s="1">
        <v>45719</v>
      </c>
      <c r="B773" t="s">
        <v>115</v>
      </c>
      <c r="C773" t="s">
        <v>92</v>
      </c>
      <c r="D773" s="39" t="str">
        <f t="shared" si="22"/>
        <v>N FIELDMAN BRAEDEN MCGEENEY08</v>
      </c>
      <c r="E773">
        <v>30</v>
      </c>
      <c r="G773" s="97">
        <f t="shared" si="23"/>
        <v>6319.62</v>
      </c>
    </row>
    <row r="774" spans="1:7" hidden="1" x14ac:dyDescent="0.35">
      <c r="A774" s="1">
        <v>45719</v>
      </c>
      <c r="B774" t="s">
        <v>157</v>
      </c>
      <c r="C774" t="s">
        <v>92</v>
      </c>
      <c r="D774" s="39" t="str">
        <f t="shared" ref="D774:D837" si="24">B774</f>
        <v>P MERRIGAN HUGH MERRIGAN</v>
      </c>
      <c r="E774">
        <v>25</v>
      </c>
      <c r="G774" s="97">
        <f t="shared" si="23"/>
        <v>6344.62</v>
      </c>
    </row>
    <row r="775" spans="1:7" hidden="1" x14ac:dyDescent="0.35">
      <c r="A775" s="1">
        <v>45719</v>
      </c>
      <c r="B775" t="s">
        <v>127</v>
      </c>
      <c r="C775" t="s">
        <v>92</v>
      </c>
      <c r="D775" s="39" t="str">
        <f t="shared" si="24"/>
        <v>A MEENAN 2008MEENAN</v>
      </c>
      <c r="E775">
        <v>30</v>
      </c>
      <c r="G775" s="97">
        <f t="shared" ref="G775:G838" si="25">G774+E775-F775</f>
        <v>6374.62</v>
      </c>
    </row>
    <row r="776" spans="1:7" hidden="1" x14ac:dyDescent="0.35">
      <c r="A776" s="1">
        <v>45719</v>
      </c>
      <c r="B776" t="s">
        <v>349</v>
      </c>
      <c r="C776" t="s">
        <v>92</v>
      </c>
      <c r="D776" s="39" t="str">
        <f t="shared" si="24"/>
        <v>L MCALPINE 08S NATHAN HASTIE</v>
      </c>
      <c r="E776">
        <v>30</v>
      </c>
      <c r="G776" s="97">
        <f t="shared" si="25"/>
        <v>6404.62</v>
      </c>
    </row>
    <row r="777" spans="1:7" hidden="1" x14ac:dyDescent="0.35">
      <c r="A777" s="1">
        <v>45719</v>
      </c>
      <c r="B777" t="s">
        <v>184</v>
      </c>
      <c r="C777" t="s">
        <v>92</v>
      </c>
      <c r="D777" s="39" t="str">
        <f t="shared" si="24"/>
        <v>V MCKENZIE MURRAY MCKENZIE 11</v>
      </c>
      <c r="E777">
        <v>25</v>
      </c>
      <c r="G777" s="97">
        <f t="shared" si="25"/>
        <v>6429.62</v>
      </c>
    </row>
    <row r="778" spans="1:7" hidden="1" x14ac:dyDescent="0.35">
      <c r="A778" s="1">
        <v>45719</v>
      </c>
      <c r="B778" t="s">
        <v>182</v>
      </c>
      <c r="C778" t="s">
        <v>92</v>
      </c>
      <c r="D778" s="39" t="str">
        <f t="shared" si="24"/>
        <v>P CANNING FINN CANNING 2011</v>
      </c>
      <c r="E778">
        <v>25</v>
      </c>
      <c r="G778" s="97">
        <f t="shared" si="25"/>
        <v>6454.62</v>
      </c>
    </row>
    <row r="779" spans="1:7" hidden="1" x14ac:dyDescent="0.35">
      <c r="A779" s="1">
        <v>45719</v>
      </c>
      <c r="B779" t="s">
        <v>156</v>
      </c>
      <c r="C779" t="s">
        <v>92</v>
      </c>
      <c r="D779" s="39" t="str">
        <f t="shared" si="24"/>
        <v>D CAMPBELL DYLAN CAMPBELL 08S</v>
      </c>
      <c r="E779">
        <v>30</v>
      </c>
      <c r="G779" s="97">
        <f t="shared" si="25"/>
        <v>6484.62</v>
      </c>
    </row>
    <row r="780" spans="1:7" hidden="1" x14ac:dyDescent="0.35">
      <c r="A780" s="1">
        <v>45719</v>
      </c>
      <c r="B780" t="s">
        <v>181</v>
      </c>
      <c r="C780" t="s">
        <v>92</v>
      </c>
      <c r="D780" s="39" t="str">
        <f t="shared" si="24"/>
        <v>C THOMSON BEN THOMSON</v>
      </c>
      <c r="E780">
        <v>25</v>
      </c>
      <c r="G780" s="97">
        <f t="shared" si="25"/>
        <v>6509.62</v>
      </c>
    </row>
    <row r="781" spans="1:7" hidden="1" x14ac:dyDescent="0.35">
      <c r="A781" s="1">
        <v>45719</v>
      </c>
      <c r="B781" t="s">
        <v>727</v>
      </c>
      <c r="C781" t="s">
        <v>92</v>
      </c>
      <c r="D781" s="39" t="str">
        <f t="shared" si="24"/>
        <v>ANGELA POUNDER OLLY P 2013 00152053632CBVWKJV 090135     30 03MAR25 00:24</v>
      </c>
      <c r="E781">
        <v>25</v>
      </c>
      <c r="G781" s="97">
        <f t="shared" si="25"/>
        <v>6534.62</v>
      </c>
    </row>
    <row r="782" spans="1:7" hidden="1" x14ac:dyDescent="0.35">
      <c r="A782" s="1">
        <v>45719</v>
      </c>
      <c r="B782" t="s">
        <v>179</v>
      </c>
      <c r="C782" t="s">
        <v>92</v>
      </c>
      <c r="D782" s="39" t="str">
        <f t="shared" si="24"/>
        <v>L MCCALLUM LUCAS MCCALLUM2013</v>
      </c>
      <c r="E782">
        <v>25</v>
      </c>
      <c r="G782" s="97">
        <f t="shared" si="25"/>
        <v>6559.62</v>
      </c>
    </row>
    <row r="783" spans="1:7" hidden="1" x14ac:dyDescent="0.35">
      <c r="A783" s="1">
        <v>45719</v>
      </c>
      <c r="B783" t="s">
        <v>154</v>
      </c>
      <c r="C783" t="s">
        <v>92</v>
      </c>
      <c r="D783" s="39" t="str">
        <f t="shared" si="24"/>
        <v>S JOYCE JACK STENSON 2012</v>
      </c>
      <c r="E783">
        <v>30</v>
      </c>
      <c r="G783" s="97">
        <f t="shared" si="25"/>
        <v>6589.62</v>
      </c>
    </row>
    <row r="784" spans="1:7" hidden="1" x14ac:dyDescent="0.35">
      <c r="A784" s="1">
        <v>45719</v>
      </c>
      <c r="B784" t="s">
        <v>114</v>
      </c>
      <c r="C784" t="s">
        <v>92</v>
      </c>
      <c r="D784" s="39" t="str">
        <f t="shared" si="24"/>
        <v>J DARROCH TOBY DARROCH 2011</v>
      </c>
      <c r="E784">
        <v>25</v>
      </c>
      <c r="G784" s="97">
        <f t="shared" si="25"/>
        <v>6614.62</v>
      </c>
    </row>
    <row r="785" spans="1:7" hidden="1" x14ac:dyDescent="0.35">
      <c r="A785" s="1">
        <v>45719</v>
      </c>
      <c r="B785" t="s">
        <v>113</v>
      </c>
      <c r="C785" t="s">
        <v>92</v>
      </c>
      <c r="D785" s="39" t="str">
        <f t="shared" si="24"/>
        <v>S MCCOLL 2008 ROBBIE MCCOLL</v>
      </c>
      <c r="E785">
        <v>25</v>
      </c>
      <c r="G785" s="97">
        <f t="shared" si="25"/>
        <v>6639.62</v>
      </c>
    </row>
    <row r="786" spans="1:7" hidden="1" x14ac:dyDescent="0.35">
      <c r="A786" s="1">
        <v>45719</v>
      </c>
      <c r="B786" t="s">
        <v>112</v>
      </c>
      <c r="C786" t="s">
        <v>92</v>
      </c>
      <c r="D786" s="39" t="str">
        <f t="shared" si="24"/>
        <v>M MORTON ENRICO MORTON</v>
      </c>
      <c r="E786">
        <v>25</v>
      </c>
      <c r="G786" s="97">
        <f t="shared" si="25"/>
        <v>6664.62</v>
      </c>
    </row>
    <row r="787" spans="1:7" hidden="1" x14ac:dyDescent="0.35">
      <c r="A787" s="1">
        <v>45719</v>
      </c>
      <c r="B787" t="s">
        <v>140</v>
      </c>
      <c r="C787" t="s">
        <v>92</v>
      </c>
      <c r="D787" s="39" t="str">
        <f t="shared" si="24"/>
        <v>S WARNES LEON WARNES 2013</v>
      </c>
      <c r="E787">
        <v>25</v>
      </c>
      <c r="G787" s="97">
        <f t="shared" si="25"/>
        <v>6689.62</v>
      </c>
    </row>
    <row r="788" spans="1:7" hidden="1" x14ac:dyDescent="0.35">
      <c r="A788" s="1">
        <v>45719</v>
      </c>
      <c r="B788" t="s">
        <v>111</v>
      </c>
      <c r="C788" t="s">
        <v>92</v>
      </c>
      <c r="D788" s="39" t="str">
        <f t="shared" si="24"/>
        <v>K MCCLURE OLIVERMCCLURE2012S</v>
      </c>
      <c r="E788">
        <v>30</v>
      </c>
      <c r="G788" s="97">
        <f t="shared" si="25"/>
        <v>6719.62</v>
      </c>
    </row>
    <row r="789" spans="1:7" hidden="1" x14ac:dyDescent="0.35">
      <c r="A789" s="1">
        <v>45719</v>
      </c>
      <c r="B789" t="s">
        <v>155</v>
      </c>
      <c r="C789" t="s">
        <v>92</v>
      </c>
      <c r="D789" s="39" t="str">
        <f t="shared" si="24"/>
        <v>L REID ETHAN REID 2013</v>
      </c>
      <c r="E789">
        <v>25</v>
      </c>
      <c r="G789" s="97">
        <f t="shared" si="25"/>
        <v>6744.62</v>
      </c>
    </row>
    <row r="790" spans="1:7" hidden="1" x14ac:dyDescent="0.35">
      <c r="A790" s="1">
        <v>45719</v>
      </c>
      <c r="B790" t="s">
        <v>728</v>
      </c>
      <c r="C790" t="s">
        <v>92</v>
      </c>
      <c r="D790" s="39" t="str">
        <f t="shared" si="24"/>
        <v>SANDRA CASEY FINN CASEY 2008 00151550632BBHWWBV 090126     30 03MAR25 01:08</v>
      </c>
      <c r="E790">
        <v>30</v>
      </c>
      <c r="G790" s="97">
        <f t="shared" si="25"/>
        <v>6774.62</v>
      </c>
    </row>
    <row r="791" spans="1:7" hidden="1" x14ac:dyDescent="0.35">
      <c r="A791" s="1">
        <v>45719</v>
      </c>
      <c r="B791" t="s">
        <v>729</v>
      </c>
      <c r="C791" t="s">
        <v>92</v>
      </c>
      <c r="D791" s="39" t="str">
        <f t="shared" si="24"/>
        <v>ANDREW BLACK ROSS BLACK CHAMPS 00151550632BBHWVTQ 090126     30 03MAR25 01:09</v>
      </c>
      <c r="E791">
        <v>20</v>
      </c>
      <c r="G791" s="97">
        <f t="shared" si="25"/>
        <v>6794.62</v>
      </c>
    </row>
    <row r="792" spans="1:7" hidden="1" x14ac:dyDescent="0.35">
      <c r="A792" s="1">
        <v>45719</v>
      </c>
      <c r="B792" t="s">
        <v>730</v>
      </c>
      <c r="C792" t="s">
        <v>92</v>
      </c>
      <c r="D792" s="39" t="str">
        <f t="shared" si="24"/>
        <v>LYNN THOMSON HUGO THOMSON 2013 00153425632HPGLNJV 090129     30 03MAR25 01:11</v>
      </c>
      <c r="E792">
        <v>25</v>
      </c>
      <c r="G792" s="97">
        <f t="shared" si="25"/>
        <v>6819.62</v>
      </c>
    </row>
    <row r="793" spans="1:7" hidden="1" x14ac:dyDescent="0.35">
      <c r="A793" s="1">
        <v>45719</v>
      </c>
      <c r="B793" t="s">
        <v>731</v>
      </c>
      <c r="C793" t="s">
        <v>92</v>
      </c>
      <c r="D793" s="39" t="str">
        <f t="shared" si="24"/>
        <v>DAY&amp;DAY JOSH DAY 2011 9523287374322014SO 404762     30 03MAR25 01:14</v>
      </c>
      <c r="E793">
        <v>25</v>
      </c>
      <c r="G793" s="97">
        <f t="shared" si="25"/>
        <v>6844.62</v>
      </c>
    </row>
    <row r="794" spans="1:7" hidden="1" x14ac:dyDescent="0.35">
      <c r="A794" s="1">
        <v>45719</v>
      </c>
      <c r="B794" t="s">
        <v>732</v>
      </c>
      <c r="C794" t="s">
        <v>92</v>
      </c>
      <c r="D794" s="39" t="str">
        <f t="shared" si="24"/>
        <v>MCGROARTYD&amp;J JOE MCGROARTY 2013 3005817564322006SO 402247     30 03MAR25 01:28</v>
      </c>
      <c r="E794">
        <v>25</v>
      </c>
      <c r="G794" s="97">
        <f t="shared" si="25"/>
        <v>6869.62</v>
      </c>
    </row>
    <row r="795" spans="1:7" hidden="1" x14ac:dyDescent="0.35">
      <c r="A795" s="1">
        <v>45719</v>
      </c>
      <c r="B795" t="s">
        <v>733</v>
      </c>
      <c r="C795" t="s">
        <v>92</v>
      </c>
      <c r="D795" s="39" t="str">
        <f t="shared" si="24"/>
        <v>COLIN PARK ALEXANDERPARK2012S 00153425632HPGRJMV 090128     30 03MAR25 01:48</v>
      </c>
      <c r="E795">
        <v>30</v>
      </c>
      <c r="G795" s="97">
        <f t="shared" si="25"/>
        <v>6899.62</v>
      </c>
    </row>
    <row r="796" spans="1:7" hidden="1" x14ac:dyDescent="0.35">
      <c r="A796" s="1">
        <v>45719</v>
      </c>
      <c r="B796" t="s">
        <v>734</v>
      </c>
      <c r="C796" t="s">
        <v>92</v>
      </c>
      <c r="D796" s="39" t="str">
        <f t="shared" si="24"/>
        <v>LEANNE MURPHY NATHAN MURPHY 2012 00153425632HPGSHJR 090128     30 03MAR25 01:55</v>
      </c>
      <c r="E796">
        <v>25</v>
      </c>
      <c r="G796" s="97">
        <f t="shared" si="25"/>
        <v>6924.62</v>
      </c>
    </row>
    <row r="797" spans="1:7" hidden="1" x14ac:dyDescent="0.35">
      <c r="A797" s="1">
        <v>45719</v>
      </c>
      <c r="B797" t="s">
        <v>735</v>
      </c>
      <c r="C797" t="s">
        <v>92</v>
      </c>
      <c r="D797" s="39" t="str">
        <f t="shared" si="24"/>
        <v>RIO MR SIMON LRIO2013 53013150974505000R 831805     30 03MAR25 01:57</v>
      </c>
      <c r="E797">
        <v>25</v>
      </c>
      <c r="G797" s="97">
        <f t="shared" si="25"/>
        <v>6949.62</v>
      </c>
    </row>
    <row r="798" spans="1:7" hidden="1" x14ac:dyDescent="0.35">
      <c r="A798" s="1">
        <v>45719</v>
      </c>
      <c r="B798" t="s">
        <v>736</v>
      </c>
      <c r="C798" t="s">
        <v>92</v>
      </c>
      <c r="D798" s="39" t="str">
        <f t="shared" si="24"/>
        <v>OWEN SCOTT SCOTT OWEN FP25061O59048303 070436     30 03MAR25 02:04</v>
      </c>
      <c r="E798">
        <v>25</v>
      </c>
      <c r="G798" s="97">
        <f t="shared" si="25"/>
        <v>6974.62</v>
      </c>
    </row>
    <row r="799" spans="1:7" hidden="1" x14ac:dyDescent="0.35">
      <c r="A799" s="1">
        <v>45719</v>
      </c>
      <c r="B799" t="s">
        <v>737</v>
      </c>
      <c r="C799" t="s">
        <v>92</v>
      </c>
      <c r="D799" s="39" t="str">
        <f t="shared" si="24"/>
        <v>MCENROE S FRASER MCE 8220471474322014SO 404763     30 03MAR25 02:15</v>
      </c>
      <c r="E799">
        <v>25</v>
      </c>
      <c r="G799" s="97">
        <f t="shared" si="25"/>
        <v>6999.62</v>
      </c>
    </row>
    <row r="800" spans="1:7" hidden="1" x14ac:dyDescent="0.35">
      <c r="A800" s="1">
        <v>45719</v>
      </c>
      <c r="B800" t="s">
        <v>738</v>
      </c>
      <c r="C800" t="s">
        <v>92</v>
      </c>
      <c r="D800" s="39" t="str">
        <f t="shared" si="24"/>
        <v>STEVEN ANDERSON LYLE ANDERSON 2015 CBSOX0218054250280 826125     30 03MAR25 02:18</v>
      </c>
      <c r="E800">
        <v>30</v>
      </c>
      <c r="G800" s="97">
        <f t="shared" si="25"/>
        <v>7029.62</v>
      </c>
    </row>
    <row r="801" spans="1:7" hidden="1" x14ac:dyDescent="0.35">
      <c r="A801" s="1">
        <v>45719</v>
      </c>
      <c r="B801" t="s">
        <v>739</v>
      </c>
      <c r="C801" t="s">
        <v>92</v>
      </c>
      <c r="D801" s="39" t="str">
        <f t="shared" si="24"/>
        <v>MILLIGAN J RYANMILLIGAN2011 21013540381074000R 835200     30 03MAR25 02:21</v>
      </c>
      <c r="E801">
        <v>25</v>
      </c>
      <c r="G801" s="97">
        <f t="shared" si="25"/>
        <v>7054.62</v>
      </c>
    </row>
    <row r="802" spans="1:7" hidden="1" x14ac:dyDescent="0.35">
      <c r="A802" s="1">
        <v>45719</v>
      </c>
      <c r="B802" t="s">
        <v>740</v>
      </c>
      <c r="C802" t="s">
        <v>92</v>
      </c>
      <c r="D802" s="39" t="str">
        <f t="shared" si="24"/>
        <v>CARRIE JENKINSON DARREN GUY CBSOX0224484256119 826211     30 03MAR25 02:24</v>
      </c>
      <c r="E802">
        <v>25</v>
      </c>
      <c r="G802" s="97">
        <f t="shared" si="25"/>
        <v>7079.62</v>
      </c>
    </row>
    <row r="803" spans="1:7" hidden="1" x14ac:dyDescent="0.35">
      <c r="A803" s="1">
        <v>45719</v>
      </c>
      <c r="B803" t="s">
        <v>741</v>
      </c>
      <c r="C803" t="s">
        <v>92</v>
      </c>
      <c r="D803" s="39" t="str">
        <f t="shared" si="24"/>
        <v>MR SMITH DANIEL SMITH 000000000125793368 089300     30 03MAR25 02:28</v>
      </c>
      <c r="E803">
        <v>30</v>
      </c>
      <c r="G803" s="97">
        <f t="shared" si="25"/>
        <v>7109.62</v>
      </c>
    </row>
    <row r="804" spans="1:7" hidden="1" x14ac:dyDescent="0.35">
      <c r="A804" s="1">
        <v>45719</v>
      </c>
      <c r="B804" t="s">
        <v>742</v>
      </c>
      <c r="C804" t="s">
        <v>92</v>
      </c>
      <c r="D804" s="39" t="str">
        <f t="shared" si="24"/>
        <v>GORMAN JOSEPH-CA JOSEPH GORMAN 2013 12013336032454000R 831513     30 03MAR25 02:33</v>
      </c>
      <c r="E804">
        <v>25</v>
      </c>
      <c r="G804" s="97">
        <f t="shared" si="25"/>
        <v>7134.62</v>
      </c>
    </row>
    <row r="805" spans="1:7" hidden="1" x14ac:dyDescent="0.35">
      <c r="A805" s="1">
        <v>45719</v>
      </c>
      <c r="B805" t="s">
        <v>743</v>
      </c>
      <c r="C805" t="s">
        <v>92</v>
      </c>
      <c r="D805" s="39" t="str">
        <f t="shared" si="24"/>
        <v>KIBOWEN KA LUKA KIBOWEN 2013 56013155504740000R 831805     30 03MAR25 02:40</v>
      </c>
      <c r="E805">
        <v>25</v>
      </c>
      <c r="G805" s="97">
        <f t="shared" si="25"/>
        <v>7159.62</v>
      </c>
    </row>
    <row r="806" spans="1:7" hidden="1" x14ac:dyDescent="0.35">
      <c r="A806" s="1">
        <v>45719</v>
      </c>
      <c r="B806" t="s">
        <v>744</v>
      </c>
      <c r="C806" t="s">
        <v>92</v>
      </c>
      <c r="D806" s="39" t="str">
        <f t="shared" si="24"/>
        <v>PROCTOR LYNN MAX PROCTOR 2015 FP25061O59620150 070246     30 03MAR25 02:50</v>
      </c>
      <c r="E806">
        <v>30</v>
      </c>
      <c r="G806" s="97">
        <f t="shared" si="25"/>
        <v>7189.62</v>
      </c>
    </row>
    <row r="807" spans="1:7" hidden="1" x14ac:dyDescent="0.35">
      <c r="A807" s="1">
        <v>45719</v>
      </c>
      <c r="B807" t="s">
        <v>745</v>
      </c>
      <c r="C807" t="s">
        <v>92</v>
      </c>
      <c r="D807" s="39" t="str">
        <f t="shared" si="24"/>
        <v>DAWSON IAIN/CA LUCAS MCDADE 2013 44013543268941000R 832323     30 03MAR25 02:53</v>
      </c>
      <c r="E807">
        <v>25</v>
      </c>
      <c r="G807" s="97">
        <f t="shared" si="25"/>
        <v>7214.62</v>
      </c>
    </row>
    <row r="808" spans="1:7" hidden="1" x14ac:dyDescent="0.35">
      <c r="A808" s="1">
        <v>45719</v>
      </c>
      <c r="B808" t="s">
        <v>746</v>
      </c>
      <c r="C808" t="s">
        <v>92</v>
      </c>
      <c r="D808" s="39" t="str">
        <f t="shared" si="24"/>
        <v>WALKER AVRIL WALKERS2011 FP25061O58885532 070436     30 03MAR25 03:02</v>
      </c>
      <c r="E808">
        <v>45</v>
      </c>
      <c r="G808" s="97">
        <f t="shared" si="25"/>
        <v>7259.62</v>
      </c>
    </row>
    <row r="809" spans="1:7" hidden="1" x14ac:dyDescent="0.35">
      <c r="A809" s="1">
        <v>45719</v>
      </c>
      <c r="B809" t="s">
        <v>747</v>
      </c>
      <c r="C809" t="s">
        <v>92</v>
      </c>
      <c r="D809" s="39" t="str">
        <f t="shared" si="24"/>
        <v>STANDRING G &amp; C BLAKE STANDRING 27030258172229000R 831805     30 03MAR25 03:03</v>
      </c>
      <c r="E809">
        <v>25</v>
      </c>
      <c r="G809" s="97">
        <f t="shared" si="25"/>
        <v>7284.62</v>
      </c>
    </row>
    <row r="810" spans="1:7" hidden="1" x14ac:dyDescent="0.35">
      <c r="A810" s="1">
        <v>45719</v>
      </c>
      <c r="B810" t="s">
        <v>748</v>
      </c>
      <c r="C810" t="s">
        <v>92</v>
      </c>
      <c r="D810" s="39" t="str">
        <f t="shared" si="24"/>
        <v>NICOLA SANDERSON REUBEN SANDERSON 250302230840995067 873712     30 03MAR25 03:33</v>
      </c>
      <c r="E810">
        <v>30</v>
      </c>
      <c r="G810" s="97">
        <f t="shared" si="25"/>
        <v>7314.62</v>
      </c>
    </row>
    <row r="811" spans="1:7" hidden="1" x14ac:dyDescent="0.35">
      <c r="A811" s="1">
        <v>45719</v>
      </c>
      <c r="B811" t="s">
        <v>749</v>
      </c>
      <c r="C811" t="s">
        <v>92</v>
      </c>
      <c r="D811" s="39" t="str">
        <f t="shared" si="24"/>
        <v>ALISON HARKINS BEN HARKINS 250302230844112261 873753     30 03MAR25 03:42</v>
      </c>
      <c r="E811">
        <v>30</v>
      </c>
      <c r="G811" s="97">
        <f t="shared" si="25"/>
        <v>7344.62</v>
      </c>
    </row>
    <row r="812" spans="1:7" hidden="1" x14ac:dyDescent="0.35">
      <c r="A812" s="1">
        <v>45719</v>
      </c>
      <c r="B812" t="s">
        <v>750</v>
      </c>
      <c r="C812" t="s">
        <v>92</v>
      </c>
      <c r="D812" s="39" t="str">
        <f t="shared" si="24"/>
        <v>RUSSELL MACALISTER RILEY MACALISTER 250302230844673222 873757     30 03MAR25 03:43</v>
      </c>
      <c r="E812">
        <v>25</v>
      </c>
      <c r="G812" s="97">
        <f t="shared" si="25"/>
        <v>7369.62</v>
      </c>
    </row>
    <row r="813" spans="1:7" hidden="1" x14ac:dyDescent="0.35">
      <c r="A813" s="1">
        <v>45719</v>
      </c>
      <c r="B813" t="s">
        <v>751</v>
      </c>
      <c r="C813" t="s">
        <v>92</v>
      </c>
      <c r="D813" s="39" t="str">
        <f t="shared" si="24"/>
        <v>JOHN RAINEY RAINEY 2011S 250302230845766018 873775     30 03MAR25 03:46</v>
      </c>
      <c r="E813">
        <v>25</v>
      </c>
      <c r="G813" s="97">
        <f t="shared" si="25"/>
        <v>7394.62</v>
      </c>
    </row>
    <row r="814" spans="1:7" hidden="1" x14ac:dyDescent="0.35">
      <c r="A814" s="1">
        <v>45719</v>
      </c>
      <c r="B814" t="s">
        <v>752</v>
      </c>
      <c r="C814" t="s">
        <v>92</v>
      </c>
      <c r="D814" s="39" t="str">
        <f t="shared" si="24"/>
        <v>ROBERTSON CATRIONA 2012HARRYROBERTSON FP25061O58722504 070976     30 03MAR25 04:26</v>
      </c>
      <c r="E814">
        <v>30</v>
      </c>
      <c r="G814" s="97">
        <f t="shared" si="25"/>
        <v>7424.62</v>
      </c>
    </row>
    <row r="815" spans="1:7" x14ac:dyDescent="0.35">
      <c r="A815" s="1">
        <v>45719</v>
      </c>
      <c r="B815" t="s">
        <v>753</v>
      </c>
      <c r="C815" t="s">
        <v>201</v>
      </c>
      <c r="D815" s="39" t="str">
        <f t="shared" si="24"/>
        <v>ALEC DARROCK 500000001518427989 EXPENSES 662 804603     10 03MAR25 15:25</v>
      </c>
      <c r="F815">
        <v>135</v>
      </c>
      <c r="G815" s="97">
        <f t="shared" si="25"/>
        <v>7289.62</v>
      </c>
    </row>
    <row r="816" spans="1:7" x14ac:dyDescent="0.35">
      <c r="A816" s="1">
        <v>45719</v>
      </c>
      <c r="B816" t="s">
        <v>754</v>
      </c>
      <c r="C816" t="s">
        <v>201</v>
      </c>
      <c r="D816" s="39" t="str">
        <f t="shared" si="24"/>
        <v>EDFC 500000001518428264 TOURNEY FEE 802260     10 03MAR25 15:25</v>
      </c>
      <c r="F816">
        <v>180</v>
      </c>
      <c r="G816" s="97">
        <f t="shared" si="25"/>
        <v>7109.62</v>
      </c>
    </row>
    <row r="817" spans="1:7" x14ac:dyDescent="0.35">
      <c r="A817" s="1">
        <v>45719</v>
      </c>
      <c r="B817" t="s">
        <v>755</v>
      </c>
      <c r="C817" t="s">
        <v>201</v>
      </c>
      <c r="D817" s="39" t="str">
        <f t="shared" si="24"/>
        <v>N J MCCOLL 400000001523268261 658 EXPENSE 804603     10 03MAR25 15:25</v>
      </c>
      <c r="F817">
        <v>120</v>
      </c>
      <c r="G817" s="97">
        <f t="shared" si="25"/>
        <v>6989.62</v>
      </c>
    </row>
    <row r="818" spans="1:7" x14ac:dyDescent="0.35">
      <c r="A818" s="1">
        <v>45719</v>
      </c>
      <c r="B818" t="s">
        <v>756</v>
      </c>
      <c r="C818" t="s">
        <v>201</v>
      </c>
      <c r="D818" s="39" t="str">
        <f t="shared" si="24"/>
        <v>PROVAN SPORTS LIMI 100000001509253366 660 PT-39226 832106     10 03MAR25 15:26</v>
      </c>
      <c r="F818">
        <v>488.8</v>
      </c>
      <c r="G818" s="97">
        <f t="shared" si="25"/>
        <v>6500.82</v>
      </c>
    </row>
    <row r="819" spans="1:7" x14ac:dyDescent="0.35">
      <c r="A819" s="1">
        <v>45719</v>
      </c>
      <c r="B819" t="s">
        <v>757</v>
      </c>
      <c r="C819" t="s">
        <v>201</v>
      </c>
      <c r="D819" s="39" t="str">
        <f t="shared" si="24"/>
        <v>SHARON MURPHY 100000001509253683 EXPENSES 411 110900     10 03MAR25 15:26</v>
      </c>
      <c r="F819">
        <v>209.26</v>
      </c>
      <c r="G819" s="97">
        <f t="shared" si="25"/>
        <v>6291.5599999999995</v>
      </c>
    </row>
    <row r="820" spans="1:7" x14ac:dyDescent="0.35">
      <c r="A820" s="1">
        <v>45719</v>
      </c>
      <c r="B820" t="s">
        <v>758</v>
      </c>
      <c r="C820" t="s">
        <v>201</v>
      </c>
      <c r="D820" s="39" t="str">
        <f t="shared" si="24"/>
        <v>WDLT 600000001518155774 INV 580296504 657 826211     10 03MAR25 15:27</v>
      </c>
      <c r="F820">
        <v>1642.3</v>
      </c>
      <c r="G820" s="97">
        <f t="shared" si="25"/>
        <v>4649.2599999999993</v>
      </c>
    </row>
    <row r="821" spans="1:7" hidden="1" x14ac:dyDescent="0.35">
      <c r="A821" s="1">
        <v>45719</v>
      </c>
      <c r="B821" t="s">
        <v>759</v>
      </c>
      <c r="C821" t="s">
        <v>92</v>
      </c>
      <c r="D821" s="39" t="str">
        <f t="shared" si="24"/>
        <v>DOEY LA LIAM DOEY CHAMPS 59183022099536000R 831805     10 03MAR25 18:30</v>
      </c>
      <c r="E821">
        <v>20</v>
      </c>
      <c r="G821" s="97">
        <f t="shared" si="25"/>
        <v>4669.2599999999993</v>
      </c>
    </row>
    <row r="822" spans="1:7" hidden="1" x14ac:dyDescent="0.35">
      <c r="A822" s="1">
        <v>45719</v>
      </c>
      <c r="B822" t="s">
        <v>760</v>
      </c>
      <c r="C822" t="s">
        <v>133</v>
      </c>
      <c r="D822" s="39" t="str">
        <f t="shared" si="24"/>
        <v>MILLIGAN J RYANMILLIGAN2011 26205944096975000R 835200     10 03MAR25 20:59</v>
      </c>
      <c r="E822">
        <v>5</v>
      </c>
      <c r="G822" s="97">
        <f t="shared" si="25"/>
        <v>4674.2599999999993</v>
      </c>
    </row>
    <row r="823" spans="1:7" hidden="1" x14ac:dyDescent="0.35">
      <c r="A823" s="1">
        <v>45720</v>
      </c>
      <c r="B823" t="s">
        <v>110</v>
      </c>
      <c r="C823" t="s">
        <v>92</v>
      </c>
      <c r="D823" s="39" t="str">
        <f t="shared" si="24"/>
        <v>G THURSTON 2012_LTHURSTON</v>
      </c>
      <c r="E823">
        <v>30</v>
      </c>
      <c r="G823" s="97">
        <f t="shared" si="25"/>
        <v>4704.2599999999993</v>
      </c>
    </row>
    <row r="824" spans="1:7" hidden="1" x14ac:dyDescent="0.35">
      <c r="A824" s="1">
        <v>45720</v>
      </c>
      <c r="B824" t="s">
        <v>517</v>
      </c>
      <c r="C824" t="s">
        <v>92</v>
      </c>
      <c r="D824" s="39" t="str">
        <f t="shared" si="24"/>
        <v>G MOORE KATIE MOORE 2015S</v>
      </c>
      <c r="E824">
        <v>30</v>
      </c>
      <c r="G824" s="97">
        <f t="shared" si="25"/>
        <v>4734.2599999999993</v>
      </c>
    </row>
    <row r="825" spans="1:7" hidden="1" x14ac:dyDescent="0.35">
      <c r="A825" s="1">
        <v>45720</v>
      </c>
      <c r="B825" t="s">
        <v>761</v>
      </c>
      <c r="C825" t="s">
        <v>92</v>
      </c>
      <c r="D825" s="39" t="str">
        <f t="shared" si="24"/>
        <v>KEY HOUSING ASSOCI SEAN MARTIN-MARCH CBBPI1442564661992 826125     10 04MAR25 14:42</v>
      </c>
      <c r="E825">
        <v>20</v>
      </c>
      <c r="G825" s="97">
        <f t="shared" si="25"/>
        <v>4754.2599999999993</v>
      </c>
    </row>
    <row r="826" spans="1:7" hidden="1" x14ac:dyDescent="0.35">
      <c r="A826" s="1">
        <v>45721</v>
      </c>
      <c r="B826" t="s">
        <v>175</v>
      </c>
      <c r="C826" t="s">
        <v>92</v>
      </c>
      <c r="D826" s="39" t="str">
        <f t="shared" si="24"/>
        <v>A BROWN S BROWN 2011S</v>
      </c>
      <c r="E826">
        <v>25</v>
      </c>
      <c r="G826" s="97">
        <f t="shared" si="25"/>
        <v>4779.2599999999993</v>
      </c>
    </row>
    <row r="827" spans="1:7" hidden="1" x14ac:dyDescent="0.35">
      <c r="A827" s="1">
        <v>45721</v>
      </c>
      <c r="B827" t="s">
        <v>762</v>
      </c>
      <c r="C827" t="s">
        <v>92</v>
      </c>
      <c r="D827" s="39" t="str">
        <f t="shared" si="24"/>
        <v>BROWN SJ MAX BROWN 2015 29023040526437000R 831805     30 05MAR25 02:30</v>
      </c>
      <c r="E827">
        <v>30</v>
      </c>
      <c r="G827" s="97">
        <f t="shared" si="25"/>
        <v>4809.2599999999993</v>
      </c>
    </row>
    <row r="828" spans="1:7" hidden="1" x14ac:dyDescent="0.35">
      <c r="A828" s="1">
        <v>45721</v>
      </c>
      <c r="B828" t="s">
        <v>763</v>
      </c>
      <c r="C828" t="s">
        <v>92</v>
      </c>
      <c r="D828" s="39" t="str">
        <f t="shared" si="24"/>
        <v>CURRIE EL OLIVER CURRIE 2013 RP4673066262878500 203047     30 05MAR25 02:34</v>
      </c>
      <c r="E828">
        <v>25</v>
      </c>
      <c r="G828" s="97">
        <f t="shared" si="25"/>
        <v>4834.2599999999993</v>
      </c>
    </row>
    <row r="829" spans="1:7" hidden="1" x14ac:dyDescent="0.35">
      <c r="A829" s="1">
        <v>45722</v>
      </c>
      <c r="B829" t="s">
        <v>764</v>
      </c>
      <c r="C829" t="s">
        <v>92</v>
      </c>
      <c r="D829" s="39" t="str">
        <f t="shared" si="24"/>
        <v>DOCHERTY JD LUCA DOCHERTY 2013 59184718137913000R 830706     10 06MAR25 18:47</v>
      </c>
      <c r="E829">
        <v>25</v>
      </c>
      <c r="G829" s="97">
        <f t="shared" si="25"/>
        <v>4859.2599999999993</v>
      </c>
    </row>
    <row r="830" spans="1:7" hidden="1" x14ac:dyDescent="0.35">
      <c r="A830" s="1">
        <v>45723</v>
      </c>
      <c r="B830" t="s">
        <v>174</v>
      </c>
      <c r="C830" t="s">
        <v>92</v>
      </c>
      <c r="D830" s="39" t="str">
        <f t="shared" si="24"/>
        <v>S MCCALLUM TYLER MCARDLE</v>
      </c>
      <c r="E830">
        <v>30</v>
      </c>
      <c r="G830" s="97">
        <f t="shared" si="25"/>
        <v>4889.2599999999993</v>
      </c>
    </row>
    <row r="831" spans="1:7" hidden="1" x14ac:dyDescent="0.35">
      <c r="A831" s="1">
        <v>45726</v>
      </c>
      <c r="B831" t="s">
        <v>765</v>
      </c>
      <c r="C831" t="s">
        <v>92</v>
      </c>
      <c r="D831" s="39" t="str">
        <f t="shared" si="24"/>
        <v>A TOUGH LEWISTOUGH 4/3/25 200000001517571602 110615     10 09MAR25 01:23</v>
      </c>
      <c r="E831">
        <v>20</v>
      </c>
      <c r="G831" s="97">
        <f t="shared" si="25"/>
        <v>4909.2599999999993</v>
      </c>
    </row>
    <row r="832" spans="1:7" hidden="1" x14ac:dyDescent="0.35">
      <c r="A832" s="1">
        <v>45726</v>
      </c>
      <c r="B832" t="s">
        <v>766</v>
      </c>
      <c r="C832" t="s">
        <v>133</v>
      </c>
      <c r="D832" s="39" t="str">
        <f t="shared" si="24"/>
        <v>IMAOBONG OJEIH CAESAR OJEIH 2011 REV415356254477669 040075     10 09MAR25 15:53</v>
      </c>
      <c r="E832">
        <v>5</v>
      </c>
      <c r="G832" s="97">
        <f t="shared" si="25"/>
        <v>4914.2599999999993</v>
      </c>
    </row>
    <row r="833" spans="1:7" hidden="1" x14ac:dyDescent="0.35">
      <c r="A833" s="1">
        <v>45726</v>
      </c>
      <c r="B833" t="s">
        <v>108</v>
      </c>
      <c r="C833" t="s">
        <v>92</v>
      </c>
      <c r="D833" s="39" t="str">
        <f t="shared" si="24"/>
        <v>K MCGILLIVRAY F.MCGILLIVRAY 2013</v>
      </c>
      <c r="E833">
        <v>25</v>
      </c>
      <c r="G833" s="97">
        <f t="shared" si="25"/>
        <v>4939.2599999999993</v>
      </c>
    </row>
    <row r="834" spans="1:7" hidden="1" x14ac:dyDescent="0.35">
      <c r="A834" s="1">
        <v>45726</v>
      </c>
      <c r="B834" t="s">
        <v>107</v>
      </c>
      <c r="C834" t="s">
        <v>92</v>
      </c>
      <c r="D834" s="39" t="str">
        <f t="shared" si="24"/>
        <v>D GALLACHER CHAMPIONS FEES</v>
      </c>
      <c r="E834">
        <v>20</v>
      </c>
      <c r="G834" s="97">
        <f t="shared" si="25"/>
        <v>4959.2599999999993</v>
      </c>
    </row>
    <row r="835" spans="1:7" hidden="1" x14ac:dyDescent="0.35">
      <c r="A835" s="1">
        <v>45726</v>
      </c>
      <c r="B835" t="s">
        <v>126</v>
      </c>
      <c r="C835" t="s">
        <v>92</v>
      </c>
      <c r="D835" s="39" t="str">
        <f t="shared" si="24"/>
        <v>K MACKINNON CHAMPION FEES</v>
      </c>
      <c r="E835">
        <v>20</v>
      </c>
      <c r="G835" s="97">
        <f t="shared" si="25"/>
        <v>4979.2599999999993</v>
      </c>
    </row>
    <row r="836" spans="1:7" hidden="1" x14ac:dyDescent="0.35">
      <c r="A836" s="1">
        <v>45726</v>
      </c>
      <c r="B836" t="s">
        <v>641</v>
      </c>
      <c r="C836" t="s">
        <v>92</v>
      </c>
      <c r="D836" s="39" t="str">
        <f t="shared" si="24"/>
        <v>J GALLACHER JOLANTA GALLACHER</v>
      </c>
      <c r="E836">
        <v>30</v>
      </c>
      <c r="G836" s="97">
        <f t="shared" si="25"/>
        <v>5009.2599999999993</v>
      </c>
    </row>
    <row r="837" spans="1:7" hidden="1" x14ac:dyDescent="0.35">
      <c r="A837" s="1">
        <v>45726</v>
      </c>
      <c r="B837" t="s">
        <v>767</v>
      </c>
      <c r="C837" t="s">
        <v>92</v>
      </c>
      <c r="D837" s="39" t="str">
        <f t="shared" si="24"/>
        <v>A TOUGH LEWISTOUGH</v>
      </c>
      <c r="E837">
        <v>20</v>
      </c>
      <c r="G837" s="97">
        <f t="shared" si="25"/>
        <v>5029.2599999999993</v>
      </c>
    </row>
    <row r="838" spans="1:7" hidden="1" x14ac:dyDescent="0.35">
      <c r="A838" s="1">
        <v>45726</v>
      </c>
      <c r="B838" t="s">
        <v>768</v>
      </c>
      <c r="C838" t="s">
        <v>92</v>
      </c>
      <c r="D838" s="39" t="str">
        <f t="shared" ref="D838:D901" si="26">B838</f>
        <v>MCFARLAND AJ ZOLI 2015 33013024110822000R 831805     30 10MAR25 01:31</v>
      </c>
      <c r="E838">
        <v>30</v>
      </c>
      <c r="G838" s="97">
        <f t="shared" si="25"/>
        <v>5059.2599999999993</v>
      </c>
    </row>
    <row r="839" spans="1:7" hidden="1" x14ac:dyDescent="0.35">
      <c r="A839" s="1">
        <v>45726</v>
      </c>
      <c r="B839" t="s">
        <v>769</v>
      </c>
      <c r="C839" t="s">
        <v>92</v>
      </c>
      <c r="D839" s="39" t="str">
        <f t="shared" si="26"/>
        <v>MCCAUGHEY D/S CA 9 SCOTT MCCAUGHEY 08013023120300000R 831805     30 10MAR25 01:40</v>
      </c>
      <c r="E839">
        <v>30</v>
      </c>
      <c r="G839" s="97">
        <f t="shared" ref="G839:G902" si="27">G838+E839-F839</f>
        <v>5089.2599999999993</v>
      </c>
    </row>
    <row r="840" spans="1:7" hidden="1" x14ac:dyDescent="0.35">
      <c r="A840" s="1">
        <v>45726</v>
      </c>
      <c r="B840" t="s">
        <v>770</v>
      </c>
      <c r="C840" t="s">
        <v>92</v>
      </c>
      <c r="D840" s="39" t="str">
        <f t="shared" si="26"/>
        <v>GRAY SM &amp; SL ARCHIE GRAY 16013022883259000R 831805     30 10MAR25 01:40</v>
      </c>
      <c r="E840">
        <v>25</v>
      </c>
      <c r="G840" s="97">
        <f t="shared" si="27"/>
        <v>5114.2599999999993</v>
      </c>
    </row>
    <row r="841" spans="1:7" hidden="1" x14ac:dyDescent="0.35">
      <c r="A841" s="1">
        <v>45728</v>
      </c>
      <c r="B841" t="s">
        <v>173</v>
      </c>
      <c r="C841" t="s">
        <v>92</v>
      </c>
      <c r="D841" s="39" t="str">
        <f t="shared" si="26"/>
        <v>A BOWERS JAMES BOWERS</v>
      </c>
      <c r="E841">
        <v>30</v>
      </c>
      <c r="G841" s="97">
        <f t="shared" si="27"/>
        <v>5144.2599999999993</v>
      </c>
    </row>
    <row r="842" spans="1:7" hidden="1" x14ac:dyDescent="0.35">
      <c r="A842" s="1">
        <v>45728</v>
      </c>
      <c r="B842" t="s">
        <v>771</v>
      </c>
      <c r="C842" t="s">
        <v>92</v>
      </c>
      <c r="D842" s="39" t="str">
        <f t="shared" si="26"/>
        <v>PATON ALAN NATHAN PATON 2012S FP25070O51649422 070246     30 12MAR25 01:24</v>
      </c>
      <c r="E842">
        <v>30</v>
      </c>
      <c r="G842" s="97">
        <f t="shared" si="27"/>
        <v>5174.2599999999993</v>
      </c>
    </row>
    <row r="843" spans="1:7" hidden="1" x14ac:dyDescent="0.35">
      <c r="A843" s="1">
        <v>45730</v>
      </c>
      <c r="B843" t="s">
        <v>772</v>
      </c>
      <c r="C843" t="s">
        <v>92</v>
      </c>
      <c r="D843" s="39" t="str">
        <f t="shared" si="26"/>
        <v>JENSEN BTW JENSEN 35023123192533000R 832303     30 14MAR25 02:33</v>
      </c>
      <c r="E843">
        <v>20</v>
      </c>
      <c r="G843" s="97">
        <f t="shared" si="27"/>
        <v>5194.2599999999993</v>
      </c>
    </row>
    <row r="844" spans="1:7" hidden="1" x14ac:dyDescent="0.35">
      <c r="A844" s="1">
        <v>45730</v>
      </c>
      <c r="B844" t="s">
        <v>773</v>
      </c>
      <c r="C844" t="s">
        <v>92</v>
      </c>
      <c r="D844" s="39" t="str">
        <f t="shared" si="26"/>
        <v>DELANEY LM CALLUM DELANEY 30023207297826000R 831904     30 14MAR25 02:39</v>
      </c>
      <c r="E844">
        <v>30</v>
      </c>
      <c r="G844" s="97">
        <f t="shared" si="27"/>
        <v>5224.2599999999993</v>
      </c>
    </row>
    <row r="845" spans="1:7" hidden="1" x14ac:dyDescent="0.35">
      <c r="A845" s="1">
        <v>45733</v>
      </c>
      <c r="B845" t="s">
        <v>774</v>
      </c>
      <c r="C845" t="s">
        <v>92</v>
      </c>
      <c r="D845" s="39" t="str">
        <f t="shared" si="26"/>
        <v>A STEWART FINLAY STEWART 400000001529759393 804603     10 15MAR25 07:13</v>
      </c>
      <c r="E845">
        <v>30</v>
      </c>
      <c r="G845" s="97">
        <f t="shared" si="27"/>
        <v>5254.2599999999993</v>
      </c>
    </row>
    <row r="846" spans="1:7" hidden="1" x14ac:dyDescent="0.35">
      <c r="A846" s="1">
        <v>45733</v>
      </c>
      <c r="B846" t="s">
        <v>775</v>
      </c>
      <c r="C846" t="s">
        <v>92</v>
      </c>
      <c r="D846" s="39" t="str">
        <f t="shared" si="26"/>
        <v>MCCALLUM G EUANMCCALLUM2011 05133031877873000R 831805     30 17MAR25 13:30</v>
      </c>
      <c r="E846">
        <v>25</v>
      </c>
      <c r="G846" s="97">
        <f t="shared" si="27"/>
        <v>5279.2599999999993</v>
      </c>
    </row>
    <row r="847" spans="1:7" hidden="1" x14ac:dyDescent="0.35">
      <c r="A847" s="1">
        <v>45735</v>
      </c>
      <c r="B847" t="s">
        <v>776</v>
      </c>
      <c r="C847" t="s">
        <v>92</v>
      </c>
      <c r="D847" s="39" t="str">
        <f t="shared" si="26"/>
        <v>JENNIFER JOHNSON HUNTER BURNS 2012 PHQKEEN5BLOR8R6021 040003     10 19MAR25 02:31</v>
      </c>
      <c r="E847">
        <v>60</v>
      </c>
      <c r="G847" s="97">
        <f t="shared" si="27"/>
        <v>5339.2599999999993</v>
      </c>
    </row>
    <row r="848" spans="1:7" hidden="1" x14ac:dyDescent="0.35">
      <c r="A848" s="1">
        <v>45736</v>
      </c>
      <c r="B848" t="s">
        <v>777</v>
      </c>
      <c r="C848" t="s">
        <v>968</v>
      </c>
      <c r="D848" s="39" t="str">
        <f t="shared" si="26"/>
        <v>CO-OP FOOD GRP COOPMAR88479</v>
      </c>
      <c r="E848">
        <v>500</v>
      </c>
      <c r="G848" s="97">
        <f t="shared" si="27"/>
        <v>5839.2599999999993</v>
      </c>
    </row>
    <row r="849" spans="1:7" hidden="1" x14ac:dyDescent="0.35">
      <c r="A849" s="1">
        <v>45736</v>
      </c>
      <c r="B849" t="s">
        <v>778</v>
      </c>
      <c r="C849" t="s">
        <v>92</v>
      </c>
      <c r="D849" s="39" t="str">
        <f t="shared" si="26"/>
        <v>J LOVE RYAN LOVE 2008 600000001527155187 804603     10 20MAR25 08:27</v>
      </c>
      <c r="E849">
        <v>30</v>
      </c>
      <c r="G849" s="97">
        <f t="shared" si="27"/>
        <v>5869.2599999999993</v>
      </c>
    </row>
    <row r="850" spans="1:7" hidden="1" x14ac:dyDescent="0.35">
      <c r="A850" s="1">
        <v>45740</v>
      </c>
      <c r="B850" t="s">
        <v>106</v>
      </c>
      <c r="C850" t="s">
        <v>92</v>
      </c>
      <c r="D850" s="39" t="str">
        <f t="shared" si="26"/>
        <v>A BROAD 2012 - JAMIE BROAD</v>
      </c>
      <c r="E850">
        <v>30</v>
      </c>
      <c r="G850" s="97">
        <f t="shared" si="27"/>
        <v>5899.2599999999993</v>
      </c>
    </row>
    <row r="851" spans="1:7" hidden="1" x14ac:dyDescent="0.35">
      <c r="A851" s="1">
        <v>45740</v>
      </c>
      <c r="B851" t="s">
        <v>779</v>
      </c>
      <c r="C851" t="s">
        <v>92</v>
      </c>
      <c r="D851" s="39" t="str">
        <f t="shared" si="26"/>
        <v>D MCGARVA CHAMPS FEES 100000001520800815 804603     10 24MAR25 19:40</v>
      </c>
      <c r="E851">
        <v>510</v>
      </c>
      <c r="G851" s="97">
        <f t="shared" si="27"/>
        <v>6409.2599999999993</v>
      </c>
    </row>
    <row r="852" spans="1:7" hidden="1" x14ac:dyDescent="0.35">
      <c r="A852" s="1">
        <v>45743</v>
      </c>
      <c r="B852" t="s">
        <v>780</v>
      </c>
      <c r="C852" t="s">
        <v>92</v>
      </c>
      <c r="D852" s="39" t="str">
        <f t="shared" si="26"/>
        <v>K BROWN EUGENE BROWN 2013</v>
      </c>
      <c r="E852">
        <v>25</v>
      </c>
      <c r="G852" s="97">
        <f t="shared" si="27"/>
        <v>6434.2599999999993</v>
      </c>
    </row>
    <row r="853" spans="1:7" hidden="1" x14ac:dyDescent="0.35">
      <c r="A853" s="1">
        <v>45743</v>
      </c>
      <c r="B853" t="s">
        <v>160</v>
      </c>
      <c r="C853" t="s">
        <v>92</v>
      </c>
      <c r="D853" s="39" t="str">
        <f t="shared" si="26"/>
        <v>K JOYCE KYLE MCMILLAN</v>
      </c>
      <c r="E853">
        <v>30</v>
      </c>
      <c r="G853" s="97">
        <f t="shared" si="27"/>
        <v>6464.2599999999993</v>
      </c>
    </row>
    <row r="854" spans="1:7" hidden="1" x14ac:dyDescent="0.35">
      <c r="A854" s="1">
        <v>45747</v>
      </c>
      <c r="B854" t="s">
        <v>139</v>
      </c>
      <c r="C854" t="s">
        <v>92</v>
      </c>
      <c r="D854" s="39" t="str">
        <f t="shared" si="26"/>
        <v>P MAY CHAMPIONS FEE PMAY</v>
      </c>
      <c r="E854">
        <v>20</v>
      </c>
      <c r="G854" s="97">
        <f t="shared" si="27"/>
        <v>6484.2599999999993</v>
      </c>
    </row>
    <row r="855" spans="1:7" hidden="1" x14ac:dyDescent="0.35">
      <c r="A855" s="1">
        <v>45748</v>
      </c>
      <c r="B855" t="s">
        <v>149</v>
      </c>
      <c r="C855" t="s">
        <v>92</v>
      </c>
      <c r="D855" s="39" t="str">
        <f t="shared" si="26"/>
        <v>M ZAHEER AYAAN ZAHEER 2013</v>
      </c>
      <c r="E855">
        <v>25</v>
      </c>
      <c r="G855" s="97">
        <f t="shared" si="27"/>
        <v>6509.2599999999993</v>
      </c>
    </row>
    <row r="856" spans="1:7" hidden="1" x14ac:dyDescent="0.35">
      <c r="A856" s="1">
        <v>45748</v>
      </c>
      <c r="B856" t="s">
        <v>148</v>
      </c>
      <c r="C856" t="s">
        <v>92</v>
      </c>
      <c r="D856" s="39" t="str">
        <f t="shared" si="26"/>
        <v>A GALLACHER DONALD GALLACHER</v>
      </c>
      <c r="E856">
        <v>30</v>
      </c>
      <c r="G856" s="97">
        <f t="shared" si="27"/>
        <v>6539.2599999999993</v>
      </c>
    </row>
    <row r="857" spans="1:7" hidden="1" x14ac:dyDescent="0.35">
      <c r="A857" s="1">
        <v>45748</v>
      </c>
      <c r="B857" t="s">
        <v>115</v>
      </c>
      <c r="C857" t="s">
        <v>92</v>
      </c>
      <c r="D857" s="39" t="str">
        <f t="shared" si="26"/>
        <v>N FIELDMAN BRAEDEN MCGEENEY08</v>
      </c>
      <c r="E857">
        <v>30</v>
      </c>
      <c r="G857" s="97">
        <f t="shared" si="27"/>
        <v>6569.2599999999993</v>
      </c>
    </row>
    <row r="858" spans="1:7" hidden="1" x14ac:dyDescent="0.35">
      <c r="A858" s="1">
        <v>45748</v>
      </c>
      <c r="B858" t="s">
        <v>157</v>
      </c>
      <c r="C858" t="s">
        <v>92</v>
      </c>
      <c r="D858" s="39" t="str">
        <f t="shared" si="26"/>
        <v>P MERRIGAN HUGH MERRIGAN</v>
      </c>
      <c r="E858">
        <v>25</v>
      </c>
      <c r="G858" s="97">
        <f t="shared" si="27"/>
        <v>6594.2599999999993</v>
      </c>
    </row>
    <row r="859" spans="1:7" hidden="1" x14ac:dyDescent="0.35">
      <c r="A859" s="1">
        <v>45748</v>
      </c>
      <c r="B859" t="s">
        <v>781</v>
      </c>
      <c r="C859" t="s">
        <v>92</v>
      </c>
      <c r="D859" s="39" t="str">
        <f t="shared" si="26"/>
        <v>ANDREW BLACK ROSS BLACK CHAMPS HUBX51FDFF33E8205D 090126     30 01APR25 01:05</v>
      </c>
      <c r="E859">
        <v>20</v>
      </c>
      <c r="G859" s="97">
        <f t="shared" si="27"/>
        <v>6614.2599999999993</v>
      </c>
    </row>
    <row r="860" spans="1:7" hidden="1" x14ac:dyDescent="0.35">
      <c r="A860" s="1">
        <v>45748</v>
      </c>
      <c r="B860" t="s">
        <v>182</v>
      </c>
      <c r="C860" t="s">
        <v>92</v>
      </c>
      <c r="D860" s="39" t="str">
        <f t="shared" si="26"/>
        <v>P CANNING FINN CANNING 2011</v>
      </c>
      <c r="E860">
        <v>30</v>
      </c>
      <c r="G860" s="97">
        <f t="shared" si="27"/>
        <v>6644.2599999999993</v>
      </c>
    </row>
    <row r="861" spans="1:7" hidden="1" x14ac:dyDescent="0.35">
      <c r="A861" s="1">
        <v>45748</v>
      </c>
      <c r="B861" t="s">
        <v>782</v>
      </c>
      <c r="C861" t="s">
        <v>92</v>
      </c>
      <c r="D861" s="39" t="str">
        <f t="shared" si="26"/>
        <v>CARRIE JENKINSON DARREN GUY CBSOX0114327473713 826211     30 01APR25 01:14</v>
      </c>
      <c r="E861">
        <v>30</v>
      </c>
      <c r="G861" s="97">
        <f t="shared" si="27"/>
        <v>6674.2599999999993</v>
      </c>
    </row>
    <row r="862" spans="1:7" hidden="1" x14ac:dyDescent="0.35">
      <c r="A862" s="1">
        <v>45748</v>
      </c>
      <c r="B862" t="s">
        <v>127</v>
      </c>
      <c r="C862" t="s">
        <v>92</v>
      </c>
      <c r="D862" s="39" t="str">
        <f t="shared" si="26"/>
        <v>A MEENAN 2008MEENAN</v>
      </c>
      <c r="E862">
        <v>30</v>
      </c>
      <c r="G862" s="97">
        <f t="shared" si="27"/>
        <v>6704.2599999999993</v>
      </c>
    </row>
    <row r="863" spans="1:7" hidden="1" x14ac:dyDescent="0.35">
      <c r="A863" s="1">
        <v>45748</v>
      </c>
      <c r="B863" t="s">
        <v>349</v>
      </c>
      <c r="C863" t="s">
        <v>92</v>
      </c>
      <c r="D863" s="39" t="str">
        <f t="shared" si="26"/>
        <v>L MCALPINE 08S NATHAN HASTIE</v>
      </c>
      <c r="E863">
        <v>30</v>
      </c>
      <c r="G863" s="97">
        <f t="shared" si="27"/>
        <v>6734.2599999999993</v>
      </c>
    </row>
    <row r="864" spans="1:7" hidden="1" x14ac:dyDescent="0.35">
      <c r="A864" s="1">
        <v>45748</v>
      </c>
      <c r="B864" t="s">
        <v>156</v>
      </c>
      <c r="C864" t="s">
        <v>92</v>
      </c>
      <c r="D864" s="39" t="str">
        <f t="shared" si="26"/>
        <v>D CAMPBELL DYLAN CAMPBELL 08S</v>
      </c>
      <c r="E864">
        <v>30</v>
      </c>
      <c r="G864" s="97">
        <f t="shared" si="27"/>
        <v>6764.2599999999993</v>
      </c>
    </row>
    <row r="865" spans="1:7" hidden="1" x14ac:dyDescent="0.35">
      <c r="A865" s="1">
        <v>45748</v>
      </c>
      <c r="B865" t="s">
        <v>184</v>
      </c>
      <c r="C865" t="s">
        <v>92</v>
      </c>
      <c r="D865" s="39" t="str">
        <f t="shared" si="26"/>
        <v>V MCKENZIE MURRAY MCKENZIE 11</v>
      </c>
      <c r="E865">
        <v>30</v>
      </c>
      <c r="G865" s="97">
        <f t="shared" si="27"/>
        <v>6794.2599999999993</v>
      </c>
    </row>
    <row r="866" spans="1:7" hidden="1" x14ac:dyDescent="0.35">
      <c r="A866" s="1">
        <v>45748</v>
      </c>
      <c r="B866" t="s">
        <v>181</v>
      </c>
      <c r="C866" t="s">
        <v>92</v>
      </c>
      <c r="D866" s="39" t="str">
        <f t="shared" si="26"/>
        <v>C THOMSON BEN THOMSON</v>
      </c>
      <c r="E866">
        <v>30</v>
      </c>
      <c r="G866" s="97">
        <f t="shared" si="27"/>
        <v>6824.2599999999993</v>
      </c>
    </row>
    <row r="867" spans="1:7" hidden="1" x14ac:dyDescent="0.35">
      <c r="A867" s="1">
        <v>45748</v>
      </c>
      <c r="B867" t="s">
        <v>783</v>
      </c>
      <c r="C867" t="s">
        <v>92</v>
      </c>
      <c r="D867" s="39" t="str">
        <f t="shared" si="26"/>
        <v>MCGROARTYD&amp;J JOE MCGROARTY 2013 2570420464321306SO 402247     30 01APR25 01:24</v>
      </c>
      <c r="E867">
        <v>25</v>
      </c>
      <c r="G867" s="97">
        <f t="shared" si="27"/>
        <v>6849.2599999999993</v>
      </c>
    </row>
    <row r="868" spans="1:7" hidden="1" x14ac:dyDescent="0.35">
      <c r="A868" s="1">
        <v>45748</v>
      </c>
      <c r="B868" t="s">
        <v>784</v>
      </c>
      <c r="C868" t="s">
        <v>92</v>
      </c>
      <c r="D868" s="39" t="str">
        <f t="shared" si="26"/>
        <v>ANGELA POUNDER OLLY P 2013 HUBX547E48136D0697 090135     30 01APR25 01:27</v>
      </c>
      <c r="E868">
        <v>25</v>
      </c>
      <c r="G868" s="97">
        <f t="shared" si="27"/>
        <v>6874.2599999999993</v>
      </c>
    </row>
    <row r="869" spans="1:7" hidden="1" x14ac:dyDescent="0.35">
      <c r="A869" s="1">
        <v>45748</v>
      </c>
      <c r="B869" t="s">
        <v>140</v>
      </c>
      <c r="C869" t="s">
        <v>92</v>
      </c>
      <c r="D869" s="39" t="str">
        <f t="shared" si="26"/>
        <v>S WARNES LEON WARNES 2013</v>
      </c>
      <c r="E869">
        <v>25</v>
      </c>
      <c r="G869" s="97">
        <f t="shared" si="27"/>
        <v>6899.2599999999993</v>
      </c>
    </row>
    <row r="870" spans="1:7" hidden="1" x14ac:dyDescent="0.35">
      <c r="A870" s="1">
        <v>45748</v>
      </c>
      <c r="B870" t="s">
        <v>111</v>
      </c>
      <c r="C870" t="s">
        <v>92</v>
      </c>
      <c r="D870" s="39" t="str">
        <f t="shared" si="26"/>
        <v>K MCCLURE OLIVERMCCLURE2012S</v>
      </c>
      <c r="E870">
        <v>30</v>
      </c>
      <c r="G870" s="97">
        <f t="shared" si="27"/>
        <v>6929.2599999999993</v>
      </c>
    </row>
    <row r="871" spans="1:7" hidden="1" x14ac:dyDescent="0.35">
      <c r="A871" s="1">
        <v>45748</v>
      </c>
      <c r="B871" t="s">
        <v>155</v>
      </c>
      <c r="C871" t="s">
        <v>92</v>
      </c>
      <c r="D871" s="39" t="str">
        <f t="shared" si="26"/>
        <v>L REID ETHAN REID 2013</v>
      </c>
      <c r="E871">
        <v>25</v>
      </c>
      <c r="G871" s="97">
        <f t="shared" si="27"/>
        <v>6954.2599999999993</v>
      </c>
    </row>
    <row r="872" spans="1:7" hidden="1" x14ac:dyDescent="0.35">
      <c r="A872" s="1">
        <v>45748</v>
      </c>
      <c r="B872" t="s">
        <v>785</v>
      </c>
      <c r="C872" t="s">
        <v>92</v>
      </c>
      <c r="D872" s="39" t="str">
        <f t="shared" si="26"/>
        <v>COLIN PARK ALEXANDERPARK2012S HUBX2DE28EC98F1CC3 090128     30 01APR25 01:40</v>
      </c>
      <c r="E872">
        <v>30</v>
      </c>
      <c r="G872" s="97">
        <f t="shared" si="27"/>
        <v>6984.2599999999993</v>
      </c>
    </row>
    <row r="873" spans="1:7" hidden="1" x14ac:dyDescent="0.35">
      <c r="A873" s="1">
        <v>45748</v>
      </c>
      <c r="B873" t="s">
        <v>786</v>
      </c>
      <c r="C873" t="s">
        <v>92</v>
      </c>
      <c r="D873" s="39" t="str">
        <f t="shared" si="26"/>
        <v>LEANNE MURPHY NATHAN MURPHY 2012 HUBX454C866774E354 090128     30 01APR25 01:41</v>
      </c>
      <c r="E873">
        <v>30</v>
      </c>
      <c r="G873" s="97">
        <f t="shared" si="27"/>
        <v>7014.2599999999993</v>
      </c>
    </row>
    <row r="874" spans="1:7" hidden="1" x14ac:dyDescent="0.35">
      <c r="A874" s="1">
        <v>45748</v>
      </c>
      <c r="B874" t="s">
        <v>179</v>
      </c>
      <c r="C874" t="s">
        <v>92</v>
      </c>
      <c r="D874" s="39" t="str">
        <f t="shared" si="26"/>
        <v>L MCCALLUM LUCAS MCCALLUM2013</v>
      </c>
      <c r="E874">
        <v>25</v>
      </c>
      <c r="G874" s="97">
        <f t="shared" si="27"/>
        <v>7039.2599999999993</v>
      </c>
    </row>
    <row r="875" spans="1:7" hidden="1" x14ac:dyDescent="0.35">
      <c r="A875" s="1">
        <v>45748</v>
      </c>
      <c r="B875" t="s">
        <v>154</v>
      </c>
      <c r="C875" t="s">
        <v>92</v>
      </c>
      <c r="D875" s="39" t="str">
        <f t="shared" si="26"/>
        <v>S JOYCE JACK STENSON 2012</v>
      </c>
      <c r="E875">
        <v>30</v>
      </c>
      <c r="G875" s="97">
        <f t="shared" si="27"/>
        <v>7069.2599999999993</v>
      </c>
    </row>
    <row r="876" spans="1:7" hidden="1" x14ac:dyDescent="0.35">
      <c r="A876" s="1">
        <v>45748</v>
      </c>
      <c r="B876" t="s">
        <v>113</v>
      </c>
      <c r="C876" t="s">
        <v>92</v>
      </c>
      <c r="D876" s="39" t="str">
        <f t="shared" si="26"/>
        <v>S MCCOLL 2008 ROBBIE MCCOLL</v>
      </c>
      <c r="E876">
        <v>25</v>
      </c>
      <c r="G876" s="97">
        <f t="shared" si="27"/>
        <v>7094.2599999999993</v>
      </c>
    </row>
    <row r="877" spans="1:7" hidden="1" x14ac:dyDescent="0.35">
      <c r="A877" s="1">
        <v>45748</v>
      </c>
      <c r="B877" t="s">
        <v>112</v>
      </c>
      <c r="C877" t="s">
        <v>92</v>
      </c>
      <c r="D877" s="39" t="str">
        <f t="shared" si="26"/>
        <v>M MORTON ENRICO MORTON</v>
      </c>
      <c r="E877">
        <v>25</v>
      </c>
      <c r="G877" s="97">
        <f t="shared" si="27"/>
        <v>7119.2599999999993</v>
      </c>
    </row>
    <row r="878" spans="1:7" hidden="1" x14ac:dyDescent="0.35">
      <c r="A878" s="1">
        <v>45748</v>
      </c>
      <c r="B878" t="s">
        <v>787</v>
      </c>
      <c r="C878" t="s">
        <v>92</v>
      </c>
      <c r="D878" s="39" t="str">
        <f t="shared" si="26"/>
        <v>WALKER AVRIL WALKERS2011 FP25090O44926919 070436     30 01APR25 01:46</v>
      </c>
      <c r="E878">
        <v>45</v>
      </c>
      <c r="G878" s="97">
        <f t="shared" si="27"/>
        <v>7164.2599999999993</v>
      </c>
    </row>
    <row r="879" spans="1:7" hidden="1" x14ac:dyDescent="0.35">
      <c r="A879" s="1">
        <v>45748</v>
      </c>
      <c r="B879" t="s">
        <v>788</v>
      </c>
      <c r="C879" t="s">
        <v>92</v>
      </c>
      <c r="D879" s="39" t="str">
        <f t="shared" si="26"/>
        <v>OWEN SCOTT SCOTT OWEN FP25090O45133027 070436     30 01APR25 01:52</v>
      </c>
      <c r="E879">
        <v>25</v>
      </c>
      <c r="G879" s="97">
        <f t="shared" si="27"/>
        <v>7189.2599999999993</v>
      </c>
    </row>
    <row r="880" spans="1:7" hidden="1" x14ac:dyDescent="0.35">
      <c r="A880" s="1">
        <v>45748</v>
      </c>
      <c r="B880" t="s">
        <v>789</v>
      </c>
      <c r="C880" t="s">
        <v>92</v>
      </c>
      <c r="D880" s="39" t="str">
        <f t="shared" si="26"/>
        <v>LYNN THOMSON HUGO THOMSON 2013 HUBX6605D09950CFFE 090129     30 01APR25 01:57</v>
      </c>
      <c r="E880">
        <v>25</v>
      </c>
      <c r="G880" s="97">
        <f t="shared" si="27"/>
        <v>7214.2599999999993</v>
      </c>
    </row>
    <row r="881" spans="1:7" hidden="1" x14ac:dyDescent="0.35">
      <c r="A881" s="1">
        <v>45748</v>
      </c>
      <c r="B881" t="s">
        <v>790</v>
      </c>
      <c r="C881" t="s">
        <v>92</v>
      </c>
      <c r="D881" s="39" t="str">
        <f t="shared" si="26"/>
        <v>DAY&amp;DAY JOSH DAY 2011 1048467074321314SO 404762     30 01APR25 02:10</v>
      </c>
      <c r="E881">
        <v>30</v>
      </c>
      <c r="G881" s="97">
        <f t="shared" si="27"/>
        <v>7244.2599999999993</v>
      </c>
    </row>
    <row r="882" spans="1:7" hidden="1" x14ac:dyDescent="0.35">
      <c r="A882" s="1">
        <v>45748</v>
      </c>
      <c r="B882" t="s">
        <v>791</v>
      </c>
      <c r="C882" t="s">
        <v>92</v>
      </c>
      <c r="D882" s="39" t="str">
        <f t="shared" si="26"/>
        <v>MCENROE S FRASER MCE 0095921174321314SO 404763     30 01APR25 02:14</v>
      </c>
      <c r="E882">
        <v>30</v>
      </c>
      <c r="G882" s="97">
        <f t="shared" si="27"/>
        <v>7274.2599999999993</v>
      </c>
    </row>
    <row r="883" spans="1:7" hidden="1" x14ac:dyDescent="0.35">
      <c r="A883" s="1">
        <v>45748</v>
      </c>
      <c r="B883" t="s">
        <v>792</v>
      </c>
      <c r="C883" t="s">
        <v>92</v>
      </c>
      <c r="D883" s="39" t="str">
        <f t="shared" si="26"/>
        <v>MR SMITH DANIEL SMITH 000000000126288864 089300     30 01APR25 02:27</v>
      </c>
      <c r="E883">
        <v>30</v>
      </c>
      <c r="G883" s="97">
        <f t="shared" si="27"/>
        <v>7304.2599999999993</v>
      </c>
    </row>
    <row r="884" spans="1:7" hidden="1" x14ac:dyDescent="0.35">
      <c r="A884" s="1">
        <v>45748</v>
      </c>
      <c r="B884" t="s">
        <v>793</v>
      </c>
      <c r="C884" t="s">
        <v>92</v>
      </c>
      <c r="D884" s="39" t="str">
        <f t="shared" si="26"/>
        <v>ALISON HARKINS BEN HARKINS 250331230852434572 873753     30 01APR25 02:57</v>
      </c>
      <c r="E884">
        <v>30</v>
      </c>
      <c r="G884" s="97">
        <f t="shared" si="27"/>
        <v>7334.2599999999993</v>
      </c>
    </row>
    <row r="885" spans="1:7" hidden="1" x14ac:dyDescent="0.35">
      <c r="A885" s="1">
        <v>45748</v>
      </c>
      <c r="B885" t="s">
        <v>794</v>
      </c>
      <c r="C885" t="s">
        <v>92</v>
      </c>
      <c r="D885" s="39" t="str">
        <f t="shared" si="26"/>
        <v>RUSSELL MACALISTER RILEY MACALISTER 250331230852899612 873757     30 01APR25 02:58</v>
      </c>
      <c r="E885">
        <v>25</v>
      </c>
      <c r="G885" s="97">
        <f t="shared" si="27"/>
        <v>7359.2599999999993</v>
      </c>
    </row>
    <row r="886" spans="1:7" hidden="1" x14ac:dyDescent="0.35">
      <c r="A886" s="1">
        <v>45748</v>
      </c>
      <c r="B886" t="s">
        <v>795</v>
      </c>
      <c r="C886" t="s">
        <v>92</v>
      </c>
      <c r="D886" s="39" t="str">
        <f t="shared" si="26"/>
        <v>JOHN RAINEY RAINEY 2011S 250331230853826493 873775     30 01APR25 03:02</v>
      </c>
      <c r="E886">
        <v>25</v>
      </c>
      <c r="G886" s="97">
        <f t="shared" si="27"/>
        <v>7384.2599999999993</v>
      </c>
    </row>
    <row r="887" spans="1:7" hidden="1" x14ac:dyDescent="0.35">
      <c r="A887" s="1">
        <v>45748</v>
      </c>
      <c r="B887" t="s">
        <v>796</v>
      </c>
      <c r="C887" t="s">
        <v>92</v>
      </c>
      <c r="D887" s="39" t="str">
        <f t="shared" si="26"/>
        <v>KIBOWEN KA LUKA KIBOWEN 2013 07023302130355000R 831805     30 01APR25 03:08</v>
      </c>
      <c r="E887">
        <v>25</v>
      </c>
      <c r="G887" s="97">
        <f t="shared" si="27"/>
        <v>7409.2599999999993</v>
      </c>
    </row>
    <row r="888" spans="1:7" hidden="1" x14ac:dyDescent="0.35">
      <c r="A888" s="1">
        <v>45748</v>
      </c>
      <c r="B888" t="s">
        <v>797</v>
      </c>
      <c r="C888" t="s">
        <v>92</v>
      </c>
      <c r="D888" s="39" t="str">
        <f t="shared" si="26"/>
        <v>ALAN STEWART ANDY STEWART 2011 P10136D0MNWWPGURSC 040004     10 01APR25 03:09</v>
      </c>
      <c r="E888">
        <v>30</v>
      </c>
      <c r="G888" s="97">
        <f t="shared" si="27"/>
        <v>7439.2599999999993</v>
      </c>
    </row>
    <row r="889" spans="1:7" hidden="1" x14ac:dyDescent="0.35">
      <c r="A889" s="1">
        <v>45748</v>
      </c>
      <c r="B889" t="s">
        <v>798</v>
      </c>
      <c r="C889" t="s">
        <v>92</v>
      </c>
      <c r="D889" s="39" t="str">
        <f t="shared" si="26"/>
        <v>STANDRING G &amp; C BLAKE STANDRING 02030247039128000R 831805     30 01APR25 03:17</v>
      </c>
      <c r="E889">
        <v>25</v>
      </c>
      <c r="G889" s="97">
        <f t="shared" si="27"/>
        <v>7464.2599999999993</v>
      </c>
    </row>
    <row r="890" spans="1:7" hidden="1" x14ac:dyDescent="0.35">
      <c r="A890" s="1">
        <v>45748</v>
      </c>
      <c r="B890" t="s">
        <v>799</v>
      </c>
      <c r="C890" t="s">
        <v>92</v>
      </c>
      <c r="D890" s="39" t="str">
        <f t="shared" si="26"/>
        <v>DAWSON IAIN/CA LUCAS MCDADE 2013 12023556934633000R 832323     30 01APR25 03:17</v>
      </c>
      <c r="E890">
        <v>25</v>
      </c>
      <c r="G890" s="97">
        <f t="shared" si="27"/>
        <v>7489.2599999999993</v>
      </c>
    </row>
    <row r="891" spans="1:7" hidden="1" x14ac:dyDescent="0.35">
      <c r="A891" s="1">
        <v>45748</v>
      </c>
      <c r="B891" t="s">
        <v>800</v>
      </c>
      <c r="C891" t="s">
        <v>92</v>
      </c>
      <c r="D891" s="39" t="str">
        <f t="shared" si="26"/>
        <v>RIO MR SIMON LRIO2013 36023255219428000R 831805     30 01APR25 03:22</v>
      </c>
      <c r="E891">
        <v>25</v>
      </c>
      <c r="G891" s="97">
        <f t="shared" si="27"/>
        <v>7514.2599999999993</v>
      </c>
    </row>
    <row r="892" spans="1:7" hidden="1" x14ac:dyDescent="0.35">
      <c r="A892" s="1">
        <v>45748</v>
      </c>
      <c r="B892" t="s">
        <v>801</v>
      </c>
      <c r="C892" t="s">
        <v>92</v>
      </c>
      <c r="D892" s="39" t="str">
        <f t="shared" si="26"/>
        <v>ROBERTSON CATRIONA 2012HARRYROBERTSON FP25090O44725556 070976     30 01APR25 03:34</v>
      </c>
      <c r="E892">
        <v>30</v>
      </c>
      <c r="G892" s="97">
        <f t="shared" si="27"/>
        <v>7544.2599999999993</v>
      </c>
    </row>
    <row r="893" spans="1:7" hidden="1" x14ac:dyDescent="0.35">
      <c r="A893" s="1">
        <v>45748</v>
      </c>
      <c r="B893" t="s">
        <v>802</v>
      </c>
      <c r="C893" t="s">
        <v>92</v>
      </c>
      <c r="D893" s="39" t="str">
        <f t="shared" si="26"/>
        <v>CAROL ELLINGHAM &amp; JOSH ELLINGHAM PVPAN7BJRA3GVOXHNV 040004     10 01APR25 03:45</v>
      </c>
      <c r="E893">
        <v>30</v>
      </c>
      <c r="G893" s="97">
        <f t="shared" si="27"/>
        <v>7574.2599999999993</v>
      </c>
    </row>
    <row r="894" spans="1:7" hidden="1" x14ac:dyDescent="0.35">
      <c r="A894" s="1">
        <v>45748</v>
      </c>
      <c r="B894" t="s">
        <v>803</v>
      </c>
      <c r="C894" t="s">
        <v>92</v>
      </c>
      <c r="D894" s="39" t="str">
        <f t="shared" si="26"/>
        <v>MILLIGAN J RYANMILLIGAN2011 20023550139989000R 835200     30 01APR25 03:46</v>
      </c>
      <c r="E894">
        <v>30</v>
      </c>
      <c r="G894" s="97">
        <f t="shared" si="27"/>
        <v>7604.2599999999993</v>
      </c>
    </row>
    <row r="895" spans="1:7" hidden="1" x14ac:dyDescent="0.35">
      <c r="A895" s="1">
        <v>45748</v>
      </c>
      <c r="B895" t="s">
        <v>804</v>
      </c>
      <c r="C895" t="s">
        <v>92</v>
      </c>
      <c r="D895" s="39" t="str">
        <f t="shared" si="26"/>
        <v>DOEY LA LIAM DOEY CHAMPS 40145750869670000R 831805     10 01APR25 14:57</v>
      </c>
      <c r="E895">
        <v>20</v>
      </c>
      <c r="G895" s="97">
        <f t="shared" si="27"/>
        <v>7624.2599999999993</v>
      </c>
    </row>
    <row r="896" spans="1:7" hidden="1" x14ac:dyDescent="0.35">
      <c r="A896" s="1">
        <v>45748</v>
      </c>
      <c r="B896" t="s">
        <v>805</v>
      </c>
      <c r="C896" t="s">
        <v>92</v>
      </c>
      <c r="D896" s="39" t="str">
        <f t="shared" si="26"/>
        <v>DOCHERTY JD LUCA DOCHERTY 2013 15181651012538000R 830706     10 01APR25 18:16</v>
      </c>
      <c r="E896">
        <v>25</v>
      </c>
      <c r="G896" s="97">
        <f t="shared" si="27"/>
        <v>7649.2599999999993</v>
      </c>
    </row>
    <row r="897" spans="1:7" hidden="1" x14ac:dyDescent="0.35">
      <c r="A897" s="1">
        <v>45749</v>
      </c>
      <c r="B897" t="s">
        <v>806</v>
      </c>
      <c r="C897" t="s">
        <v>92</v>
      </c>
      <c r="D897" s="39" t="str">
        <f t="shared" si="26"/>
        <v>SANDRA CASEY FINN CASEY 2008 HUBX716EA86A00D3B4 090126     30 02APR25 00:10</v>
      </c>
      <c r="E897">
        <v>30</v>
      </c>
      <c r="G897" s="97">
        <f t="shared" si="27"/>
        <v>7679.2599999999993</v>
      </c>
    </row>
    <row r="898" spans="1:7" hidden="1" x14ac:dyDescent="0.35">
      <c r="A898" s="1">
        <v>45749</v>
      </c>
      <c r="B898" t="s">
        <v>114</v>
      </c>
      <c r="C898" t="s">
        <v>92</v>
      </c>
      <c r="D898" s="39" t="str">
        <f t="shared" si="26"/>
        <v>J DARROCH TOBY DARROCH 2011</v>
      </c>
      <c r="E898">
        <v>30</v>
      </c>
      <c r="G898" s="97">
        <f t="shared" si="27"/>
        <v>7709.2599999999993</v>
      </c>
    </row>
    <row r="899" spans="1:7" hidden="1" x14ac:dyDescent="0.35">
      <c r="A899" s="1">
        <v>45749</v>
      </c>
      <c r="B899" t="s">
        <v>807</v>
      </c>
      <c r="C899" t="s">
        <v>92</v>
      </c>
      <c r="D899" s="39" t="str">
        <f t="shared" si="26"/>
        <v>IMAOBONG OJEIH CAESAR OJEIH 2011 REV435778617198832 040075     10 02APR25 08:11</v>
      </c>
      <c r="E899">
        <v>30</v>
      </c>
      <c r="G899" s="97">
        <f t="shared" si="27"/>
        <v>7739.2599999999993</v>
      </c>
    </row>
    <row r="900" spans="1:7" hidden="1" x14ac:dyDescent="0.35">
      <c r="A900" s="1">
        <v>45749</v>
      </c>
      <c r="B900" t="s">
        <v>808</v>
      </c>
      <c r="C900" t="s">
        <v>92</v>
      </c>
      <c r="D900" s="39" t="str">
        <f t="shared" si="26"/>
        <v>KEY HOUSING ASSOCI S MARTIN FTBALL CBBPI1510557476164 826125     10 02APR25 15:10</v>
      </c>
      <c r="E900">
        <v>20</v>
      </c>
      <c r="G900" s="97">
        <f t="shared" si="27"/>
        <v>7759.2599999999993</v>
      </c>
    </row>
    <row r="901" spans="1:7" x14ac:dyDescent="0.35">
      <c r="A901" s="1">
        <v>45750</v>
      </c>
      <c r="B901" t="s">
        <v>809</v>
      </c>
      <c r="C901" t="s">
        <v>201</v>
      </c>
      <c r="D901" s="39" t="str">
        <f t="shared" si="26"/>
        <v>ALAN PATON 200000001532418074 RIVERSIDE 664 070116     10 03APR25 18:41</v>
      </c>
      <c r="F901">
        <v>200</v>
      </c>
      <c r="G901" s="97">
        <f t="shared" si="27"/>
        <v>7559.2599999999993</v>
      </c>
    </row>
    <row r="902" spans="1:7" x14ac:dyDescent="0.35">
      <c r="A902" s="1">
        <v>45750</v>
      </c>
      <c r="B902" t="s">
        <v>810</v>
      </c>
      <c r="C902" t="s">
        <v>201</v>
      </c>
      <c r="D902" s="39" t="str">
        <f t="shared" ref="D902:D965" si="28">B902</f>
        <v>DONNA MCGARVA 400000001541282360 EXPENSE 655 804518     10 03APR25 18:42</v>
      </c>
      <c r="F902">
        <v>898.18</v>
      </c>
      <c r="G902" s="97">
        <f t="shared" si="27"/>
        <v>6661.079999999999</v>
      </c>
    </row>
    <row r="903" spans="1:7" x14ac:dyDescent="0.35">
      <c r="A903" s="1">
        <v>45750</v>
      </c>
      <c r="B903" t="s">
        <v>811</v>
      </c>
      <c r="C903" t="s">
        <v>201</v>
      </c>
      <c r="D903" s="39" t="str">
        <f t="shared" si="28"/>
        <v>KRISTOPHER MCCLURE 200000001532418800 RIVERSIDE661 831710     10 03APR25 18:42</v>
      </c>
      <c r="F903">
        <v>50</v>
      </c>
      <c r="G903" s="97">
        <f t="shared" ref="G903:G966" si="29">G902+E903-F903</f>
        <v>6611.079999999999</v>
      </c>
    </row>
    <row r="904" spans="1:7" x14ac:dyDescent="0.35">
      <c r="A904" s="1">
        <v>45750</v>
      </c>
      <c r="B904" t="s">
        <v>812</v>
      </c>
      <c r="C904" t="s">
        <v>201</v>
      </c>
      <c r="D904" s="39" t="str">
        <f t="shared" si="28"/>
        <v>WDLT 200000001532419081 INV 580299422 666 826211     10 03APR25 18:43</v>
      </c>
      <c r="F904">
        <v>2244</v>
      </c>
      <c r="G904" s="97">
        <f t="shared" si="29"/>
        <v>4367.079999999999</v>
      </c>
    </row>
    <row r="905" spans="1:7" hidden="1" x14ac:dyDescent="0.35">
      <c r="A905" s="1">
        <v>45750</v>
      </c>
      <c r="B905" t="s">
        <v>813</v>
      </c>
      <c r="C905" t="s">
        <v>92</v>
      </c>
      <c r="D905" s="39" t="str">
        <f t="shared" si="28"/>
        <v>POLLOCK HJ LOGAN POLLOCK 2013 52200148029647000R 834100     10 03APR25 20:01</v>
      </c>
      <c r="E905">
        <v>25</v>
      </c>
      <c r="G905" s="97">
        <f t="shared" si="29"/>
        <v>4392.079999999999</v>
      </c>
    </row>
    <row r="906" spans="1:7" hidden="1" x14ac:dyDescent="0.35">
      <c r="A906" s="1">
        <v>45754</v>
      </c>
      <c r="B906" t="s">
        <v>174</v>
      </c>
      <c r="C906" t="s">
        <v>92</v>
      </c>
      <c r="D906" s="39" t="str">
        <f t="shared" si="28"/>
        <v>S MCCALLUM TYLER MCARDLE</v>
      </c>
      <c r="E906">
        <v>30</v>
      </c>
      <c r="G906" s="97">
        <f t="shared" si="29"/>
        <v>4422.079999999999</v>
      </c>
    </row>
    <row r="907" spans="1:7" hidden="1" x14ac:dyDescent="0.35">
      <c r="A907" s="1">
        <v>45754</v>
      </c>
      <c r="B907" t="s">
        <v>175</v>
      </c>
      <c r="C907" t="s">
        <v>92</v>
      </c>
      <c r="D907" s="39" t="str">
        <f t="shared" si="28"/>
        <v>A BROWN S BROWN 2011S</v>
      </c>
      <c r="E907">
        <v>25</v>
      </c>
      <c r="G907" s="97">
        <f t="shared" si="29"/>
        <v>4447.079999999999</v>
      </c>
    </row>
    <row r="908" spans="1:7" hidden="1" x14ac:dyDescent="0.35">
      <c r="A908" s="1">
        <v>45754</v>
      </c>
      <c r="B908" t="s">
        <v>814</v>
      </c>
      <c r="C908" t="s">
        <v>92</v>
      </c>
      <c r="D908" s="39" t="str">
        <f t="shared" si="28"/>
        <v>CURRIE EL OLIVER CURRIE 2013 RP4673066281379900 203047     30 07APR25 01:49</v>
      </c>
      <c r="E908">
        <v>25</v>
      </c>
      <c r="G908" s="97">
        <f t="shared" si="29"/>
        <v>4472.079999999999</v>
      </c>
    </row>
    <row r="909" spans="1:7" hidden="1" x14ac:dyDescent="0.35">
      <c r="A909" s="1">
        <v>45754</v>
      </c>
      <c r="B909" t="s">
        <v>815</v>
      </c>
      <c r="C909" t="s">
        <v>92</v>
      </c>
      <c r="D909" s="39" t="str">
        <f t="shared" si="28"/>
        <v>SAVAGE J &amp; D L.SAVAGE 61074711574318000R 831805     10 07APR25 07:47</v>
      </c>
      <c r="E909">
        <v>30</v>
      </c>
      <c r="G909" s="97">
        <f t="shared" si="29"/>
        <v>4502.079999999999</v>
      </c>
    </row>
    <row r="910" spans="1:7" hidden="1" x14ac:dyDescent="0.35">
      <c r="A910" s="1">
        <v>45755</v>
      </c>
      <c r="B910" t="s">
        <v>108</v>
      </c>
      <c r="C910" t="s">
        <v>92</v>
      </c>
      <c r="D910" s="39" t="str">
        <f t="shared" si="28"/>
        <v>K MCGILLIVRAY F.MCGILLIVRAY 2013</v>
      </c>
      <c r="E910">
        <v>25</v>
      </c>
      <c r="G910" s="97">
        <f t="shared" si="29"/>
        <v>4527.079999999999</v>
      </c>
    </row>
    <row r="911" spans="1:7" hidden="1" x14ac:dyDescent="0.35">
      <c r="A911" s="1">
        <v>45755</v>
      </c>
      <c r="B911" t="s">
        <v>126</v>
      </c>
      <c r="C911" t="s">
        <v>92</v>
      </c>
      <c r="D911" s="39" t="str">
        <f t="shared" si="28"/>
        <v>K MACKINNON CHAMPION FEES</v>
      </c>
      <c r="E911">
        <v>20</v>
      </c>
      <c r="G911" s="97">
        <f t="shared" si="29"/>
        <v>4547.079999999999</v>
      </c>
    </row>
    <row r="912" spans="1:7" hidden="1" x14ac:dyDescent="0.35">
      <c r="A912" s="1">
        <v>45756</v>
      </c>
      <c r="B912" t="s">
        <v>816</v>
      </c>
      <c r="C912" t="s">
        <v>92</v>
      </c>
      <c r="D912" s="39" t="str">
        <f t="shared" si="28"/>
        <v>GRAY SM &amp; SL ARCHIE GRAY 45023038551662000R 831805     30 09APR25 02:30</v>
      </c>
      <c r="E912">
        <v>25</v>
      </c>
      <c r="G912" s="97">
        <f t="shared" si="29"/>
        <v>4572.079999999999</v>
      </c>
    </row>
    <row r="913" spans="1:7" hidden="1" x14ac:dyDescent="0.35">
      <c r="A913" s="1">
        <v>45756</v>
      </c>
      <c r="B913" t="s">
        <v>817</v>
      </c>
      <c r="C913" t="s">
        <v>92</v>
      </c>
      <c r="D913" s="39" t="str">
        <f t="shared" si="28"/>
        <v>MCCAUGHEY D/S CA 9 SCOTT MCCAUGHEY 06023038629488000R 831805     30 09APR25 02:34</v>
      </c>
      <c r="E913">
        <v>30</v>
      </c>
      <c r="G913" s="97">
        <f t="shared" si="29"/>
        <v>4602.079999999999</v>
      </c>
    </row>
    <row r="914" spans="1:7" hidden="1" x14ac:dyDescent="0.35">
      <c r="A914" s="1">
        <v>45757</v>
      </c>
      <c r="B914" t="s">
        <v>107</v>
      </c>
      <c r="C914" t="s">
        <v>92</v>
      </c>
      <c r="D914" s="39" t="str">
        <f t="shared" si="28"/>
        <v>D GALLACHER CHAMPIONS FEES</v>
      </c>
      <c r="E914">
        <v>20</v>
      </c>
      <c r="G914" s="97">
        <f t="shared" si="29"/>
        <v>4622.079999999999</v>
      </c>
    </row>
    <row r="915" spans="1:7" hidden="1" x14ac:dyDescent="0.35">
      <c r="A915" s="1">
        <v>45757</v>
      </c>
      <c r="B915" t="s">
        <v>767</v>
      </c>
      <c r="C915" t="s">
        <v>92</v>
      </c>
      <c r="D915" s="39" t="str">
        <f t="shared" si="28"/>
        <v>A TOUGH LEWISTOUGH</v>
      </c>
      <c r="E915">
        <v>20</v>
      </c>
      <c r="G915" s="97">
        <f t="shared" si="29"/>
        <v>4642.079999999999</v>
      </c>
    </row>
    <row r="916" spans="1:7" hidden="1" x14ac:dyDescent="0.35">
      <c r="A916" s="1">
        <v>45761</v>
      </c>
      <c r="B916" t="s">
        <v>173</v>
      </c>
      <c r="C916" t="s">
        <v>92</v>
      </c>
      <c r="D916" s="39" t="str">
        <f t="shared" si="28"/>
        <v>A BOWERS JAMES BOWERS</v>
      </c>
      <c r="E916">
        <v>30</v>
      </c>
      <c r="G916" s="97">
        <f t="shared" si="29"/>
        <v>4672.079999999999</v>
      </c>
    </row>
    <row r="917" spans="1:7" hidden="1" x14ac:dyDescent="0.35">
      <c r="A917" s="1">
        <v>45761</v>
      </c>
      <c r="B917" t="s">
        <v>818</v>
      </c>
      <c r="C917" t="s">
        <v>92</v>
      </c>
      <c r="D917" s="39" t="str">
        <f t="shared" si="28"/>
        <v>PATON ALAN NATHAN PATON 2012S FP25103O42062117 070246     30 14APR25 00:42</v>
      </c>
      <c r="E917">
        <v>30</v>
      </c>
      <c r="G917" s="97">
        <f t="shared" si="29"/>
        <v>4702.079999999999</v>
      </c>
    </row>
    <row r="918" spans="1:7" hidden="1" x14ac:dyDescent="0.35">
      <c r="A918" s="1">
        <v>45761</v>
      </c>
      <c r="B918" t="s">
        <v>819</v>
      </c>
      <c r="C918" t="s">
        <v>92</v>
      </c>
      <c r="D918" s="39" t="str">
        <f t="shared" si="28"/>
        <v>JENSEN BTW JENSEN 21013051788979000R 832303     30 14APR25 01:31</v>
      </c>
      <c r="E918">
        <v>20</v>
      </c>
      <c r="G918" s="97">
        <f t="shared" si="29"/>
        <v>4722.079999999999</v>
      </c>
    </row>
    <row r="919" spans="1:7" hidden="1" x14ac:dyDescent="0.35">
      <c r="A919" s="1">
        <v>45763</v>
      </c>
      <c r="B919" t="s">
        <v>820</v>
      </c>
      <c r="C919" t="s">
        <v>92</v>
      </c>
      <c r="D919" s="39" t="str">
        <f t="shared" si="28"/>
        <v>MCCALLUM G EUANMCCALLUM2011 51133023775736000R 831805     30 16APR25 13:30</v>
      </c>
      <c r="E919">
        <v>25</v>
      </c>
      <c r="G919" s="97">
        <f t="shared" si="29"/>
        <v>4747.079999999999</v>
      </c>
    </row>
    <row r="920" spans="1:7" hidden="1" x14ac:dyDescent="0.35">
      <c r="A920" s="1">
        <v>45763</v>
      </c>
      <c r="B920" t="s">
        <v>821</v>
      </c>
      <c r="C920" t="s">
        <v>92</v>
      </c>
      <c r="D920" s="39" t="str">
        <f t="shared" si="28"/>
        <v>CRAIG ANDREWS CRAIG ANDREWS CBBPI2031079485553 826508     10 16APR25 20:31</v>
      </c>
      <c r="E920">
        <v>80</v>
      </c>
      <c r="G920" s="97">
        <f t="shared" si="29"/>
        <v>4827.079999999999</v>
      </c>
    </row>
    <row r="921" spans="1:7" hidden="1" x14ac:dyDescent="0.35">
      <c r="A921" s="1">
        <v>45764</v>
      </c>
      <c r="B921" t="s">
        <v>822</v>
      </c>
      <c r="C921" t="s">
        <v>92</v>
      </c>
      <c r="D921" s="39" t="str">
        <f t="shared" si="28"/>
        <v>J LOVE RYAN LOVE 2008 300000001547320470 804603     10 17APR25 09:40</v>
      </c>
      <c r="E921">
        <v>30</v>
      </c>
      <c r="G921" s="97">
        <f t="shared" si="29"/>
        <v>4857.079999999999</v>
      </c>
    </row>
    <row r="922" spans="1:7" hidden="1" x14ac:dyDescent="0.35">
      <c r="A922" s="1">
        <v>45769</v>
      </c>
      <c r="B922" t="s">
        <v>823</v>
      </c>
      <c r="C922" t="s">
        <v>92</v>
      </c>
      <c r="D922" s="39" t="str">
        <f t="shared" si="28"/>
        <v>JENNIFER JOHNSON HUNTER BURNS 2012 P94DEYTW2F1UU1XMUL 040003     10 19APR25 03:20</v>
      </c>
      <c r="E922">
        <v>30</v>
      </c>
      <c r="G922" s="97">
        <f t="shared" si="29"/>
        <v>4887.079999999999</v>
      </c>
    </row>
    <row r="923" spans="1:7" hidden="1" x14ac:dyDescent="0.35">
      <c r="A923" s="1">
        <v>45769</v>
      </c>
      <c r="B923" t="s">
        <v>106</v>
      </c>
      <c r="C923" t="s">
        <v>92</v>
      </c>
      <c r="D923" s="39" t="str">
        <f t="shared" si="28"/>
        <v>A BROAD 2012 - JAMIE BROAD</v>
      </c>
      <c r="E923">
        <v>30</v>
      </c>
      <c r="G923" s="97">
        <f t="shared" si="29"/>
        <v>4917.079999999999</v>
      </c>
    </row>
    <row r="924" spans="1:7" hidden="1" x14ac:dyDescent="0.35">
      <c r="A924" s="1">
        <v>45775</v>
      </c>
      <c r="B924" t="s">
        <v>780</v>
      </c>
      <c r="C924" t="s">
        <v>92</v>
      </c>
      <c r="D924" s="39" t="str">
        <f t="shared" si="28"/>
        <v>K BROWN EUGENE BROWN 2013</v>
      </c>
      <c r="E924">
        <v>25</v>
      </c>
      <c r="G924" s="97">
        <f t="shared" si="29"/>
        <v>4942.079999999999</v>
      </c>
    </row>
    <row r="925" spans="1:7" hidden="1" x14ac:dyDescent="0.35">
      <c r="A925" s="1">
        <v>45775</v>
      </c>
      <c r="B925" t="s">
        <v>160</v>
      </c>
      <c r="C925" t="s">
        <v>92</v>
      </c>
      <c r="D925" s="39" t="str">
        <f t="shared" si="28"/>
        <v>K JOYCE KYLE MCMILLAN</v>
      </c>
      <c r="E925">
        <v>30</v>
      </c>
      <c r="G925" s="97">
        <f t="shared" si="29"/>
        <v>4972.079999999999</v>
      </c>
    </row>
    <row r="926" spans="1:7" hidden="1" x14ac:dyDescent="0.35">
      <c r="A926" s="1">
        <v>45776</v>
      </c>
      <c r="B926" t="s">
        <v>139</v>
      </c>
      <c r="C926" t="s">
        <v>92</v>
      </c>
      <c r="D926" s="39" t="str">
        <f t="shared" si="28"/>
        <v>P MAY CHAMPIONS FEE PMAY</v>
      </c>
      <c r="E926">
        <v>20</v>
      </c>
      <c r="G926" s="97">
        <f t="shared" si="29"/>
        <v>4992.079999999999</v>
      </c>
    </row>
    <row r="927" spans="1:7" hidden="1" x14ac:dyDescent="0.35">
      <c r="A927" s="1">
        <v>45776</v>
      </c>
      <c r="B927" t="s">
        <v>824</v>
      </c>
      <c r="C927" t="s">
        <v>92</v>
      </c>
      <c r="D927" s="39" t="str">
        <f t="shared" si="28"/>
        <v>D MCGARVA CHAMPS FEES 400000001555772363 804603     10 29APR25 21:33</v>
      </c>
      <c r="E927">
        <v>530</v>
      </c>
      <c r="G927" s="97">
        <f t="shared" si="29"/>
        <v>5522.079999999999</v>
      </c>
    </row>
    <row r="928" spans="1:7" hidden="1" x14ac:dyDescent="0.35">
      <c r="A928" s="1">
        <v>45777</v>
      </c>
      <c r="B928" t="s">
        <v>825</v>
      </c>
      <c r="C928" t="s">
        <v>92</v>
      </c>
      <c r="D928" s="39" t="str">
        <f t="shared" si="28"/>
        <v>A TOUGH LEWISTOUGH 1/4/25 200000001547076181 110615     10 30APR25 07:17</v>
      </c>
      <c r="E928">
        <v>20</v>
      </c>
      <c r="G928" s="97">
        <f t="shared" si="29"/>
        <v>5542.079999999999</v>
      </c>
    </row>
    <row r="929" spans="1:7" hidden="1" x14ac:dyDescent="0.35">
      <c r="A929" s="1">
        <v>45777</v>
      </c>
      <c r="B929" t="s">
        <v>826</v>
      </c>
      <c r="C929" t="s">
        <v>92</v>
      </c>
      <c r="D929" s="39" t="str">
        <f t="shared" si="28"/>
        <v>A TOUGH LEWISTOUGH 6/5/25 300000001554504602 110615     10 30APR25 07:17</v>
      </c>
      <c r="E929">
        <v>20</v>
      </c>
      <c r="G929" s="97">
        <f t="shared" si="29"/>
        <v>5562.079999999999</v>
      </c>
    </row>
    <row r="930" spans="1:7" hidden="1" x14ac:dyDescent="0.35">
      <c r="A930" s="1">
        <v>45778</v>
      </c>
      <c r="B930" t="s">
        <v>148</v>
      </c>
      <c r="C930" t="s">
        <v>92</v>
      </c>
      <c r="D930" s="39" t="str">
        <f t="shared" si="28"/>
        <v>A GALLACHER DONALD GALLACHER</v>
      </c>
      <c r="E930">
        <v>30</v>
      </c>
      <c r="G930" s="97">
        <f t="shared" si="29"/>
        <v>5592.079999999999</v>
      </c>
    </row>
    <row r="931" spans="1:7" hidden="1" x14ac:dyDescent="0.35">
      <c r="A931" s="1">
        <v>45778</v>
      </c>
      <c r="B931" t="s">
        <v>149</v>
      </c>
      <c r="C931" t="s">
        <v>92</v>
      </c>
      <c r="D931" s="39" t="str">
        <f t="shared" si="28"/>
        <v>M ZAHEER AYAAN ZAHEER 2013</v>
      </c>
      <c r="E931">
        <v>25</v>
      </c>
      <c r="G931" s="97">
        <f t="shared" si="29"/>
        <v>5617.079999999999</v>
      </c>
    </row>
    <row r="932" spans="1:7" hidden="1" x14ac:dyDescent="0.35">
      <c r="A932" s="1">
        <v>45778</v>
      </c>
      <c r="B932" t="s">
        <v>115</v>
      </c>
      <c r="C932" t="s">
        <v>92</v>
      </c>
      <c r="D932" s="39" t="str">
        <f t="shared" si="28"/>
        <v>N FIELDMAN BRAEDEN MCGEENEY08</v>
      </c>
      <c r="E932">
        <v>30</v>
      </c>
      <c r="G932" s="97">
        <f t="shared" si="29"/>
        <v>5647.079999999999</v>
      </c>
    </row>
    <row r="933" spans="1:7" hidden="1" x14ac:dyDescent="0.35">
      <c r="A933" s="1">
        <v>45778</v>
      </c>
      <c r="B933" t="s">
        <v>827</v>
      </c>
      <c r="C933" t="s">
        <v>92</v>
      </c>
      <c r="D933" s="39" t="str">
        <f t="shared" si="28"/>
        <v>ANDREW BLACK ROSS BLACK CHAMPS HUBX89BE605142B0CD 090126     30 01MAY25 01:08</v>
      </c>
      <c r="E933">
        <v>20</v>
      </c>
      <c r="G933" s="97">
        <f t="shared" si="29"/>
        <v>5667.079999999999</v>
      </c>
    </row>
    <row r="934" spans="1:7" hidden="1" x14ac:dyDescent="0.35">
      <c r="A934" s="1">
        <v>45778</v>
      </c>
      <c r="B934" t="s">
        <v>182</v>
      </c>
      <c r="C934" t="s">
        <v>92</v>
      </c>
      <c r="D934" s="39" t="str">
        <f t="shared" si="28"/>
        <v>P CANNING FINN CANNING 2011</v>
      </c>
      <c r="E934">
        <v>30</v>
      </c>
      <c r="G934" s="97">
        <f t="shared" si="29"/>
        <v>5697.079999999999</v>
      </c>
    </row>
    <row r="935" spans="1:7" hidden="1" x14ac:dyDescent="0.35">
      <c r="A935" s="1">
        <v>45778</v>
      </c>
      <c r="B935" t="s">
        <v>157</v>
      </c>
      <c r="C935" t="s">
        <v>92</v>
      </c>
      <c r="D935" s="39" t="str">
        <f t="shared" si="28"/>
        <v>P MERRIGAN HUGH MERRIGAN</v>
      </c>
      <c r="E935">
        <v>25</v>
      </c>
      <c r="G935" s="97">
        <f t="shared" si="29"/>
        <v>5722.079999999999</v>
      </c>
    </row>
    <row r="936" spans="1:7" hidden="1" x14ac:dyDescent="0.35">
      <c r="A936" s="1">
        <v>45778</v>
      </c>
      <c r="B936" t="s">
        <v>156</v>
      </c>
      <c r="C936" t="s">
        <v>92</v>
      </c>
      <c r="D936" s="39" t="str">
        <f t="shared" si="28"/>
        <v>D CAMPBELL DYLAN CAMPBELL 08S</v>
      </c>
      <c r="E936">
        <v>30</v>
      </c>
      <c r="G936" s="97">
        <f t="shared" si="29"/>
        <v>5752.079999999999</v>
      </c>
    </row>
    <row r="937" spans="1:7" hidden="1" x14ac:dyDescent="0.35">
      <c r="A937" s="1">
        <v>45778</v>
      </c>
      <c r="B937" t="s">
        <v>828</v>
      </c>
      <c r="C937" t="s">
        <v>92</v>
      </c>
      <c r="D937" s="39" t="str">
        <f t="shared" si="28"/>
        <v>CARRIE JENKINSON DARREN GUY CBSOX0115161838180 826211     30 01MAY25 01:16</v>
      </c>
      <c r="E937">
        <v>30</v>
      </c>
      <c r="G937" s="97">
        <f t="shared" si="29"/>
        <v>5782.079999999999</v>
      </c>
    </row>
    <row r="938" spans="1:7" hidden="1" x14ac:dyDescent="0.35">
      <c r="A938" s="1">
        <v>45778</v>
      </c>
      <c r="B938" t="s">
        <v>155</v>
      </c>
      <c r="C938" t="s">
        <v>92</v>
      </c>
      <c r="D938" s="39" t="str">
        <f t="shared" si="28"/>
        <v>L REID ETHAN REID 2013</v>
      </c>
      <c r="E938">
        <v>25</v>
      </c>
      <c r="G938" s="97">
        <f t="shared" si="29"/>
        <v>5807.079999999999</v>
      </c>
    </row>
    <row r="939" spans="1:7" hidden="1" x14ac:dyDescent="0.35">
      <c r="A939" s="1">
        <v>45778</v>
      </c>
      <c r="B939" t="s">
        <v>181</v>
      </c>
      <c r="C939" t="s">
        <v>92</v>
      </c>
      <c r="D939" s="39" t="str">
        <f t="shared" si="28"/>
        <v>C THOMSON BEN THOMSON</v>
      </c>
      <c r="E939">
        <v>30</v>
      </c>
      <c r="G939" s="97">
        <f t="shared" si="29"/>
        <v>5837.079999999999</v>
      </c>
    </row>
    <row r="940" spans="1:7" hidden="1" x14ac:dyDescent="0.35">
      <c r="A940" s="1">
        <v>45778</v>
      </c>
      <c r="B940" t="s">
        <v>127</v>
      </c>
      <c r="C940" t="s">
        <v>92</v>
      </c>
      <c r="D940" s="39" t="str">
        <f t="shared" si="28"/>
        <v>A MEENAN 2008MEENAN</v>
      </c>
      <c r="E940">
        <v>30</v>
      </c>
      <c r="G940" s="97">
        <f t="shared" si="29"/>
        <v>5867.079999999999</v>
      </c>
    </row>
    <row r="941" spans="1:7" hidden="1" x14ac:dyDescent="0.35">
      <c r="A941" s="1">
        <v>45778</v>
      </c>
      <c r="B941" t="s">
        <v>349</v>
      </c>
      <c r="C941" t="s">
        <v>92</v>
      </c>
      <c r="D941" s="39" t="str">
        <f t="shared" si="28"/>
        <v>L MCALPINE 08S NATHAN HASTIE</v>
      </c>
      <c r="E941">
        <v>30</v>
      </c>
      <c r="G941" s="97">
        <f t="shared" si="29"/>
        <v>5897.079999999999</v>
      </c>
    </row>
    <row r="942" spans="1:7" hidden="1" x14ac:dyDescent="0.35">
      <c r="A942" s="1">
        <v>45778</v>
      </c>
      <c r="B942" t="s">
        <v>184</v>
      </c>
      <c r="C942" t="s">
        <v>92</v>
      </c>
      <c r="D942" s="39" t="str">
        <f t="shared" si="28"/>
        <v>V MCKENZIE MURRAY MCKENZIE 11</v>
      </c>
      <c r="E942">
        <v>30</v>
      </c>
      <c r="G942" s="97">
        <f t="shared" si="29"/>
        <v>5927.079999999999</v>
      </c>
    </row>
    <row r="943" spans="1:7" hidden="1" x14ac:dyDescent="0.35">
      <c r="A943" s="1">
        <v>45778</v>
      </c>
      <c r="B943" t="s">
        <v>829</v>
      </c>
      <c r="C943" t="s">
        <v>92</v>
      </c>
      <c r="D943" s="39" t="str">
        <f t="shared" si="28"/>
        <v>MCGROARTYD&amp;J JOE MCGROARTY 2013 3494990464320306SO 402247     30 01MAY25 01:34</v>
      </c>
      <c r="E943">
        <v>25</v>
      </c>
      <c r="G943" s="97">
        <f t="shared" si="29"/>
        <v>5952.079999999999</v>
      </c>
    </row>
    <row r="944" spans="1:7" hidden="1" x14ac:dyDescent="0.35">
      <c r="A944" s="1">
        <v>45778</v>
      </c>
      <c r="B944" t="s">
        <v>830</v>
      </c>
      <c r="C944" t="s">
        <v>92</v>
      </c>
      <c r="D944" s="39" t="str">
        <f t="shared" si="28"/>
        <v>ANGELA POUNDER OLLY P 2013 HUBX16A10227806846 090135     30 01MAY25 01:42</v>
      </c>
      <c r="E944">
        <v>25</v>
      </c>
      <c r="G944" s="97">
        <f t="shared" si="29"/>
        <v>5977.079999999999</v>
      </c>
    </row>
    <row r="945" spans="1:7" hidden="1" x14ac:dyDescent="0.35">
      <c r="A945" s="1">
        <v>45778</v>
      </c>
      <c r="B945" t="s">
        <v>179</v>
      </c>
      <c r="C945" t="s">
        <v>92</v>
      </c>
      <c r="D945" s="39" t="str">
        <f t="shared" si="28"/>
        <v>L MCCALLUM LUCAS MCCALLUM2013</v>
      </c>
      <c r="E945">
        <v>25</v>
      </c>
      <c r="G945" s="97">
        <f t="shared" si="29"/>
        <v>6002.079999999999</v>
      </c>
    </row>
    <row r="946" spans="1:7" hidden="1" x14ac:dyDescent="0.35">
      <c r="A946" s="1">
        <v>45778</v>
      </c>
      <c r="B946" t="s">
        <v>154</v>
      </c>
      <c r="C946" t="s">
        <v>92</v>
      </c>
      <c r="D946" s="39" t="str">
        <f t="shared" si="28"/>
        <v>S JOYCE JACK STENSON 2012</v>
      </c>
      <c r="E946">
        <v>30</v>
      </c>
      <c r="G946" s="97">
        <f t="shared" si="29"/>
        <v>6032.079999999999</v>
      </c>
    </row>
    <row r="947" spans="1:7" hidden="1" x14ac:dyDescent="0.35">
      <c r="A947" s="1">
        <v>45778</v>
      </c>
      <c r="B947" t="s">
        <v>113</v>
      </c>
      <c r="C947" t="s">
        <v>92</v>
      </c>
      <c r="D947" s="39" t="str">
        <f t="shared" si="28"/>
        <v>S MCCOLL 2008 ROBBIE MCCOLL</v>
      </c>
      <c r="E947">
        <v>25</v>
      </c>
      <c r="G947" s="97">
        <f t="shared" si="29"/>
        <v>6057.079999999999</v>
      </c>
    </row>
    <row r="948" spans="1:7" hidden="1" x14ac:dyDescent="0.35">
      <c r="A948" s="1">
        <v>45778</v>
      </c>
      <c r="B948" t="s">
        <v>140</v>
      </c>
      <c r="C948" t="s">
        <v>92</v>
      </c>
      <c r="D948" s="39" t="str">
        <f t="shared" si="28"/>
        <v>S WARNES LEON WARNES 2013</v>
      </c>
      <c r="E948">
        <v>25</v>
      </c>
      <c r="G948" s="97">
        <f t="shared" si="29"/>
        <v>6082.079999999999</v>
      </c>
    </row>
    <row r="949" spans="1:7" hidden="1" x14ac:dyDescent="0.35">
      <c r="A949" s="1">
        <v>45778</v>
      </c>
      <c r="B949" t="s">
        <v>112</v>
      </c>
      <c r="C949" t="s">
        <v>92</v>
      </c>
      <c r="D949" s="39" t="str">
        <f t="shared" si="28"/>
        <v>M MORTON ENRICO MORTON</v>
      </c>
      <c r="E949">
        <v>25</v>
      </c>
      <c r="G949" s="97">
        <f t="shared" si="29"/>
        <v>6107.079999999999</v>
      </c>
    </row>
    <row r="950" spans="1:7" hidden="1" x14ac:dyDescent="0.35">
      <c r="A950" s="1">
        <v>45778</v>
      </c>
      <c r="B950" t="s">
        <v>111</v>
      </c>
      <c r="C950" t="s">
        <v>92</v>
      </c>
      <c r="D950" s="39" t="str">
        <f t="shared" si="28"/>
        <v>K MCCLURE OLIVERMCCLURE2012S</v>
      </c>
      <c r="E950">
        <v>30</v>
      </c>
      <c r="G950" s="97">
        <f t="shared" si="29"/>
        <v>6137.079999999999</v>
      </c>
    </row>
    <row r="951" spans="1:7" hidden="1" x14ac:dyDescent="0.35">
      <c r="A951" s="1">
        <v>45778</v>
      </c>
      <c r="B951" t="s">
        <v>831</v>
      </c>
      <c r="C951" t="s">
        <v>92</v>
      </c>
      <c r="D951" s="39" t="str">
        <f t="shared" si="28"/>
        <v>COLIN PARK ALEXANDERPARK2012S HUBXEAD577944EE1F7 090128     30 01MAY25 01:57</v>
      </c>
      <c r="E951">
        <v>30</v>
      </c>
      <c r="G951" s="97">
        <f t="shared" si="29"/>
        <v>6167.079999999999</v>
      </c>
    </row>
    <row r="952" spans="1:7" hidden="1" x14ac:dyDescent="0.35">
      <c r="A952" s="1">
        <v>45778</v>
      </c>
      <c r="B952" t="s">
        <v>832</v>
      </c>
      <c r="C952" t="s">
        <v>92</v>
      </c>
      <c r="D952" s="39" t="str">
        <f t="shared" si="28"/>
        <v>LEANNE MURPHY NATHAN MURPHY 2012 HUBXDE1D7B43013F44 090128     30 01MAY25 01:59</v>
      </c>
      <c r="E952">
        <v>30</v>
      </c>
      <c r="G952" s="97">
        <f t="shared" si="29"/>
        <v>6197.079999999999</v>
      </c>
    </row>
    <row r="953" spans="1:7" hidden="1" x14ac:dyDescent="0.35">
      <c r="A953" s="1">
        <v>45778</v>
      </c>
      <c r="B953" t="s">
        <v>833</v>
      </c>
      <c r="C953" t="s">
        <v>92</v>
      </c>
      <c r="D953" s="39" t="str">
        <f t="shared" si="28"/>
        <v>LYNN THOMSON HUGO THOMSON 2013 HUBXCE1CC417F28E6C 090129     30 01MAY25 02:20</v>
      </c>
      <c r="E953">
        <v>25</v>
      </c>
      <c r="G953" s="97">
        <f t="shared" si="29"/>
        <v>6222.079999999999</v>
      </c>
    </row>
    <row r="954" spans="1:7" hidden="1" x14ac:dyDescent="0.35">
      <c r="A954" s="1">
        <v>45778</v>
      </c>
      <c r="B954" t="s">
        <v>834</v>
      </c>
      <c r="C954" t="s">
        <v>92</v>
      </c>
      <c r="D954" s="39" t="str">
        <f t="shared" si="28"/>
        <v>MCENROE S FRASER MCE 2745156174320314SO 404763     30 01MAY25 02:38</v>
      </c>
      <c r="E954">
        <v>30</v>
      </c>
      <c r="G954" s="97">
        <f t="shared" si="29"/>
        <v>6252.079999999999</v>
      </c>
    </row>
    <row r="955" spans="1:7" hidden="1" x14ac:dyDescent="0.35">
      <c r="A955" s="1">
        <v>45778</v>
      </c>
      <c r="B955" t="s">
        <v>835</v>
      </c>
      <c r="C955" t="s">
        <v>92</v>
      </c>
      <c r="D955" s="39" t="str">
        <f t="shared" si="28"/>
        <v>MR SMITH DANIEL SMITH 000000000126791564 089300     30 01MAY25 02:52</v>
      </c>
      <c r="E955">
        <v>30</v>
      </c>
      <c r="G955" s="97">
        <f t="shared" si="29"/>
        <v>6282.079999999999</v>
      </c>
    </row>
    <row r="956" spans="1:7" hidden="1" x14ac:dyDescent="0.35">
      <c r="A956" s="1">
        <v>45778</v>
      </c>
      <c r="B956" t="s">
        <v>836</v>
      </c>
      <c r="C956" t="s">
        <v>92</v>
      </c>
      <c r="D956" s="39" t="str">
        <f t="shared" si="28"/>
        <v>WALKER AVRIL WALKERS2011 FP25120O53584278 070436     30 01MAY25 03:02</v>
      </c>
      <c r="E956">
        <v>45</v>
      </c>
      <c r="G956" s="97">
        <f t="shared" si="29"/>
        <v>6327.079999999999</v>
      </c>
    </row>
    <row r="957" spans="1:7" hidden="1" x14ac:dyDescent="0.35">
      <c r="A957" s="1">
        <v>45778</v>
      </c>
      <c r="B957" t="s">
        <v>837</v>
      </c>
      <c r="C957" t="s">
        <v>92</v>
      </c>
      <c r="D957" s="39" t="str">
        <f t="shared" si="28"/>
        <v>OWEN SCOTT SCOTT OWEN FP25120O53790291 070436     30 01MAY25 03:15</v>
      </c>
      <c r="E957">
        <v>25</v>
      </c>
      <c r="G957" s="97">
        <f t="shared" si="29"/>
        <v>6352.079999999999</v>
      </c>
    </row>
    <row r="958" spans="1:7" hidden="1" x14ac:dyDescent="0.35">
      <c r="A958" s="1">
        <v>45778</v>
      </c>
      <c r="B958" t="s">
        <v>838</v>
      </c>
      <c r="C958" t="s">
        <v>92</v>
      </c>
      <c r="D958" s="39" t="str">
        <f t="shared" si="28"/>
        <v>ALISON HARKINS BEN HARKINS 250430230827540165 873753     30 01MAY25 03:44</v>
      </c>
      <c r="E958">
        <v>30</v>
      </c>
      <c r="G958" s="97">
        <f t="shared" si="29"/>
        <v>6382.079999999999</v>
      </c>
    </row>
    <row r="959" spans="1:7" hidden="1" x14ac:dyDescent="0.35">
      <c r="A959" s="1">
        <v>45778</v>
      </c>
      <c r="B959" t="s">
        <v>839</v>
      </c>
      <c r="C959" t="s">
        <v>92</v>
      </c>
      <c r="D959" s="39" t="str">
        <f t="shared" si="28"/>
        <v>RUSSELL MACALISTER RILEY MACALISTER 250430230828028922 873757     30 01MAY25 03:45</v>
      </c>
      <c r="E959">
        <v>25</v>
      </c>
      <c r="G959" s="97">
        <f t="shared" si="29"/>
        <v>6407.079999999999</v>
      </c>
    </row>
    <row r="960" spans="1:7" hidden="1" x14ac:dyDescent="0.35">
      <c r="A960" s="1">
        <v>45778</v>
      </c>
      <c r="B960" t="s">
        <v>840</v>
      </c>
      <c r="C960" t="s">
        <v>92</v>
      </c>
      <c r="D960" s="39" t="str">
        <f t="shared" si="28"/>
        <v>JOHN RAINEY RAINEY 2011S 250430230828985759 873775     30 01MAY25 03:49</v>
      </c>
      <c r="E960">
        <v>25</v>
      </c>
      <c r="G960" s="97">
        <f t="shared" si="29"/>
        <v>6432.079999999999</v>
      </c>
    </row>
    <row r="961" spans="1:7" hidden="1" x14ac:dyDescent="0.35">
      <c r="A961" s="1">
        <v>45778</v>
      </c>
      <c r="B961" t="s">
        <v>841</v>
      </c>
      <c r="C961" t="s">
        <v>92</v>
      </c>
      <c r="D961" s="39" t="str">
        <f t="shared" si="28"/>
        <v>STANDRING G &amp; C BLAKE STANDRING 21030256322924000R 831805     30 01MAY25 03:49</v>
      </c>
      <c r="E961">
        <v>25</v>
      </c>
      <c r="G961" s="97">
        <f t="shared" si="29"/>
        <v>6457.079999999999</v>
      </c>
    </row>
    <row r="962" spans="1:7" hidden="1" x14ac:dyDescent="0.35">
      <c r="A962" s="1">
        <v>45778</v>
      </c>
      <c r="B962" t="s">
        <v>842</v>
      </c>
      <c r="C962" t="s">
        <v>92</v>
      </c>
      <c r="D962" s="39" t="str">
        <f t="shared" si="28"/>
        <v>ALAN STEWART ANDY STEWART 2011 PWR2PNLYZUAILUKHHR 040004     10 01MAY25 03:51</v>
      </c>
      <c r="E962">
        <v>30</v>
      </c>
      <c r="G962" s="97">
        <f t="shared" si="29"/>
        <v>6487.079999999999</v>
      </c>
    </row>
    <row r="963" spans="1:7" hidden="1" x14ac:dyDescent="0.35">
      <c r="A963" s="1">
        <v>45778</v>
      </c>
      <c r="B963" t="s">
        <v>843</v>
      </c>
      <c r="C963" t="s">
        <v>92</v>
      </c>
      <c r="D963" s="39" t="str">
        <f t="shared" si="28"/>
        <v>KIBOWEN KA LUKA KIBOWEN 2013 16023258042903000R 831805     30 01MAY25 04:04</v>
      </c>
      <c r="E963">
        <v>25</v>
      </c>
      <c r="G963" s="97">
        <f t="shared" si="29"/>
        <v>6512.079999999999</v>
      </c>
    </row>
    <row r="964" spans="1:7" hidden="1" x14ac:dyDescent="0.35">
      <c r="A964" s="1">
        <v>45778</v>
      </c>
      <c r="B964" t="s">
        <v>844</v>
      </c>
      <c r="C964" t="s">
        <v>92</v>
      </c>
      <c r="D964" s="39" t="str">
        <f t="shared" si="28"/>
        <v>DAWSON IAIN/CA LUCAS MCDADE 2013 58023655860759000R 832323     30 01MAY25 04:10</v>
      </c>
      <c r="E964">
        <v>25</v>
      </c>
      <c r="G964" s="97">
        <f t="shared" si="29"/>
        <v>6537.079999999999</v>
      </c>
    </row>
    <row r="965" spans="1:7" hidden="1" x14ac:dyDescent="0.35">
      <c r="A965" s="1">
        <v>45778</v>
      </c>
      <c r="B965" t="s">
        <v>845</v>
      </c>
      <c r="C965" t="s">
        <v>92</v>
      </c>
      <c r="D965" s="39" t="str">
        <f t="shared" si="28"/>
        <v>RIO MR SIMON LRIO2013 18023251812077000R 831805     30 01MAY25 04:11</v>
      </c>
      <c r="E965">
        <v>25</v>
      </c>
      <c r="G965" s="97">
        <f t="shared" si="29"/>
        <v>6562.079999999999</v>
      </c>
    </row>
    <row r="966" spans="1:7" hidden="1" x14ac:dyDescent="0.35">
      <c r="A966" s="1">
        <v>45778</v>
      </c>
      <c r="B966" t="s">
        <v>846</v>
      </c>
      <c r="C966" t="s">
        <v>92</v>
      </c>
      <c r="D966" s="39" t="str">
        <f t="shared" ref="D966:D1029" si="30">B966</f>
        <v>ROBERTSON CATRIONA 2012HARRYROBERTSON FP25120O53381816 070976     30 01MAY25 04:15</v>
      </c>
      <c r="E966">
        <v>30</v>
      </c>
      <c r="G966" s="97">
        <f t="shared" si="29"/>
        <v>6592.079999999999</v>
      </c>
    </row>
    <row r="967" spans="1:7" hidden="1" x14ac:dyDescent="0.35">
      <c r="A967" s="1">
        <v>45778</v>
      </c>
      <c r="B967" t="s">
        <v>847</v>
      </c>
      <c r="C967" t="s">
        <v>92</v>
      </c>
      <c r="D967" s="39" t="str">
        <f t="shared" si="30"/>
        <v>CAROL ELLINGHAM &amp; JOSH ELLINGHAM PHEFU830YQ11DDVJ9U 040004     10 01MAY25 04:19</v>
      </c>
      <c r="E967">
        <v>30</v>
      </c>
      <c r="G967" s="97">
        <f t="shared" ref="G967:G1030" si="31">G966+E967-F967</f>
        <v>6622.079999999999</v>
      </c>
    </row>
    <row r="968" spans="1:7" hidden="1" x14ac:dyDescent="0.35">
      <c r="A968" s="1">
        <v>45778</v>
      </c>
      <c r="B968" t="s">
        <v>848</v>
      </c>
      <c r="C968" t="s">
        <v>92</v>
      </c>
      <c r="D968" s="39" t="str">
        <f t="shared" si="30"/>
        <v>MILLIGAN J RYANMILLIGAN2011 18023612830150000R 835200     30 01MAY25 04:24</v>
      </c>
      <c r="E968">
        <v>30</v>
      </c>
      <c r="G968" s="97">
        <f t="shared" si="31"/>
        <v>6652.079999999999</v>
      </c>
    </row>
    <row r="969" spans="1:7" hidden="1" x14ac:dyDescent="0.35">
      <c r="A969" s="1">
        <v>45778</v>
      </c>
      <c r="B969" t="s">
        <v>849</v>
      </c>
      <c r="C969" t="s">
        <v>92</v>
      </c>
      <c r="D969" s="39" t="str">
        <f t="shared" si="30"/>
        <v>DAY&amp;DAY JOSH DAY 2011 8967232174320314SO 404762     30 01MAY25 08:00</v>
      </c>
      <c r="E969">
        <v>30</v>
      </c>
      <c r="G969" s="97">
        <f t="shared" si="31"/>
        <v>6682.079999999999</v>
      </c>
    </row>
    <row r="970" spans="1:7" hidden="1" x14ac:dyDescent="0.35">
      <c r="A970" s="1">
        <v>45779</v>
      </c>
      <c r="B970" t="s">
        <v>850</v>
      </c>
      <c r="C970" t="s">
        <v>92</v>
      </c>
      <c r="D970" s="39" t="str">
        <f t="shared" si="30"/>
        <v>SANDRA CASEY FINN CASEY 2008 HUBX88F6E2D5D236B6 090126     30 02MAY25 00:16</v>
      </c>
      <c r="E970">
        <v>30</v>
      </c>
      <c r="G970" s="97">
        <f t="shared" si="31"/>
        <v>6712.079999999999</v>
      </c>
    </row>
    <row r="971" spans="1:7" hidden="1" x14ac:dyDescent="0.35">
      <c r="A971" s="1">
        <v>45779</v>
      </c>
      <c r="B971" t="s">
        <v>114</v>
      </c>
      <c r="C971" t="s">
        <v>92</v>
      </c>
      <c r="D971" s="39" t="str">
        <f t="shared" si="30"/>
        <v>J DARROCH TOBY DARROCH 2011</v>
      </c>
      <c r="E971">
        <v>30</v>
      </c>
      <c r="G971" s="97">
        <f t="shared" si="31"/>
        <v>6742.079999999999</v>
      </c>
    </row>
    <row r="972" spans="1:7" hidden="1" x14ac:dyDescent="0.35">
      <c r="A972" s="1">
        <v>45779</v>
      </c>
      <c r="B972" t="s">
        <v>851</v>
      </c>
      <c r="C972" t="s">
        <v>92</v>
      </c>
      <c r="D972" s="39" t="str">
        <f t="shared" si="30"/>
        <v>IMAOBONG OJEIH CAESAR OJEIH 2011 REV461700758750502 040075     10 02MAY25 08:14</v>
      </c>
      <c r="E972">
        <v>30</v>
      </c>
      <c r="G972" s="97">
        <f t="shared" si="31"/>
        <v>6772.079999999999</v>
      </c>
    </row>
    <row r="973" spans="1:7" hidden="1" x14ac:dyDescent="0.35">
      <c r="A973" s="1">
        <v>45779</v>
      </c>
      <c r="B973" t="s">
        <v>852</v>
      </c>
      <c r="C973" t="s">
        <v>92</v>
      </c>
      <c r="D973" s="39" t="str">
        <f t="shared" si="30"/>
        <v>POLLOCK HJ LOGAN POLLOCK 2013 24192326267419000R 834100     10 02MAY25 19:23</v>
      </c>
      <c r="E973">
        <v>25</v>
      </c>
      <c r="G973" s="97">
        <f t="shared" si="31"/>
        <v>6797.079999999999</v>
      </c>
    </row>
    <row r="974" spans="1:7" hidden="1" x14ac:dyDescent="0.35">
      <c r="A974" s="1">
        <v>45783</v>
      </c>
      <c r="B974" t="s">
        <v>853</v>
      </c>
      <c r="C974" t="s">
        <v>92</v>
      </c>
      <c r="D974" s="39" t="str">
        <f t="shared" si="30"/>
        <v>KEY HOUSING ASSOCI S MARTIN FOOTBALL CBBPI1423392416978 826125     10 05MAY25 14:23</v>
      </c>
      <c r="E974">
        <v>20</v>
      </c>
      <c r="G974" s="97">
        <f t="shared" si="31"/>
        <v>6817.079999999999</v>
      </c>
    </row>
    <row r="975" spans="1:7" x14ac:dyDescent="0.35">
      <c r="A975" s="1">
        <v>45783</v>
      </c>
      <c r="B975" t="s">
        <v>854</v>
      </c>
      <c r="C975" t="s">
        <v>201</v>
      </c>
      <c r="D975" s="39" t="str">
        <f t="shared" si="30"/>
        <v>ALAN PATON 200000001550696634 RIVERSIDE 668 070116     10 05MAY25 20:51</v>
      </c>
      <c r="F975">
        <v>165</v>
      </c>
      <c r="G975" s="97">
        <f t="shared" si="31"/>
        <v>6652.079999999999</v>
      </c>
    </row>
    <row r="976" spans="1:7" x14ac:dyDescent="0.35">
      <c r="A976" s="1">
        <v>45783</v>
      </c>
      <c r="B976" t="s">
        <v>855</v>
      </c>
      <c r="C976" t="s">
        <v>201</v>
      </c>
      <c r="D976" s="39" t="str">
        <f t="shared" si="30"/>
        <v>ALAN PATON 400000001559551875 RIVERSIDE 669 070116     10 05MAY25 20:53</v>
      </c>
      <c r="F976">
        <v>110</v>
      </c>
      <c r="G976" s="97">
        <f t="shared" si="31"/>
        <v>6542.079999999999</v>
      </c>
    </row>
    <row r="977" spans="1:7" x14ac:dyDescent="0.35">
      <c r="A977" s="1">
        <v>45783</v>
      </c>
      <c r="B977" t="s">
        <v>856</v>
      </c>
      <c r="C977" t="s">
        <v>201</v>
      </c>
      <c r="D977" s="39" t="str">
        <f t="shared" si="30"/>
        <v>ALEC DARROCK 100000001545558876 EXPENSES 675 804603     10 05MAY25 20:54</v>
      </c>
      <c r="F977">
        <v>314.45999999999998</v>
      </c>
      <c r="G977" s="97">
        <f t="shared" si="31"/>
        <v>6227.619999999999</v>
      </c>
    </row>
    <row r="978" spans="1:7" x14ac:dyDescent="0.35">
      <c r="A978" s="1">
        <v>45783</v>
      </c>
      <c r="B978" t="s">
        <v>857</v>
      </c>
      <c r="C978" t="s">
        <v>201</v>
      </c>
      <c r="D978" s="39" t="str">
        <f t="shared" si="30"/>
        <v>ALEC DARROCK 400000001559552545 EXPENSES 676 804603     10 05MAY25 20:54</v>
      </c>
      <c r="F978">
        <v>355</v>
      </c>
      <c r="G978" s="97">
        <f t="shared" si="31"/>
        <v>5872.619999999999</v>
      </c>
    </row>
    <row r="979" spans="1:7" x14ac:dyDescent="0.35">
      <c r="A979" s="1">
        <v>45783</v>
      </c>
      <c r="B979" t="s">
        <v>858</v>
      </c>
      <c r="C979" t="s">
        <v>201</v>
      </c>
      <c r="D979" s="39" t="str">
        <f t="shared" si="30"/>
        <v>DONNA MCGARVA 600000001554447328 EXPENSE 655 804518     10 05MAY25 20:55</v>
      </c>
      <c r="F979">
        <v>461.15</v>
      </c>
      <c r="G979" s="97">
        <f t="shared" si="31"/>
        <v>5411.4699999999993</v>
      </c>
    </row>
    <row r="980" spans="1:7" x14ac:dyDescent="0.35">
      <c r="A980" s="1">
        <v>45783</v>
      </c>
      <c r="B980" t="s">
        <v>859</v>
      </c>
      <c r="C980" t="s">
        <v>201</v>
      </c>
      <c r="D980" s="39" t="str">
        <f t="shared" si="30"/>
        <v>KRISTOPHER MCCLURE 400000001559553095 RIVERSIDE 672 831710     10 05MAY25 20:55</v>
      </c>
      <c r="F980">
        <v>89</v>
      </c>
      <c r="G980" s="97">
        <f t="shared" si="31"/>
        <v>5322.4699999999993</v>
      </c>
    </row>
    <row r="981" spans="1:7" x14ac:dyDescent="0.35">
      <c r="A981" s="1">
        <v>45783</v>
      </c>
      <c r="B981" t="s">
        <v>860</v>
      </c>
      <c r="C981" t="s">
        <v>201</v>
      </c>
      <c r="D981" s="39" t="str">
        <f t="shared" si="30"/>
        <v>N J MCCOLL 200000001550698655 670 EXPENSE 804603     10 05MAY25 20:56</v>
      </c>
      <c r="F981">
        <v>210</v>
      </c>
      <c r="G981" s="97">
        <f t="shared" si="31"/>
        <v>5112.4699999999993</v>
      </c>
    </row>
    <row r="982" spans="1:7" x14ac:dyDescent="0.35">
      <c r="A982" s="1">
        <v>45783</v>
      </c>
      <c r="B982" t="s">
        <v>861</v>
      </c>
      <c r="C982" t="s">
        <v>201</v>
      </c>
      <c r="D982" s="39" t="str">
        <f t="shared" si="30"/>
        <v>N J MCCOLL 100000001545560209 671 EXPENSE 804603     10 05MAY25 20:57</v>
      </c>
      <c r="F982">
        <v>124</v>
      </c>
      <c r="G982" s="97">
        <f t="shared" si="31"/>
        <v>4988.4699999999993</v>
      </c>
    </row>
    <row r="983" spans="1:7" x14ac:dyDescent="0.35">
      <c r="A983" s="1">
        <v>45783</v>
      </c>
      <c r="B983" t="s">
        <v>862</v>
      </c>
      <c r="C983" t="s">
        <v>201</v>
      </c>
      <c r="D983" s="39" t="str">
        <f t="shared" si="30"/>
        <v>WDLT 600000001554448789 INV 580302431 667 826211     10 05MAY25 20:58</v>
      </c>
      <c r="F983">
        <v>95.7</v>
      </c>
      <c r="G983" s="97">
        <f t="shared" si="31"/>
        <v>4892.7699999999995</v>
      </c>
    </row>
    <row r="984" spans="1:7" x14ac:dyDescent="0.35">
      <c r="A984" s="1">
        <v>45783</v>
      </c>
      <c r="B984" t="s">
        <v>863</v>
      </c>
      <c r="C984" t="s">
        <v>201</v>
      </c>
      <c r="D984" s="39" t="str">
        <f t="shared" si="30"/>
        <v>WDLT 600000001554449030 INV 580301796 673 826211     10 05MAY25 20:59</v>
      </c>
      <c r="F984">
        <v>653.25</v>
      </c>
      <c r="G984" s="97">
        <f t="shared" si="31"/>
        <v>4239.5199999999995</v>
      </c>
    </row>
    <row r="985" spans="1:7" hidden="1" x14ac:dyDescent="0.35">
      <c r="A985" s="1">
        <v>45783</v>
      </c>
      <c r="B985" t="s">
        <v>175</v>
      </c>
      <c r="C985" t="s">
        <v>92</v>
      </c>
      <c r="D985" s="39" t="str">
        <f t="shared" si="30"/>
        <v>A BROWN S BROWN 2011S</v>
      </c>
      <c r="E985">
        <v>25</v>
      </c>
      <c r="G985" s="97">
        <f t="shared" si="31"/>
        <v>4264.5199999999995</v>
      </c>
    </row>
    <row r="986" spans="1:7" hidden="1" x14ac:dyDescent="0.35">
      <c r="A986" s="1">
        <v>45783</v>
      </c>
      <c r="B986" t="s">
        <v>864</v>
      </c>
      <c r="C986" t="s">
        <v>92</v>
      </c>
      <c r="D986" s="39" t="str">
        <f t="shared" si="30"/>
        <v>CURRIE EL OLIVER CURRIE 2013 RP4673066298156900 203047     30 06MAY25 01:17</v>
      </c>
      <c r="E986">
        <v>25</v>
      </c>
      <c r="G986" s="97">
        <f t="shared" si="31"/>
        <v>4289.5199999999995</v>
      </c>
    </row>
    <row r="987" spans="1:7" hidden="1" x14ac:dyDescent="0.35">
      <c r="A987" s="1">
        <v>45783</v>
      </c>
      <c r="B987" t="s">
        <v>865</v>
      </c>
      <c r="C987" t="s">
        <v>92</v>
      </c>
      <c r="D987" s="39" t="str">
        <f t="shared" si="30"/>
        <v>DOEY LA LIAM DOEY CHAMPS 38124929269657000R 831805     10 06MAY25 12:49</v>
      </c>
      <c r="E987">
        <v>20</v>
      </c>
      <c r="G987" s="97">
        <f t="shared" si="31"/>
        <v>4309.5199999999995</v>
      </c>
    </row>
    <row r="988" spans="1:7" hidden="1" x14ac:dyDescent="0.35">
      <c r="A988" s="1">
        <v>45784</v>
      </c>
      <c r="B988" t="s">
        <v>174</v>
      </c>
      <c r="C988" t="s">
        <v>92</v>
      </c>
      <c r="D988" s="39" t="str">
        <f t="shared" si="30"/>
        <v>S MCCALLUM TYLER MCARDLE</v>
      </c>
      <c r="E988">
        <v>30</v>
      </c>
      <c r="G988" s="97">
        <f t="shared" si="31"/>
        <v>4339.5199999999995</v>
      </c>
    </row>
    <row r="989" spans="1:7" hidden="1" x14ac:dyDescent="0.35">
      <c r="A989" s="1">
        <v>45785</v>
      </c>
      <c r="B989" t="s">
        <v>108</v>
      </c>
      <c r="C989" t="s">
        <v>92</v>
      </c>
      <c r="D989" s="39" t="str">
        <f t="shared" si="30"/>
        <v>K MCGILLIVRAY F.MCGILLIVRAY 2013</v>
      </c>
      <c r="E989">
        <v>25</v>
      </c>
      <c r="G989" s="97">
        <f t="shared" si="31"/>
        <v>4364.5199999999995</v>
      </c>
    </row>
    <row r="990" spans="1:7" hidden="1" x14ac:dyDescent="0.35">
      <c r="A990" s="1">
        <v>45785</v>
      </c>
      <c r="B990" t="s">
        <v>126</v>
      </c>
      <c r="C990" t="s">
        <v>92</v>
      </c>
      <c r="D990" s="39" t="str">
        <f t="shared" si="30"/>
        <v>K MACKINNON CHAMPION FEES</v>
      </c>
      <c r="E990">
        <v>20</v>
      </c>
      <c r="G990" s="97">
        <f t="shared" si="31"/>
        <v>4384.5199999999995</v>
      </c>
    </row>
    <row r="991" spans="1:7" hidden="1" x14ac:dyDescent="0.35">
      <c r="A991" s="1">
        <v>45786</v>
      </c>
      <c r="B991" t="s">
        <v>866</v>
      </c>
      <c r="C991" t="s">
        <v>92</v>
      </c>
      <c r="D991" s="39" t="str">
        <f t="shared" si="30"/>
        <v>GRAY SM &amp; SL ARCHIE GRAY 53023059571033000R 831805     30 09MAY25 02:34</v>
      </c>
      <c r="E991">
        <v>25</v>
      </c>
      <c r="G991" s="97">
        <f t="shared" si="31"/>
        <v>4409.5199999999995</v>
      </c>
    </row>
    <row r="992" spans="1:7" hidden="1" x14ac:dyDescent="0.35">
      <c r="A992" s="1">
        <v>45786</v>
      </c>
      <c r="B992" t="s">
        <v>867</v>
      </c>
      <c r="C992" t="s">
        <v>92</v>
      </c>
      <c r="D992" s="39" t="str">
        <f t="shared" si="30"/>
        <v>MCCAUGHEY D/S CA 9 SCOTT MCCAUGHEY 16023059874952000R 831805     30 09MAY25 02:37</v>
      </c>
      <c r="E992">
        <v>30</v>
      </c>
      <c r="G992" s="97">
        <f t="shared" si="31"/>
        <v>4439.5199999999995</v>
      </c>
    </row>
    <row r="993" spans="1:7" hidden="1" x14ac:dyDescent="0.35">
      <c r="A993" s="1">
        <v>45789</v>
      </c>
      <c r="B993" t="s">
        <v>868</v>
      </c>
      <c r="C993" t="s">
        <v>92</v>
      </c>
      <c r="D993" s="39" t="str">
        <f t="shared" si="30"/>
        <v>P MAY 400000001562535742 804737     10 11MAY25 08:46</v>
      </c>
      <c r="E993">
        <v>10</v>
      </c>
      <c r="G993" s="97">
        <f t="shared" si="31"/>
        <v>4449.5199999999995</v>
      </c>
    </row>
    <row r="994" spans="1:7" hidden="1" x14ac:dyDescent="0.35">
      <c r="A994" s="1">
        <v>45789</v>
      </c>
      <c r="B994" t="s">
        <v>107</v>
      </c>
      <c r="C994" t="s">
        <v>92</v>
      </c>
      <c r="D994" s="39" t="str">
        <f t="shared" si="30"/>
        <v>D GALLACHER CHAMPIONS FEES</v>
      </c>
      <c r="E994">
        <v>20</v>
      </c>
      <c r="G994" s="97">
        <f t="shared" si="31"/>
        <v>4469.5199999999995</v>
      </c>
    </row>
    <row r="995" spans="1:7" hidden="1" x14ac:dyDescent="0.35">
      <c r="A995" s="1">
        <v>45789</v>
      </c>
      <c r="B995" t="s">
        <v>173</v>
      </c>
      <c r="C995" t="s">
        <v>92</v>
      </c>
      <c r="D995" s="39" t="str">
        <f t="shared" si="30"/>
        <v>A BOWERS JAMES BOWERS</v>
      </c>
      <c r="E995">
        <v>30</v>
      </c>
      <c r="G995" s="97">
        <f t="shared" si="31"/>
        <v>4499.5199999999995</v>
      </c>
    </row>
    <row r="996" spans="1:7" hidden="1" x14ac:dyDescent="0.35">
      <c r="A996" s="1">
        <v>45789</v>
      </c>
      <c r="B996" t="s">
        <v>869</v>
      </c>
      <c r="C996" t="s">
        <v>92</v>
      </c>
      <c r="D996" s="39" t="str">
        <f t="shared" si="30"/>
        <v>PATON ALAN NATHAN PATON 2012S FP25131O48841707 070246     30 12MAY25 00:46</v>
      </c>
      <c r="E996">
        <v>30</v>
      </c>
      <c r="G996" s="97">
        <f t="shared" si="31"/>
        <v>4529.5199999999995</v>
      </c>
    </row>
    <row r="997" spans="1:7" hidden="1" x14ac:dyDescent="0.35">
      <c r="A997" s="1">
        <v>45791</v>
      </c>
      <c r="B997" t="s">
        <v>870</v>
      </c>
      <c r="C997" t="s">
        <v>92</v>
      </c>
      <c r="D997" s="39" t="str">
        <f t="shared" si="30"/>
        <v>JENSEN BTW JENSEN 15023046263231000R 832303     30 14MAY25 02:32</v>
      </c>
      <c r="E997">
        <v>20</v>
      </c>
      <c r="G997" s="97">
        <f t="shared" si="31"/>
        <v>4549.5199999999995</v>
      </c>
    </row>
    <row r="998" spans="1:7" hidden="1" x14ac:dyDescent="0.35">
      <c r="A998" s="1">
        <v>45791</v>
      </c>
      <c r="B998" t="s">
        <v>871</v>
      </c>
      <c r="C998" t="s">
        <v>92</v>
      </c>
      <c r="D998" s="39" t="str">
        <f t="shared" si="30"/>
        <v>A STEWART FINLAY STEWART 500000001559466882 804603     10 14MAY25 16:33</v>
      </c>
      <c r="E998">
        <v>30</v>
      </c>
      <c r="G998" s="97">
        <f t="shared" si="31"/>
        <v>4579.5199999999995</v>
      </c>
    </row>
    <row r="999" spans="1:7" hidden="1" x14ac:dyDescent="0.35">
      <c r="A999" s="1">
        <v>45793</v>
      </c>
      <c r="B999" t="s">
        <v>872</v>
      </c>
      <c r="C999" t="s">
        <v>92</v>
      </c>
      <c r="D999" s="39" t="str">
        <f t="shared" si="30"/>
        <v>MCCALLUM G EUANMCCALLUM2011 60060034557666000R 831805     30 16MAY25 06:00</v>
      </c>
      <c r="E999">
        <v>25</v>
      </c>
      <c r="G999" s="97">
        <f t="shared" si="31"/>
        <v>4604.5199999999995</v>
      </c>
    </row>
    <row r="1000" spans="1:7" hidden="1" x14ac:dyDescent="0.35">
      <c r="A1000" s="1">
        <v>45793</v>
      </c>
      <c r="B1000" t="s">
        <v>873</v>
      </c>
      <c r="C1000" t="s">
        <v>133</v>
      </c>
      <c r="D1000" s="39" t="str">
        <f t="shared" si="30"/>
        <v>BOS  DUMBARTON HIG</v>
      </c>
      <c r="E1000">
        <v>680</v>
      </c>
      <c r="G1000" s="97">
        <f t="shared" si="31"/>
        <v>5284.5199999999995</v>
      </c>
    </row>
    <row r="1001" spans="1:7" hidden="1" x14ac:dyDescent="0.35">
      <c r="A1001" s="1">
        <v>45793</v>
      </c>
      <c r="B1001" t="s">
        <v>875</v>
      </c>
      <c r="C1001" t="s">
        <v>92</v>
      </c>
      <c r="D1001" s="39" t="str">
        <f t="shared" si="30"/>
        <v>MCCREADY &amp; DOCHERT LUCA DOCHERTY 2013 11170453544092000R 831625     10 16MAY25 17:04</v>
      </c>
      <c r="E1001">
        <v>25</v>
      </c>
      <c r="G1001" s="97">
        <f t="shared" si="31"/>
        <v>5309.5199999999995</v>
      </c>
    </row>
    <row r="1002" spans="1:7" hidden="1" x14ac:dyDescent="0.35">
      <c r="A1002" s="1">
        <v>45796</v>
      </c>
      <c r="B1002" t="s">
        <v>876</v>
      </c>
      <c r="C1002" t="s">
        <v>92</v>
      </c>
      <c r="D1002" s="39" t="str">
        <f t="shared" si="30"/>
        <v>JENNIFER JOHNSON HUNTER BURNS 2012 PGPUOOTZIEAU3NVEI5 040003     10 19MAY25 01:58</v>
      </c>
      <c r="E1002">
        <v>30</v>
      </c>
      <c r="G1002" s="97">
        <f t="shared" si="31"/>
        <v>5339.5199999999995</v>
      </c>
    </row>
    <row r="1003" spans="1:7" hidden="1" x14ac:dyDescent="0.35">
      <c r="A1003" s="1">
        <v>45796</v>
      </c>
      <c r="B1003" t="s">
        <v>106</v>
      </c>
      <c r="C1003" t="s">
        <v>92</v>
      </c>
      <c r="D1003" s="39" t="str">
        <f t="shared" si="30"/>
        <v>A BROAD 2012 - JAMIE BROAD</v>
      </c>
      <c r="E1003">
        <v>30</v>
      </c>
      <c r="G1003" s="97">
        <f t="shared" si="31"/>
        <v>5369.5199999999995</v>
      </c>
    </row>
    <row r="1004" spans="1:7" hidden="1" x14ac:dyDescent="0.35">
      <c r="A1004" s="1">
        <v>45799</v>
      </c>
      <c r="B1004" t="s">
        <v>877</v>
      </c>
      <c r="C1004" t="s">
        <v>92</v>
      </c>
      <c r="D1004" s="39" t="str">
        <f t="shared" si="30"/>
        <v>J LOVE RYAN LOVE 2008 200000001559443879 804603     10 22MAY25 04:54</v>
      </c>
      <c r="E1004">
        <v>30</v>
      </c>
      <c r="G1004" s="97">
        <f t="shared" si="31"/>
        <v>5399.5199999999995</v>
      </c>
    </row>
    <row r="1005" spans="1:7" hidden="1" x14ac:dyDescent="0.35">
      <c r="A1005" s="1">
        <v>45804</v>
      </c>
      <c r="B1005" t="s">
        <v>780</v>
      </c>
      <c r="C1005" t="s">
        <v>92</v>
      </c>
      <c r="D1005" s="39" t="str">
        <f t="shared" si="30"/>
        <v>K BROWN EUGENE BROWN 2013</v>
      </c>
      <c r="E1005">
        <v>25</v>
      </c>
      <c r="G1005" s="97">
        <f t="shared" si="31"/>
        <v>5424.5199999999995</v>
      </c>
    </row>
    <row r="1006" spans="1:7" hidden="1" x14ac:dyDescent="0.35">
      <c r="A1006" s="1">
        <v>45804</v>
      </c>
      <c r="B1006" t="s">
        <v>160</v>
      </c>
      <c r="C1006" t="s">
        <v>92</v>
      </c>
      <c r="D1006" s="39" t="str">
        <f t="shared" si="30"/>
        <v>K JOYCE KYLE MCMILLAN</v>
      </c>
      <c r="E1006">
        <v>30</v>
      </c>
      <c r="G1006" s="97">
        <f t="shared" si="31"/>
        <v>5454.5199999999995</v>
      </c>
    </row>
    <row r="1007" spans="1:7" x14ac:dyDescent="0.35">
      <c r="A1007" s="1">
        <v>45804</v>
      </c>
      <c r="B1007" t="s">
        <v>878</v>
      </c>
      <c r="C1007" t="s">
        <v>201</v>
      </c>
      <c r="D1007" s="39" t="str">
        <f t="shared" si="30"/>
        <v>WDLT 300000001570100863 INV 580303098 677 826211     10 27MAY25 21:24</v>
      </c>
      <c r="F1007">
        <v>23.7</v>
      </c>
      <c r="G1007" s="97">
        <f t="shared" si="31"/>
        <v>5430.82</v>
      </c>
    </row>
    <row r="1008" spans="1:7" x14ac:dyDescent="0.35">
      <c r="A1008" s="1">
        <v>45804</v>
      </c>
      <c r="B1008" t="s">
        <v>879</v>
      </c>
      <c r="C1008" t="s">
        <v>201</v>
      </c>
      <c r="D1008" s="39" t="str">
        <f t="shared" si="30"/>
        <v>WDLT 500000001566685796 INV 580303012 678 826211     10 27MAY25 21:25</v>
      </c>
      <c r="F1008">
        <v>23.7</v>
      </c>
      <c r="G1008" s="97">
        <f t="shared" si="31"/>
        <v>5407.12</v>
      </c>
    </row>
    <row r="1009" spans="1:7" hidden="1" x14ac:dyDescent="0.35">
      <c r="A1009" s="1">
        <v>45806</v>
      </c>
      <c r="B1009" t="s">
        <v>139</v>
      </c>
      <c r="C1009" t="s">
        <v>92</v>
      </c>
      <c r="D1009" s="39" t="str">
        <f t="shared" si="30"/>
        <v>P MAY CHAMPIONS FEE PMAY</v>
      </c>
      <c r="E1009">
        <v>20</v>
      </c>
      <c r="G1009" s="97">
        <f t="shared" si="31"/>
        <v>5427.12</v>
      </c>
    </row>
    <row r="1010" spans="1:7" hidden="1" x14ac:dyDescent="0.35">
      <c r="A1010" s="1">
        <v>45806</v>
      </c>
      <c r="B1010" t="s">
        <v>880</v>
      </c>
      <c r="C1010" t="s">
        <v>92</v>
      </c>
      <c r="D1010" s="39" t="str">
        <f t="shared" si="30"/>
        <v>BURNETT JCS JOHN'S FEES 14024134880288000R 832307     10 29MAY25 02:41</v>
      </c>
      <c r="E1010">
        <v>80</v>
      </c>
      <c r="G1010" s="97">
        <f t="shared" si="31"/>
        <v>5507.12</v>
      </c>
    </row>
    <row r="1011" spans="1:7" hidden="1" x14ac:dyDescent="0.35">
      <c r="A1011" s="1">
        <v>45807</v>
      </c>
      <c r="B1011" t="s">
        <v>715</v>
      </c>
      <c r="C1011" t="s">
        <v>967</v>
      </c>
      <c r="D1011" s="39" t="str">
        <f t="shared" si="30"/>
        <v>WEST DUNBA COUNCIL WEST DUN COUNCIL</v>
      </c>
      <c r="E1011">
        <v>2000</v>
      </c>
      <c r="G1011" s="97">
        <f t="shared" si="31"/>
        <v>7507.12</v>
      </c>
    </row>
    <row r="1012" spans="1:7" hidden="1" x14ac:dyDescent="0.35">
      <c r="A1012" s="1">
        <v>45810</v>
      </c>
      <c r="B1012" t="s">
        <v>881</v>
      </c>
      <c r="C1012" t="s">
        <v>92</v>
      </c>
      <c r="D1012" s="39" t="str">
        <f t="shared" si="30"/>
        <v>ALAN STEWART ANDY STEWART 2011 PKOS9SYGLXX0R0ZVET 040004     10 01JUN25 01:39</v>
      </c>
      <c r="E1012">
        <v>30</v>
      </c>
      <c r="G1012" s="97">
        <f t="shared" si="31"/>
        <v>7537.12</v>
      </c>
    </row>
    <row r="1013" spans="1:7" hidden="1" x14ac:dyDescent="0.35">
      <c r="A1013" s="1">
        <v>45810</v>
      </c>
      <c r="B1013" t="s">
        <v>882</v>
      </c>
      <c r="C1013" t="s">
        <v>92</v>
      </c>
      <c r="D1013" s="39" t="str">
        <f t="shared" si="30"/>
        <v>BRIAN ELLINGHAM &amp; JOSH ELLINGHAM P3WR8D5KFR4973JUWJ 040004     10 01JUN25 02:29</v>
      </c>
      <c r="E1013">
        <v>30</v>
      </c>
      <c r="G1013" s="97">
        <f t="shared" si="31"/>
        <v>7567.12</v>
      </c>
    </row>
    <row r="1014" spans="1:7" hidden="1" x14ac:dyDescent="0.35">
      <c r="A1014" s="1">
        <v>45810</v>
      </c>
      <c r="B1014" t="s">
        <v>115</v>
      </c>
      <c r="C1014" t="s">
        <v>92</v>
      </c>
      <c r="D1014" s="39" t="str">
        <f t="shared" si="30"/>
        <v>N FIELDMAN BRAEDEN MCGEENEY08</v>
      </c>
      <c r="E1014">
        <v>30</v>
      </c>
      <c r="G1014" s="97">
        <f t="shared" si="31"/>
        <v>7597.12</v>
      </c>
    </row>
    <row r="1015" spans="1:7" hidden="1" x14ac:dyDescent="0.35">
      <c r="A1015" s="1">
        <v>45810</v>
      </c>
      <c r="B1015" t="s">
        <v>157</v>
      </c>
      <c r="C1015" t="s">
        <v>92</v>
      </c>
      <c r="D1015" s="39" t="str">
        <f t="shared" si="30"/>
        <v>P MERRIGAN HUGH MERRIGAN</v>
      </c>
      <c r="E1015">
        <v>25</v>
      </c>
      <c r="G1015" s="97">
        <f t="shared" si="31"/>
        <v>7622.12</v>
      </c>
    </row>
    <row r="1016" spans="1:7" hidden="1" x14ac:dyDescent="0.35">
      <c r="A1016" s="1">
        <v>45810</v>
      </c>
      <c r="B1016" t="s">
        <v>148</v>
      </c>
      <c r="C1016" t="s">
        <v>92</v>
      </c>
      <c r="D1016" s="39" t="str">
        <f t="shared" si="30"/>
        <v>A GALLACHER DONALD GALLACHER</v>
      </c>
      <c r="E1016">
        <v>30</v>
      </c>
      <c r="G1016" s="97">
        <f t="shared" si="31"/>
        <v>7652.12</v>
      </c>
    </row>
    <row r="1017" spans="1:7" hidden="1" x14ac:dyDescent="0.35">
      <c r="A1017" s="1">
        <v>45810</v>
      </c>
      <c r="B1017" t="s">
        <v>127</v>
      </c>
      <c r="C1017" t="s">
        <v>92</v>
      </c>
      <c r="D1017" s="39" t="str">
        <f t="shared" si="30"/>
        <v>A MEENAN 2008MEENAN</v>
      </c>
      <c r="E1017">
        <v>30</v>
      </c>
      <c r="G1017" s="97">
        <f t="shared" si="31"/>
        <v>7682.12</v>
      </c>
    </row>
    <row r="1018" spans="1:7" hidden="1" x14ac:dyDescent="0.35">
      <c r="A1018" s="1">
        <v>45810</v>
      </c>
      <c r="B1018" t="s">
        <v>349</v>
      </c>
      <c r="C1018" t="s">
        <v>92</v>
      </c>
      <c r="D1018" s="39" t="str">
        <f t="shared" si="30"/>
        <v>L MCALPINE 08S NATHAN HASTIE</v>
      </c>
      <c r="E1018">
        <v>30</v>
      </c>
      <c r="G1018" s="97">
        <f t="shared" si="31"/>
        <v>7712.12</v>
      </c>
    </row>
    <row r="1019" spans="1:7" hidden="1" x14ac:dyDescent="0.35">
      <c r="A1019" s="1">
        <v>45810</v>
      </c>
      <c r="B1019" t="s">
        <v>184</v>
      </c>
      <c r="C1019" t="s">
        <v>92</v>
      </c>
      <c r="D1019" s="39" t="str">
        <f t="shared" si="30"/>
        <v>V MCKENZIE MURRAY MCKENZIE 11</v>
      </c>
      <c r="E1019">
        <v>30</v>
      </c>
      <c r="G1019" s="97">
        <f t="shared" si="31"/>
        <v>7742.12</v>
      </c>
    </row>
    <row r="1020" spans="1:7" hidden="1" x14ac:dyDescent="0.35">
      <c r="A1020" s="1">
        <v>45810</v>
      </c>
      <c r="B1020" t="s">
        <v>140</v>
      </c>
      <c r="C1020" t="s">
        <v>92</v>
      </c>
      <c r="D1020" s="39" t="str">
        <f t="shared" si="30"/>
        <v>S WARNES LEON WARNES 2013</v>
      </c>
      <c r="E1020">
        <v>25</v>
      </c>
      <c r="G1020" s="97">
        <f t="shared" si="31"/>
        <v>7767.12</v>
      </c>
    </row>
    <row r="1021" spans="1:7" hidden="1" x14ac:dyDescent="0.35">
      <c r="A1021" s="1">
        <v>45810</v>
      </c>
      <c r="B1021" t="s">
        <v>111</v>
      </c>
      <c r="C1021" t="s">
        <v>92</v>
      </c>
      <c r="D1021" s="39" t="str">
        <f t="shared" si="30"/>
        <v>K MCCLURE OLIVERMCCLURE2012S</v>
      </c>
      <c r="E1021">
        <v>30</v>
      </c>
      <c r="G1021" s="97">
        <f t="shared" si="31"/>
        <v>7797.12</v>
      </c>
    </row>
    <row r="1022" spans="1:7" hidden="1" x14ac:dyDescent="0.35">
      <c r="A1022" s="1">
        <v>45810</v>
      </c>
      <c r="B1022" t="s">
        <v>182</v>
      </c>
      <c r="C1022" t="s">
        <v>92</v>
      </c>
      <c r="D1022" s="39" t="str">
        <f t="shared" si="30"/>
        <v>P CANNING FINN CANNING 2011</v>
      </c>
      <c r="E1022">
        <v>30</v>
      </c>
      <c r="G1022" s="97">
        <f t="shared" si="31"/>
        <v>7827.12</v>
      </c>
    </row>
    <row r="1023" spans="1:7" hidden="1" x14ac:dyDescent="0.35">
      <c r="A1023" s="1">
        <v>45810</v>
      </c>
      <c r="B1023" t="s">
        <v>156</v>
      </c>
      <c r="C1023" t="s">
        <v>92</v>
      </c>
      <c r="D1023" s="39" t="str">
        <f t="shared" si="30"/>
        <v>D CAMPBELL DYLAN CAMPBELL 08S</v>
      </c>
      <c r="E1023">
        <v>30</v>
      </c>
      <c r="G1023" s="97">
        <f t="shared" si="31"/>
        <v>7857.12</v>
      </c>
    </row>
    <row r="1024" spans="1:7" hidden="1" x14ac:dyDescent="0.35">
      <c r="A1024" s="1">
        <v>45810</v>
      </c>
      <c r="B1024" t="s">
        <v>181</v>
      </c>
      <c r="C1024" t="s">
        <v>92</v>
      </c>
      <c r="D1024" s="39" t="str">
        <f t="shared" si="30"/>
        <v>C THOMSON BEN THOMSON</v>
      </c>
      <c r="E1024">
        <v>30</v>
      </c>
      <c r="G1024" s="97">
        <f t="shared" si="31"/>
        <v>7887.12</v>
      </c>
    </row>
    <row r="1025" spans="1:7" hidden="1" x14ac:dyDescent="0.35">
      <c r="A1025" s="1">
        <v>45810</v>
      </c>
      <c r="B1025" t="s">
        <v>179</v>
      </c>
      <c r="C1025" t="s">
        <v>92</v>
      </c>
      <c r="D1025" s="39" t="str">
        <f t="shared" si="30"/>
        <v>L MCCALLUM LUCAS MCCALLUM2013</v>
      </c>
      <c r="E1025">
        <v>25</v>
      </c>
      <c r="G1025" s="97">
        <f t="shared" si="31"/>
        <v>7912.12</v>
      </c>
    </row>
    <row r="1026" spans="1:7" hidden="1" x14ac:dyDescent="0.35">
      <c r="A1026" s="1">
        <v>45810</v>
      </c>
      <c r="B1026" t="s">
        <v>154</v>
      </c>
      <c r="C1026" t="s">
        <v>92</v>
      </c>
      <c r="D1026" s="39" t="str">
        <f t="shared" si="30"/>
        <v>S JOYCE JACK STENSON 2012</v>
      </c>
      <c r="E1026">
        <v>30</v>
      </c>
      <c r="G1026" s="97">
        <f t="shared" si="31"/>
        <v>7942.12</v>
      </c>
    </row>
    <row r="1027" spans="1:7" hidden="1" x14ac:dyDescent="0.35">
      <c r="A1027" s="1">
        <v>45810</v>
      </c>
      <c r="B1027" t="s">
        <v>114</v>
      </c>
      <c r="C1027" t="s">
        <v>92</v>
      </c>
      <c r="D1027" s="39" t="str">
        <f t="shared" si="30"/>
        <v>J DARROCH TOBY DARROCH 2011</v>
      </c>
      <c r="E1027">
        <v>30</v>
      </c>
      <c r="G1027" s="97">
        <f t="shared" si="31"/>
        <v>7972.12</v>
      </c>
    </row>
    <row r="1028" spans="1:7" hidden="1" x14ac:dyDescent="0.35">
      <c r="A1028" s="1">
        <v>45810</v>
      </c>
      <c r="B1028" t="s">
        <v>113</v>
      </c>
      <c r="C1028" t="s">
        <v>92</v>
      </c>
      <c r="D1028" s="39" t="str">
        <f t="shared" si="30"/>
        <v>S MCCOLL 2008 ROBBIE MCCOLL</v>
      </c>
      <c r="E1028">
        <v>25</v>
      </c>
      <c r="G1028" s="97">
        <f t="shared" si="31"/>
        <v>7997.12</v>
      </c>
    </row>
    <row r="1029" spans="1:7" hidden="1" x14ac:dyDescent="0.35">
      <c r="A1029" s="1">
        <v>45810</v>
      </c>
      <c r="B1029" t="s">
        <v>112</v>
      </c>
      <c r="C1029" t="s">
        <v>92</v>
      </c>
      <c r="D1029" s="39" t="str">
        <f t="shared" si="30"/>
        <v>M MORTON ENRICO MORTON</v>
      </c>
      <c r="E1029">
        <v>25</v>
      </c>
      <c r="G1029" s="97">
        <f t="shared" si="31"/>
        <v>8022.12</v>
      </c>
    </row>
    <row r="1030" spans="1:7" hidden="1" x14ac:dyDescent="0.35">
      <c r="A1030" s="1">
        <v>45810</v>
      </c>
      <c r="B1030" t="s">
        <v>155</v>
      </c>
      <c r="C1030" t="s">
        <v>92</v>
      </c>
      <c r="D1030" s="39" t="str">
        <f t="shared" ref="D1030:D1093" si="32">B1030</f>
        <v>L REID ETHAN REID 2013</v>
      </c>
      <c r="E1030">
        <v>25</v>
      </c>
      <c r="G1030" s="97">
        <f t="shared" si="31"/>
        <v>8047.12</v>
      </c>
    </row>
    <row r="1031" spans="1:7" hidden="1" x14ac:dyDescent="0.35">
      <c r="A1031" s="1">
        <v>45810</v>
      </c>
      <c r="B1031" t="s">
        <v>883</v>
      </c>
      <c r="C1031" t="s">
        <v>92</v>
      </c>
      <c r="D1031" s="39" t="str">
        <f t="shared" si="32"/>
        <v>SANDRA CASEY FINN CASEY 2008 HUBX209C71ADCB0FAC 090126     30 02JUN25 01:17</v>
      </c>
      <c r="E1031">
        <v>30</v>
      </c>
      <c r="G1031" s="97">
        <f t="shared" ref="G1031:G1094" si="33">G1030+E1031-F1031</f>
        <v>8077.12</v>
      </c>
    </row>
    <row r="1032" spans="1:7" hidden="1" x14ac:dyDescent="0.35">
      <c r="A1032" s="1">
        <v>45810</v>
      </c>
      <c r="B1032" t="s">
        <v>884</v>
      </c>
      <c r="C1032" t="s">
        <v>92</v>
      </c>
      <c r="D1032" s="39" t="str">
        <f t="shared" si="32"/>
        <v>ANDREW BLACK ROSS BLACK CHAMPS HUBX4D647AD896C1EA 090126     30 02JUN25 01:17</v>
      </c>
      <c r="E1032">
        <v>20</v>
      </c>
      <c r="G1032" s="97">
        <f t="shared" si="33"/>
        <v>8097.12</v>
      </c>
    </row>
    <row r="1033" spans="1:7" hidden="1" x14ac:dyDescent="0.35">
      <c r="A1033" s="1">
        <v>45810</v>
      </c>
      <c r="B1033" t="s">
        <v>885</v>
      </c>
      <c r="C1033" t="s">
        <v>92</v>
      </c>
      <c r="D1033" s="39" t="str">
        <f t="shared" si="32"/>
        <v>MCGROARTYD&amp;J JOE MCGROARTY 2013 4175377264321006SO 402247     30 02JUN25 01:26</v>
      </c>
      <c r="E1033">
        <v>25</v>
      </c>
      <c r="G1033" s="97">
        <f t="shared" si="33"/>
        <v>8122.12</v>
      </c>
    </row>
    <row r="1034" spans="1:7" hidden="1" x14ac:dyDescent="0.35">
      <c r="A1034" s="1">
        <v>45810</v>
      </c>
      <c r="B1034" t="s">
        <v>886</v>
      </c>
      <c r="C1034" t="s">
        <v>92</v>
      </c>
      <c r="D1034" s="39" t="str">
        <f t="shared" si="32"/>
        <v>KIBOWEN KA LUKA KIBOWEN 2013 55013148611504000R 831805     30 02JUN25 01:43</v>
      </c>
      <c r="E1034">
        <v>25</v>
      </c>
      <c r="G1034" s="97">
        <f t="shared" si="33"/>
        <v>8147.12</v>
      </c>
    </row>
    <row r="1035" spans="1:7" hidden="1" x14ac:dyDescent="0.35">
      <c r="A1035" s="1">
        <v>45810</v>
      </c>
      <c r="B1035" t="s">
        <v>887</v>
      </c>
      <c r="C1035" t="s">
        <v>92</v>
      </c>
      <c r="D1035" s="39" t="str">
        <f t="shared" si="32"/>
        <v>ANGELA POUNDER OLLY P 2013 HUBX3A3B6D9EC86687 090135     30 02JUN25 01:43</v>
      </c>
      <c r="E1035">
        <v>25</v>
      </c>
      <c r="G1035" s="97">
        <f t="shared" si="33"/>
        <v>8172.12</v>
      </c>
    </row>
    <row r="1036" spans="1:7" hidden="1" x14ac:dyDescent="0.35">
      <c r="A1036" s="1">
        <v>45810</v>
      </c>
      <c r="B1036" t="s">
        <v>888</v>
      </c>
      <c r="C1036" t="s">
        <v>92</v>
      </c>
      <c r="D1036" s="39" t="str">
        <f t="shared" si="32"/>
        <v>COLIN PARK ALEXANDERPARK2012S HUBXB41CE60FF04841 090128     30 02JUN25 01:58</v>
      </c>
      <c r="E1036">
        <v>30</v>
      </c>
      <c r="G1036" s="97">
        <f t="shared" si="33"/>
        <v>8202.119999999999</v>
      </c>
    </row>
    <row r="1037" spans="1:7" hidden="1" x14ac:dyDescent="0.35">
      <c r="A1037" s="1">
        <v>45810</v>
      </c>
      <c r="B1037" t="s">
        <v>889</v>
      </c>
      <c r="C1037" t="s">
        <v>92</v>
      </c>
      <c r="D1037" s="39" t="str">
        <f t="shared" si="32"/>
        <v>LEANNE MURPHY NATHAN MURPHY 2012 HUBX2D793F8CFEC611 090128     30 02JUN25 01:59</v>
      </c>
      <c r="E1037">
        <v>30</v>
      </c>
      <c r="G1037" s="97">
        <f t="shared" si="33"/>
        <v>8232.119999999999</v>
      </c>
    </row>
    <row r="1038" spans="1:7" hidden="1" x14ac:dyDescent="0.35">
      <c r="A1038" s="1">
        <v>45810</v>
      </c>
      <c r="B1038" t="s">
        <v>890</v>
      </c>
      <c r="C1038" t="s">
        <v>92</v>
      </c>
      <c r="D1038" s="39" t="str">
        <f t="shared" si="32"/>
        <v>OWEN SCOTT SCOTT OWEN FP25152O44951589 070436     30 02JUN25 02:04</v>
      </c>
      <c r="E1038">
        <v>25</v>
      </c>
      <c r="G1038" s="97">
        <f t="shared" si="33"/>
        <v>8257.119999999999</v>
      </c>
    </row>
    <row r="1039" spans="1:7" hidden="1" x14ac:dyDescent="0.35">
      <c r="A1039" s="1">
        <v>45810</v>
      </c>
      <c r="B1039" t="s">
        <v>891</v>
      </c>
      <c r="C1039" t="s">
        <v>92</v>
      </c>
      <c r="D1039" s="39" t="str">
        <f t="shared" si="32"/>
        <v>CARRIE JENKINSON DARREN GUY CBSOX0210255836545 826211     30 02JUN25 02:10</v>
      </c>
      <c r="E1039">
        <v>30</v>
      </c>
      <c r="G1039" s="97">
        <f t="shared" si="33"/>
        <v>8287.119999999999</v>
      </c>
    </row>
    <row r="1040" spans="1:7" hidden="1" x14ac:dyDescent="0.35">
      <c r="A1040" s="1">
        <v>45810</v>
      </c>
      <c r="B1040" t="s">
        <v>892</v>
      </c>
      <c r="C1040" t="s">
        <v>92</v>
      </c>
      <c r="D1040" s="39" t="str">
        <f t="shared" si="32"/>
        <v>DAY&amp;DAY JOSH DAY 2011 7040401564321014SO 404762     30 02JUN25 02:10</v>
      </c>
      <c r="E1040">
        <v>30</v>
      </c>
      <c r="G1040" s="97">
        <f t="shared" si="33"/>
        <v>8317.119999999999</v>
      </c>
    </row>
    <row r="1041" spans="1:7" hidden="1" x14ac:dyDescent="0.35">
      <c r="A1041" s="1">
        <v>45810</v>
      </c>
      <c r="B1041" t="s">
        <v>893</v>
      </c>
      <c r="C1041" t="s">
        <v>92</v>
      </c>
      <c r="D1041" s="39" t="str">
        <f t="shared" si="32"/>
        <v>MCENROE S FRASER MCE 3437964564321014SO 404763     30 02JUN25 02:14</v>
      </c>
      <c r="E1041">
        <v>30</v>
      </c>
      <c r="G1041" s="97">
        <f t="shared" si="33"/>
        <v>8347.119999999999</v>
      </c>
    </row>
    <row r="1042" spans="1:7" hidden="1" x14ac:dyDescent="0.35">
      <c r="A1042" s="1">
        <v>45810</v>
      </c>
      <c r="B1042" t="s">
        <v>894</v>
      </c>
      <c r="C1042" t="s">
        <v>92</v>
      </c>
      <c r="D1042" s="39" t="str">
        <f t="shared" si="32"/>
        <v>MILLIGAN J RYANMILLIGAN2011 07013534435885000R 835200     30 02JUN25 02:18</v>
      </c>
      <c r="E1042">
        <v>30</v>
      </c>
      <c r="G1042" s="97">
        <f t="shared" si="33"/>
        <v>8377.119999999999</v>
      </c>
    </row>
    <row r="1043" spans="1:7" hidden="1" x14ac:dyDescent="0.35">
      <c r="A1043" s="1">
        <v>45810</v>
      </c>
      <c r="B1043" t="s">
        <v>895</v>
      </c>
      <c r="C1043" t="s">
        <v>92</v>
      </c>
      <c r="D1043" s="39" t="str">
        <f t="shared" si="32"/>
        <v>LYNN THOMSON HUGO THOMSON 2013 HUBX5212B56DB3B09C 090129     30 02JUN25 02:19</v>
      </c>
      <c r="E1043">
        <v>25</v>
      </c>
      <c r="G1043" s="97">
        <f t="shared" si="33"/>
        <v>8402.119999999999</v>
      </c>
    </row>
    <row r="1044" spans="1:7" hidden="1" x14ac:dyDescent="0.35">
      <c r="A1044" s="1">
        <v>45810</v>
      </c>
      <c r="B1044" t="s">
        <v>896</v>
      </c>
      <c r="C1044" t="s">
        <v>92</v>
      </c>
      <c r="D1044" s="39" t="str">
        <f t="shared" si="32"/>
        <v>RIO MR SIMON LRIO2013 46013141374688000R 831805     30 02JUN25 02:30</v>
      </c>
      <c r="E1044">
        <v>25</v>
      </c>
      <c r="G1044" s="97">
        <f t="shared" si="33"/>
        <v>8427.119999999999</v>
      </c>
    </row>
    <row r="1045" spans="1:7" hidden="1" x14ac:dyDescent="0.35">
      <c r="A1045" s="1">
        <v>45810</v>
      </c>
      <c r="B1045" t="s">
        <v>897</v>
      </c>
      <c r="C1045" t="s">
        <v>92</v>
      </c>
      <c r="D1045" s="39" t="str">
        <f t="shared" si="32"/>
        <v>MR SMITH DANIEL SMITH 000000000127306645 089300     30 02JUN25 02:40</v>
      </c>
      <c r="E1045">
        <v>30</v>
      </c>
      <c r="G1045" s="97">
        <f t="shared" si="33"/>
        <v>8457.119999999999</v>
      </c>
    </row>
    <row r="1046" spans="1:7" hidden="1" x14ac:dyDescent="0.35">
      <c r="A1046" s="1">
        <v>45810</v>
      </c>
      <c r="B1046" t="s">
        <v>898</v>
      </c>
      <c r="C1046" t="s">
        <v>92</v>
      </c>
      <c r="D1046" s="39" t="str">
        <f t="shared" si="32"/>
        <v>DAWSON IAIN/CA LUCAS MCDADE 2013 54013544985534000R 832323     30 02JUN25 02:44</v>
      </c>
      <c r="E1046">
        <v>25</v>
      </c>
      <c r="G1046" s="97">
        <f t="shared" si="33"/>
        <v>8482.119999999999</v>
      </c>
    </row>
    <row r="1047" spans="1:7" hidden="1" x14ac:dyDescent="0.35">
      <c r="A1047" s="1">
        <v>45810</v>
      </c>
      <c r="B1047" t="s">
        <v>899</v>
      </c>
      <c r="C1047" t="s">
        <v>92</v>
      </c>
      <c r="D1047" s="39" t="str">
        <f t="shared" si="32"/>
        <v>WALKER AVRIL WALKERS2011 FP25152O44792356 070436     30 02JUN25 02:47</v>
      </c>
      <c r="E1047">
        <v>45</v>
      </c>
      <c r="G1047" s="97">
        <f t="shared" si="33"/>
        <v>8527.119999999999</v>
      </c>
    </row>
    <row r="1048" spans="1:7" hidden="1" x14ac:dyDescent="0.35">
      <c r="A1048" s="1">
        <v>45810</v>
      </c>
      <c r="B1048" t="s">
        <v>900</v>
      </c>
      <c r="C1048" t="s">
        <v>92</v>
      </c>
      <c r="D1048" s="39" t="str">
        <f t="shared" si="32"/>
        <v>STANDRING G &amp; C BLAKE STANDRING 60030256854717000R 831805     30 02JUN25 03:02</v>
      </c>
      <c r="E1048">
        <v>25</v>
      </c>
      <c r="G1048" s="97">
        <f t="shared" si="33"/>
        <v>8552.119999999999</v>
      </c>
    </row>
    <row r="1049" spans="1:7" hidden="1" x14ac:dyDescent="0.35">
      <c r="A1049" s="1">
        <v>45810</v>
      </c>
      <c r="B1049" t="s">
        <v>901</v>
      </c>
      <c r="C1049" t="s">
        <v>92</v>
      </c>
      <c r="D1049" s="39" t="str">
        <f t="shared" si="32"/>
        <v>ALISON HARKINS BEN HARKINS 250601230904819467 873753     30 02JUN25 03:25</v>
      </c>
      <c r="E1049">
        <v>30</v>
      </c>
      <c r="G1049" s="97">
        <f t="shared" si="33"/>
        <v>8582.119999999999</v>
      </c>
    </row>
    <row r="1050" spans="1:7" hidden="1" x14ac:dyDescent="0.35">
      <c r="A1050" s="1">
        <v>45810</v>
      </c>
      <c r="B1050" t="s">
        <v>902</v>
      </c>
      <c r="C1050" t="s">
        <v>92</v>
      </c>
      <c r="D1050" s="39" t="str">
        <f t="shared" si="32"/>
        <v>RUSSELL MACALISTER RILEY MACALISTER 250601230905351561 873757     30 02JUN25 03:26</v>
      </c>
      <c r="E1050">
        <v>25</v>
      </c>
      <c r="G1050" s="97">
        <f t="shared" si="33"/>
        <v>8607.119999999999</v>
      </c>
    </row>
    <row r="1051" spans="1:7" hidden="1" x14ac:dyDescent="0.35">
      <c r="A1051" s="1">
        <v>45810</v>
      </c>
      <c r="B1051" t="s">
        <v>903</v>
      </c>
      <c r="C1051" t="s">
        <v>92</v>
      </c>
      <c r="D1051" s="39" t="str">
        <f t="shared" si="32"/>
        <v>JOHN RAINEY RAINEY 2011S 250601230906422150 873775     30 02JUN25 03:29</v>
      </c>
      <c r="E1051">
        <v>25</v>
      </c>
      <c r="G1051" s="97">
        <f t="shared" si="33"/>
        <v>8632.119999999999</v>
      </c>
    </row>
    <row r="1052" spans="1:7" hidden="1" x14ac:dyDescent="0.35">
      <c r="A1052" s="1">
        <v>45810</v>
      </c>
      <c r="B1052" t="s">
        <v>904</v>
      </c>
      <c r="C1052" t="s">
        <v>92</v>
      </c>
      <c r="D1052" s="39" t="str">
        <f t="shared" si="32"/>
        <v>ROBERTSON CATRIONA 2012HARRYROBERTSON FP25152O44626078 070976     30 02JUN25 04:13</v>
      </c>
      <c r="E1052">
        <v>30</v>
      </c>
      <c r="G1052" s="97">
        <f t="shared" si="33"/>
        <v>8662.119999999999</v>
      </c>
    </row>
    <row r="1053" spans="1:7" hidden="1" x14ac:dyDescent="0.35">
      <c r="A1053" s="1">
        <v>45810</v>
      </c>
      <c r="B1053" t="s">
        <v>905</v>
      </c>
      <c r="C1053" t="s">
        <v>92</v>
      </c>
      <c r="D1053" s="39" t="str">
        <f t="shared" si="32"/>
        <v>IMAOBONG OJEIH CAESAR OJEIH 2011 REV488484525597442 040075     10 02JUN25 08:14</v>
      </c>
      <c r="E1053">
        <v>30</v>
      </c>
      <c r="G1053" s="97">
        <f t="shared" si="33"/>
        <v>8692.119999999999</v>
      </c>
    </row>
    <row r="1054" spans="1:7" hidden="1" x14ac:dyDescent="0.35">
      <c r="A1054" s="1">
        <v>45810</v>
      </c>
      <c r="B1054" t="s">
        <v>149</v>
      </c>
      <c r="C1054" t="s">
        <v>92</v>
      </c>
      <c r="D1054" s="39" t="str">
        <f t="shared" si="32"/>
        <v>M ZAHEER AYAAN ZAHEER 2013</v>
      </c>
      <c r="E1054">
        <v>25</v>
      </c>
      <c r="G1054" s="97">
        <f t="shared" si="33"/>
        <v>8717.119999999999</v>
      </c>
    </row>
    <row r="1055" spans="1:7" hidden="1" x14ac:dyDescent="0.35">
      <c r="A1055" s="1">
        <v>45811</v>
      </c>
      <c r="B1055" t="s">
        <v>906</v>
      </c>
      <c r="C1055" t="s">
        <v>92</v>
      </c>
      <c r="D1055" s="39" t="str">
        <f t="shared" si="32"/>
        <v>DOEY LA LIAM DOEY CHAMPS 02201659327279000R 831805     10 03JUN25 20:16</v>
      </c>
      <c r="E1055">
        <v>20</v>
      </c>
      <c r="G1055" s="97">
        <f t="shared" si="33"/>
        <v>8737.119999999999</v>
      </c>
    </row>
    <row r="1056" spans="1:7" hidden="1" x14ac:dyDescent="0.35">
      <c r="A1056" s="1">
        <v>45812</v>
      </c>
      <c r="B1056" t="s">
        <v>907</v>
      </c>
      <c r="C1056" t="s">
        <v>92</v>
      </c>
      <c r="D1056" s="39" t="str">
        <f t="shared" si="32"/>
        <v>BRIAN MILLAN KEIR MILLAN 32772138466090570 070246     10 04JUN25 14:44</v>
      </c>
      <c r="E1056">
        <v>30</v>
      </c>
      <c r="G1056" s="97">
        <f t="shared" si="33"/>
        <v>8767.119999999999</v>
      </c>
    </row>
    <row r="1057" spans="1:7" hidden="1" x14ac:dyDescent="0.35">
      <c r="A1057" s="1">
        <v>45813</v>
      </c>
      <c r="B1057" t="s">
        <v>175</v>
      </c>
      <c r="C1057" t="s">
        <v>92</v>
      </c>
      <c r="D1057" s="39" t="str">
        <f t="shared" si="32"/>
        <v>A BROWN S BROWN 2011S</v>
      </c>
      <c r="E1057">
        <v>25</v>
      </c>
      <c r="G1057" s="97">
        <f t="shared" si="33"/>
        <v>8792.119999999999</v>
      </c>
    </row>
    <row r="1058" spans="1:7" hidden="1" x14ac:dyDescent="0.35">
      <c r="A1058" s="1">
        <v>45813</v>
      </c>
      <c r="B1058" t="s">
        <v>908</v>
      </c>
      <c r="C1058" t="s">
        <v>92</v>
      </c>
      <c r="D1058" s="39" t="str">
        <f t="shared" si="32"/>
        <v>CURRIE EL OLIVER CURRIE 2013 RP4673066316345600 203047     30 05JUN25 01:20</v>
      </c>
      <c r="E1058">
        <v>25</v>
      </c>
      <c r="G1058" s="97">
        <f t="shared" si="33"/>
        <v>8817.119999999999</v>
      </c>
    </row>
    <row r="1059" spans="1:7" hidden="1" x14ac:dyDescent="0.35">
      <c r="A1059" s="1">
        <v>45814</v>
      </c>
      <c r="B1059" t="s">
        <v>909</v>
      </c>
      <c r="C1059" t="s">
        <v>92</v>
      </c>
      <c r="D1059" s="39" t="str">
        <f t="shared" si="32"/>
        <v>POLLOCK HJ LOGAN POLLOCK 2013 53200625664865000R 834100     10 06JUN25 20:06</v>
      </c>
      <c r="E1059">
        <v>25</v>
      </c>
      <c r="G1059" s="97">
        <f t="shared" si="33"/>
        <v>8842.119999999999</v>
      </c>
    </row>
    <row r="1060" spans="1:7" hidden="1" x14ac:dyDescent="0.35">
      <c r="A1060" s="1">
        <v>45817</v>
      </c>
      <c r="B1060" t="s">
        <v>108</v>
      </c>
      <c r="C1060" t="s">
        <v>92</v>
      </c>
      <c r="D1060" s="39" t="str">
        <f t="shared" si="32"/>
        <v>K MCGILLIVRAY F.MCGILLIVRAY 2013</v>
      </c>
      <c r="E1060">
        <v>25</v>
      </c>
      <c r="G1060" s="97">
        <f t="shared" si="33"/>
        <v>8867.119999999999</v>
      </c>
    </row>
    <row r="1061" spans="1:7" hidden="1" x14ac:dyDescent="0.35">
      <c r="A1061" s="1">
        <v>45817</v>
      </c>
      <c r="B1061" t="s">
        <v>174</v>
      </c>
      <c r="C1061" t="s">
        <v>92</v>
      </c>
      <c r="D1061" s="39" t="str">
        <f t="shared" si="32"/>
        <v>S MCCALLUM TYLER MCARDLE</v>
      </c>
      <c r="E1061">
        <v>30</v>
      </c>
      <c r="G1061" s="97">
        <f t="shared" si="33"/>
        <v>8897.119999999999</v>
      </c>
    </row>
    <row r="1062" spans="1:7" hidden="1" x14ac:dyDescent="0.35">
      <c r="A1062" s="1">
        <v>45817</v>
      </c>
      <c r="B1062" t="s">
        <v>126</v>
      </c>
      <c r="C1062" t="s">
        <v>92</v>
      </c>
      <c r="D1062" s="39" t="str">
        <f t="shared" si="32"/>
        <v>K MACKINNON CHAMPION FEES</v>
      </c>
      <c r="E1062">
        <v>20</v>
      </c>
      <c r="G1062" s="97">
        <f t="shared" si="33"/>
        <v>8917.119999999999</v>
      </c>
    </row>
    <row r="1063" spans="1:7" hidden="1" x14ac:dyDescent="0.35">
      <c r="A1063" s="1">
        <v>45817</v>
      </c>
      <c r="B1063" t="s">
        <v>910</v>
      </c>
      <c r="C1063" t="s">
        <v>92</v>
      </c>
      <c r="D1063" s="39" t="str">
        <f t="shared" si="32"/>
        <v>MCCAUGHEY D/S CA 9 SCOTT MCCAUGHEY 61013039734814000R 831805     30 09JUN25 01:32</v>
      </c>
      <c r="E1063">
        <v>30</v>
      </c>
      <c r="G1063" s="97">
        <f t="shared" si="33"/>
        <v>8947.119999999999</v>
      </c>
    </row>
    <row r="1064" spans="1:7" hidden="1" x14ac:dyDescent="0.35">
      <c r="A1064" s="1">
        <v>45817</v>
      </c>
      <c r="B1064" t="s">
        <v>911</v>
      </c>
      <c r="C1064" t="s">
        <v>92</v>
      </c>
      <c r="D1064" s="39" t="str">
        <f t="shared" si="32"/>
        <v>GRAY SM &amp; SL ARCHIE GRAY 11013039281666000R 831805     30 09JUN25 01:35</v>
      </c>
      <c r="E1064">
        <v>25</v>
      </c>
      <c r="G1064" s="97">
        <f t="shared" si="33"/>
        <v>8972.119999999999</v>
      </c>
    </row>
    <row r="1065" spans="1:7" hidden="1" x14ac:dyDescent="0.35">
      <c r="A1065" s="1">
        <v>45817</v>
      </c>
      <c r="B1065" t="s">
        <v>912</v>
      </c>
      <c r="C1065" t="s">
        <v>92</v>
      </c>
      <c r="D1065" s="39" t="str">
        <f t="shared" si="32"/>
        <v>BURNETT JCS JOHN'S FEES 54031730158822000R 832307     10 09JUN25 03:17</v>
      </c>
      <c r="E1065">
        <v>100</v>
      </c>
      <c r="G1065" s="97">
        <f t="shared" si="33"/>
        <v>9072.119999999999</v>
      </c>
    </row>
    <row r="1066" spans="1:7" hidden="1" x14ac:dyDescent="0.35">
      <c r="A1066" s="1">
        <v>45818</v>
      </c>
      <c r="B1066" t="s">
        <v>107</v>
      </c>
      <c r="C1066" t="s">
        <v>92</v>
      </c>
      <c r="D1066" s="39" t="str">
        <f t="shared" si="32"/>
        <v>D GALLACHER CHAMPIONS FEES</v>
      </c>
      <c r="E1066">
        <v>20</v>
      </c>
      <c r="G1066" s="97">
        <f t="shared" si="33"/>
        <v>9092.119999999999</v>
      </c>
    </row>
    <row r="1067" spans="1:7" hidden="1" x14ac:dyDescent="0.35">
      <c r="A1067" s="1">
        <v>45818</v>
      </c>
      <c r="B1067" t="s">
        <v>913</v>
      </c>
      <c r="C1067" t="s">
        <v>92</v>
      </c>
      <c r="D1067" s="39" t="str">
        <f t="shared" si="32"/>
        <v>KEY HOUSING ASSOCI SEAN MARTIN JUNE CBBPI1441586891126 826125     10 10JUN25 14:41</v>
      </c>
      <c r="E1067">
        <v>20</v>
      </c>
      <c r="G1067" s="97">
        <f t="shared" si="33"/>
        <v>9112.119999999999</v>
      </c>
    </row>
    <row r="1068" spans="1:7" hidden="1" x14ac:dyDescent="0.35">
      <c r="A1068" s="1">
        <v>45820</v>
      </c>
      <c r="B1068" t="s">
        <v>173</v>
      </c>
      <c r="C1068" t="s">
        <v>92</v>
      </c>
      <c r="D1068" s="39" t="str">
        <f t="shared" si="32"/>
        <v>A BOWERS JAMES BOWERS</v>
      </c>
      <c r="E1068">
        <v>30</v>
      </c>
      <c r="G1068" s="97">
        <f t="shared" si="33"/>
        <v>9142.119999999999</v>
      </c>
    </row>
    <row r="1069" spans="1:7" hidden="1" x14ac:dyDescent="0.35">
      <c r="A1069" s="1">
        <v>45820</v>
      </c>
      <c r="B1069" t="s">
        <v>914</v>
      </c>
      <c r="C1069" t="s">
        <v>92</v>
      </c>
      <c r="D1069" s="39" t="str">
        <f t="shared" si="32"/>
        <v>PATON ALAN NATHAN PATON 2012S FP25162O58760837 070246     30 12JUN25 01:19</v>
      </c>
      <c r="E1069">
        <v>30</v>
      </c>
      <c r="G1069" s="97">
        <f t="shared" si="33"/>
        <v>9172.119999999999</v>
      </c>
    </row>
    <row r="1070" spans="1:7" x14ac:dyDescent="0.35">
      <c r="A1070" s="1">
        <v>45824</v>
      </c>
      <c r="B1070" t="s">
        <v>915</v>
      </c>
      <c r="C1070" t="s">
        <v>201</v>
      </c>
      <c r="D1070" s="39" t="str">
        <f t="shared" si="32"/>
        <v>ALAN PATON 500000001577788558 RIVERSIDE 679 070116     10 15JUN25 18:06</v>
      </c>
      <c r="F1070">
        <v>50</v>
      </c>
      <c r="G1070" s="97">
        <f t="shared" si="33"/>
        <v>9122.119999999999</v>
      </c>
    </row>
    <row r="1071" spans="1:7" x14ac:dyDescent="0.35">
      <c r="A1071" s="1">
        <v>45824</v>
      </c>
      <c r="B1071" t="s">
        <v>916</v>
      </c>
      <c r="C1071" t="s">
        <v>201</v>
      </c>
      <c r="D1071" s="39" t="str">
        <f t="shared" si="32"/>
        <v>ALEC DARROCK 400000001582644129 EXPENSES 680 804603     10 15JUN25 18:07</v>
      </c>
      <c r="F1071">
        <v>334</v>
      </c>
      <c r="G1071" s="97">
        <f t="shared" si="33"/>
        <v>8788.119999999999</v>
      </c>
    </row>
    <row r="1072" spans="1:7" x14ac:dyDescent="0.35">
      <c r="A1072" s="1">
        <v>45824</v>
      </c>
      <c r="B1072" t="s">
        <v>917</v>
      </c>
      <c r="C1072" t="s">
        <v>201</v>
      </c>
      <c r="D1072" s="39" t="str">
        <f t="shared" si="32"/>
        <v>N J MCCOLL 600000001577537918 681 EXPENSE 804603     10 15JUN25 18:08</v>
      </c>
      <c r="F1072">
        <v>90</v>
      </c>
      <c r="G1072" s="97">
        <f t="shared" si="33"/>
        <v>8698.119999999999</v>
      </c>
    </row>
    <row r="1073" spans="1:7" x14ac:dyDescent="0.35">
      <c r="A1073" s="1">
        <v>45824</v>
      </c>
      <c r="B1073" t="s">
        <v>918</v>
      </c>
      <c r="C1073" t="s">
        <v>201</v>
      </c>
      <c r="D1073" s="39" t="str">
        <f t="shared" si="32"/>
        <v>PJDYFL 600000001577538358 683 INV 1082 800695     10 15JUN25 18:09</v>
      </c>
      <c r="F1073">
        <v>270</v>
      </c>
      <c r="G1073" s="97">
        <f t="shared" si="33"/>
        <v>8428.119999999999</v>
      </c>
    </row>
    <row r="1074" spans="1:7" x14ac:dyDescent="0.35">
      <c r="A1074" s="1">
        <v>45824</v>
      </c>
      <c r="B1074" t="s">
        <v>919</v>
      </c>
      <c r="C1074" t="s">
        <v>201</v>
      </c>
      <c r="D1074" s="39" t="str">
        <f t="shared" si="32"/>
        <v>WDLT 300000001581205387 INV 580302997 682 826211     10 15JUN25 18:11</v>
      </c>
      <c r="F1074">
        <v>995.35</v>
      </c>
      <c r="G1074" s="97">
        <f t="shared" si="33"/>
        <v>7432.7699999999986</v>
      </c>
    </row>
    <row r="1075" spans="1:7" hidden="1" x14ac:dyDescent="0.35">
      <c r="A1075" s="1">
        <v>45824</v>
      </c>
      <c r="B1075" t="s">
        <v>106</v>
      </c>
      <c r="C1075" t="s">
        <v>92</v>
      </c>
      <c r="D1075" s="39" t="str">
        <f t="shared" si="32"/>
        <v>A BROAD 2012 - JAMIE BROAD</v>
      </c>
      <c r="E1075">
        <v>30</v>
      </c>
      <c r="G1075" s="97">
        <f t="shared" si="33"/>
        <v>7462.7699999999986</v>
      </c>
    </row>
    <row r="1076" spans="1:7" hidden="1" x14ac:dyDescent="0.35">
      <c r="A1076" s="1">
        <v>45824</v>
      </c>
      <c r="B1076" t="s">
        <v>920</v>
      </c>
      <c r="C1076" t="s">
        <v>92</v>
      </c>
      <c r="D1076" s="39" t="str">
        <f t="shared" si="32"/>
        <v>JENSEN BTW JENSEN 05030214998253000R 832303     30 16JUN25 03:02</v>
      </c>
      <c r="E1076">
        <v>20</v>
      </c>
      <c r="G1076" s="97">
        <f t="shared" si="33"/>
        <v>7482.7699999999986</v>
      </c>
    </row>
    <row r="1077" spans="1:7" hidden="1" x14ac:dyDescent="0.35">
      <c r="A1077" s="1">
        <v>45824</v>
      </c>
      <c r="B1077" t="s">
        <v>921</v>
      </c>
      <c r="C1077" t="s">
        <v>92</v>
      </c>
      <c r="D1077" s="39" t="str">
        <f t="shared" si="32"/>
        <v>MCCALLUM G EUANMCCALLUM2011 51133032096054000R 831805     30 16JUN25 13:30</v>
      </c>
      <c r="E1077">
        <v>25</v>
      </c>
      <c r="G1077" s="97">
        <f t="shared" si="33"/>
        <v>7507.7699999999986</v>
      </c>
    </row>
    <row r="1078" spans="1:7" hidden="1" x14ac:dyDescent="0.35">
      <c r="A1078" s="1">
        <v>45827</v>
      </c>
      <c r="B1078" t="s">
        <v>922</v>
      </c>
      <c r="C1078" t="s">
        <v>92</v>
      </c>
      <c r="D1078" s="39" t="str">
        <f t="shared" si="32"/>
        <v>JENNIFER JOHNSON HUNTER BURNS 2012 PBUKN6AV2PECOBLRC2 040003     10 19JUN25 01:54</v>
      </c>
      <c r="E1078">
        <v>30</v>
      </c>
      <c r="G1078" s="97">
        <f t="shared" si="33"/>
        <v>7537.7699999999986</v>
      </c>
    </row>
    <row r="1079" spans="1:7" hidden="1" x14ac:dyDescent="0.35">
      <c r="A1079" s="1">
        <v>45835</v>
      </c>
      <c r="B1079" t="s">
        <v>780</v>
      </c>
      <c r="C1079" t="s">
        <v>92</v>
      </c>
      <c r="D1079" s="39" t="str">
        <f t="shared" si="32"/>
        <v>K BROWN EUGENE BROWN 2013</v>
      </c>
      <c r="E1079">
        <v>25</v>
      </c>
      <c r="G1079" s="97">
        <f t="shared" si="33"/>
        <v>7562.7699999999986</v>
      </c>
    </row>
    <row r="1080" spans="1:7" hidden="1" x14ac:dyDescent="0.35">
      <c r="A1080" s="1">
        <v>45835</v>
      </c>
      <c r="B1080" t="s">
        <v>160</v>
      </c>
      <c r="C1080" t="s">
        <v>92</v>
      </c>
      <c r="D1080" s="39" t="str">
        <f t="shared" si="32"/>
        <v>K JOYCE KYLE MCMILLAN</v>
      </c>
      <c r="E1080">
        <v>30</v>
      </c>
      <c r="G1080" s="97">
        <f t="shared" si="33"/>
        <v>7592.7699999999986</v>
      </c>
    </row>
    <row r="1081" spans="1:7" hidden="1" x14ac:dyDescent="0.35">
      <c r="A1081" s="1">
        <v>45838</v>
      </c>
      <c r="B1081" t="s">
        <v>923</v>
      </c>
      <c r="C1081" t="s">
        <v>92</v>
      </c>
      <c r="D1081" s="39" t="str">
        <f t="shared" si="32"/>
        <v>A TOUGH LEWISTOUGH 3/6/25 300000001588873609 110615     10 29JUN25 09:50</v>
      </c>
      <c r="E1081">
        <v>20</v>
      </c>
      <c r="G1081" s="97">
        <f t="shared" si="33"/>
        <v>7612.7699999999986</v>
      </c>
    </row>
    <row r="1082" spans="1:7" hidden="1" x14ac:dyDescent="0.35">
      <c r="A1082" s="1">
        <v>45838</v>
      </c>
      <c r="B1082" t="s">
        <v>139</v>
      </c>
      <c r="C1082" t="s">
        <v>92</v>
      </c>
      <c r="D1082" s="39" t="str">
        <f t="shared" si="32"/>
        <v>P MAY CHAMPIONS FEE PMAY</v>
      </c>
      <c r="E1082">
        <v>20</v>
      </c>
      <c r="G1082" s="97">
        <f t="shared" si="33"/>
        <v>7632.7699999999986</v>
      </c>
    </row>
    <row r="1083" spans="1:7" x14ac:dyDescent="0.35">
      <c r="A1083" s="1"/>
      <c r="C1083" t="s">
        <v>92</v>
      </c>
      <c r="D1083" s="39">
        <f t="shared" si="32"/>
        <v>0</v>
      </c>
      <c r="G1083" s="97">
        <f t="shared" si="33"/>
        <v>7632.7699999999986</v>
      </c>
    </row>
    <row r="1084" spans="1:7" x14ac:dyDescent="0.35">
      <c r="A1084" s="1"/>
      <c r="C1084" t="s">
        <v>4</v>
      </c>
      <c r="D1084" s="39">
        <f t="shared" si="32"/>
        <v>0</v>
      </c>
      <c r="G1084" s="97">
        <f t="shared" si="33"/>
        <v>7632.7699999999986</v>
      </c>
    </row>
    <row r="1085" spans="1:7" x14ac:dyDescent="0.35">
      <c r="A1085" s="1"/>
      <c r="C1085" t="s">
        <v>92</v>
      </c>
      <c r="D1085" s="39">
        <f t="shared" si="32"/>
        <v>0</v>
      </c>
      <c r="G1085" s="97">
        <f t="shared" si="33"/>
        <v>7632.7699999999986</v>
      </c>
    </row>
    <row r="1086" spans="1:7" x14ac:dyDescent="0.35">
      <c r="A1086" s="1"/>
      <c r="C1086" t="s">
        <v>92</v>
      </c>
      <c r="D1086" s="39">
        <f t="shared" si="32"/>
        <v>0</v>
      </c>
      <c r="G1086" s="97">
        <f t="shared" si="33"/>
        <v>7632.7699999999986</v>
      </c>
    </row>
    <row r="1087" spans="1:7" x14ac:dyDescent="0.35">
      <c r="A1087" s="1"/>
      <c r="C1087" t="s">
        <v>92</v>
      </c>
      <c r="D1087" s="39">
        <f t="shared" si="32"/>
        <v>0</v>
      </c>
      <c r="G1087" s="97">
        <f t="shared" si="33"/>
        <v>7632.7699999999986</v>
      </c>
    </row>
    <row r="1088" spans="1:7" x14ac:dyDescent="0.35">
      <c r="A1088" s="1"/>
      <c r="C1088" t="s">
        <v>92</v>
      </c>
      <c r="D1088" s="39">
        <f t="shared" si="32"/>
        <v>0</v>
      </c>
      <c r="G1088" s="97">
        <f t="shared" si="33"/>
        <v>7632.7699999999986</v>
      </c>
    </row>
    <row r="1089" spans="1:7" x14ac:dyDescent="0.35">
      <c r="A1089" s="1"/>
      <c r="C1089" t="s">
        <v>92</v>
      </c>
      <c r="D1089" s="39">
        <f t="shared" si="32"/>
        <v>0</v>
      </c>
      <c r="G1089" s="97">
        <f t="shared" si="33"/>
        <v>7632.7699999999986</v>
      </c>
    </row>
    <row r="1090" spans="1:7" x14ac:dyDescent="0.35">
      <c r="A1090" s="1"/>
      <c r="C1090" t="s">
        <v>201</v>
      </c>
      <c r="D1090" s="39">
        <f t="shared" si="32"/>
        <v>0</v>
      </c>
      <c r="G1090" s="97">
        <f t="shared" si="33"/>
        <v>7632.7699999999986</v>
      </c>
    </row>
    <row r="1091" spans="1:7" x14ac:dyDescent="0.35">
      <c r="A1091" s="1"/>
      <c r="C1091" t="s">
        <v>201</v>
      </c>
      <c r="D1091" s="39">
        <f t="shared" si="32"/>
        <v>0</v>
      </c>
      <c r="G1091" s="97">
        <f t="shared" si="33"/>
        <v>7632.7699999999986</v>
      </c>
    </row>
    <row r="1092" spans="1:7" x14ac:dyDescent="0.35">
      <c r="A1092" s="1"/>
      <c r="C1092" t="s">
        <v>201</v>
      </c>
      <c r="D1092" s="39">
        <f t="shared" si="32"/>
        <v>0</v>
      </c>
      <c r="G1092" s="97">
        <f t="shared" si="33"/>
        <v>7632.7699999999986</v>
      </c>
    </row>
    <row r="1093" spans="1:7" x14ac:dyDescent="0.35">
      <c r="A1093" s="1"/>
      <c r="C1093" t="s">
        <v>201</v>
      </c>
      <c r="D1093" s="39">
        <f t="shared" si="32"/>
        <v>0</v>
      </c>
      <c r="G1093" s="97">
        <f t="shared" si="33"/>
        <v>7632.7699999999986</v>
      </c>
    </row>
    <row r="1094" spans="1:7" x14ac:dyDescent="0.35">
      <c r="A1094" s="1"/>
      <c r="C1094" t="s">
        <v>201</v>
      </c>
      <c r="D1094" s="39">
        <f t="shared" ref="D1094:D1118" si="34">B1094</f>
        <v>0</v>
      </c>
      <c r="G1094" s="97">
        <f t="shared" si="33"/>
        <v>7632.7699999999986</v>
      </c>
    </row>
    <row r="1095" spans="1:7" x14ac:dyDescent="0.35">
      <c r="A1095" s="1"/>
      <c r="C1095" t="s">
        <v>201</v>
      </c>
      <c r="D1095" s="39">
        <f t="shared" si="34"/>
        <v>0</v>
      </c>
      <c r="G1095" s="97">
        <f t="shared" ref="G1095:G1118" si="35">G1094+E1095-F1095</f>
        <v>7632.7699999999986</v>
      </c>
    </row>
    <row r="1096" spans="1:7" x14ac:dyDescent="0.35">
      <c r="A1096" s="1"/>
      <c r="C1096" t="s">
        <v>201</v>
      </c>
      <c r="D1096" s="39">
        <f t="shared" si="34"/>
        <v>0</v>
      </c>
      <c r="G1096" s="97">
        <f t="shared" si="35"/>
        <v>7632.7699999999986</v>
      </c>
    </row>
    <row r="1097" spans="1:7" x14ac:dyDescent="0.35">
      <c r="A1097" s="1"/>
      <c r="C1097" t="s">
        <v>92</v>
      </c>
      <c r="D1097" s="39">
        <f t="shared" si="34"/>
        <v>0</v>
      </c>
      <c r="G1097" s="97">
        <f t="shared" si="35"/>
        <v>7632.7699999999986</v>
      </c>
    </row>
    <row r="1098" spans="1:7" x14ac:dyDescent="0.35">
      <c r="A1098" s="1"/>
      <c r="C1098" t="s">
        <v>92</v>
      </c>
      <c r="D1098" s="39">
        <f t="shared" si="34"/>
        <v>0</v>
      </c>
      <c r="G1098" s="97">
        <f t="shared" si="35"/>
        <v>7632.7699999999986</v>
      </c>
    </row>
    <row r="1099" spans="1:7" x14ac:dyDescent="0.35">
      <c r="A1099" s="1"/>
      <c r="C1099" t="s">
        <v>201</v>
      </c>
      <c r="D1099" s="39">
        <f t="shared" si="34"/>
        <v>0</v>
      </c>
      <c r="G1099" s="97">
        <f t="shared" si="35"/>
        <v>7632.7699999999986</v>
      </c>
    </row>
    <row r="1100" spans="1:7" x14ac:dyDescent="0.35">
      <c r="A1100" s="1"/>
      <c r="C1100" t="s">
        <v>201</v>
      </c>
      <c r="D1100" s="39">
        <f t="shared" si="34"/>
        <v>0</v>
      </c>
      <c r="G1100" s="97">
        <f t="shared" si="35"/>
        <v>7632.7699999999986</v>
      </c>
    </row>
    <row r="1101" spans="1:7" x14ac:dyDescent="0.35">
      <c r="A1101" s="1"/>
      <c r="B1101" t="s">
        <v>146</v>
      </c>
      <c r="C1101" t="s">
        <v>92</v>
      </c>
      <c r="D1101" s="39" t="str">
        <f t="shared" si="34"/>
        <v>J JOHNSON HUNTER BURNS 2012</v>
      </c>
      <c r="G1101" s="97">
        <f t="shared" si="35"/>
        <v>7632.7699999999986</v>
      </c>
    </row>
    <row r="1102" spans="1:7" x14ac:dyDescent="0.35">
      <c r="A1102" s="1"/>
      <c r="B1102" t="s">
        <v>106</v>
      </c>
      <c r="C1102" t="s">
        <v>92</v>
      </c>
      <c r="D1102" s="39" t="str">
        <f t="shared" si="34"/>
        <v>A BROAD 2012 - JAMIE BROAD</v>
      </c>
      <c r="G1102" s="97">
        <f t="shared" si="35"/>
        <v>7632.7699999999986</v>
      </c>
    </row>
    <row r="1103" spans="1:7" x14ac:dyDescent="0.35">
      <c r="A1103" s="1"/>
      <c r="B1103" t="s">
        <v>172</v>
      </c>
      <c r="C1103" t="s">
        <v>92</v>
      </c>
      <c r="D1103" s="39" t="str">
        <f t="shared" si="34"/>
        <v>H WYLLIE 2009 CALLUM WYLLIE</v>
      </c>
      <c r="G1103" s="97">
        <f t="shared" si="35"/>
        <v>7632.7699999999986</v>
      </c>
    </row>
    <row r="1104" spans="1:7" x14ac:dyDescent="0.35">
      <c r="A1104" s="1"/>
      <c r="B1104" t="s">
        <v>171</v>
      </c>
      <c r="C1104" t="s">
        <v>92</v>
      </c>
      <c r="D1104" s="39" t="str">
        <f t="shared" si="34"/>
        <v>A REILLY ARCHIE 2016</v>
      </c>
      <c r="G1104" s="97">
        <f t="shared" si="35"/>
        <v>7632.7699999999986</v>
      </c>
    </row>
    <row r="1105" spans="1:7" x14ac:dyDescent="0.35">
      <c r="A1105" s="1"/>
      <c r="B1105" t="s">
        <v>200</v>
      </c>
      <c r="C1105" t="s">
        <v>92</v>
      </c>
      <c r="D1105" s="39" t="str">
        <f t="shared" si="34"/>
        <v>GRIFFEN C &amp; S HARRY GRIFFEN 53013218934929000R 831513     30 20MAY24 01:36</v>
      </c>
      <c r="G1105" s="97">
        <f t="shared" si="35"/>
        <v>7632.7699999999986</v>
      </c>
    </row>
    <row r="1106" spans="1:7" x14ac:dyDescent="0.35">
      <c r="A1106" s="1"/>
      <c r="B1106" t="s">
        <v>199</v>
      </c>
      <c r="C1106" t="s">
        <v>4</v>
      </c>
      <c r="D1106" s="39" t="str">
        <f t="shared" si="34"/>
        <v>WSS GROUP LTD WSS GROUP LTD SPON REV163037822611998 040075     10 21MAY24 16:03</v>
      </c>
      <c r="G1106" s="97">
        <f t="shared" si="35"/>
        <v>7632.7699999999986</v>
      </c>
    </row>
    <row r="1107" spans="1:7" x14ac:dyDescent="0.35">
      <c r="A1107" s="1"/>
      <c r="B1107" t="s">
        <v>198</v>
      </c>
      <c r="C1107" t="s">
        <v>92</v>
      </c>
      <c r="D1107" s="39" t="str">
        <f t="shared" si="34"/>
        <v>DANIELLE HARWOOD MAX HARTE PK4A4KCNSFNAVPDTIO 040003     10 24MAY24 03:25</v>
      </c>
      <c r="G1107" s="97">
        <f t="shared" si="35"/>
        <v>7632.7699999999986</v>
      </c>
    </row>
    <row r="1108" spans="1:7" x14ac:dyDescent="0.35">
      <c r="A1108" s="1"/>
      <c r="B1108" t="s">
        <v>197</v>
      </c>
      <c r="C1108" t="s">
        <v>92</v>
      </c>
      <c r="D1108" s="39" t="str">
        <f t="shared" si="34"/>
        <v>HASTIE J PARK HIRE - 09S 51220724413894000N 603021     10 24MAY24 22:07</v>
      </c>
      <c r="G1108" s="97">
        <f t="shared" si="35"/>
        <v>7632.7699999999986</v>
      </c>
    </row>
    <row r="1109" spans="1:7" x14ac:dyDescent="0.35">
      <c r="A1109" s="1"/>
      <c r="B1109" t="s">
        <v>196</v>
      </c>
      <c r="C1109" t="s">
        <v>92</v>
      </c>
      <c r="D1109" s="39" t="str">
        <f t="shared" si="34"/>
        <v>MACPHERSON LA CHAMPS FEES 18173211449395000R 831805     10 25MAY24 17:32</v>
      </c>
      <c r="G1109" s="97">
        <f t="shared" si="35"/>
        <v>7632.7699999999986</v>
      </c>
    </row>
    <row r="1110" spans="1:7" x14ac:dyDescent="0.35">
      <c r="A1110" s="1"/>
      <c r="B1110" t="s">
        <v>195</v>
      </c>
      <c r="C1110" t="s">
        <v>201</v>
      </c>
      <c r="D1110" s="39" t="str">
        <f t="shared" si="34"/>
        <v>JOSEPH HASTIE 500000001355224369 598 EXPENSE RSIDE 608407     10 27MAY24 10:07</v>
      </c>
      <c r="G1110" s="97">
        <f t="shared" si="35"/>
        <v>7632.7699999999986</v>
      </c>
    </row>
    <row r="1111" spans="1:7" x14ac:dyDescent="0.35">
      <c r="A1111" s="1"/>
      <c r="B1111" t="s">
        <v>194</v>
      </c>
      <c r="C1111" t="s">
        <v>201</v>
      </c>
      <c r="D1111" s="39" t="str">
        <f t="shared" si="34"/>
        <v>KRISTOPHER MCCLURE 200000001351125768 RIVERSIDE603 831710     10 27MAY24 10:08</v>
      </c>
      <c r="G1111" s="97">
        <f t="shared" si="35"/>
        <v>7632.7699999999986</v>
      </c>
    </row>
    <row r="1112" spans="1:7" x14ac:dyDescent="0.35">
      <c r="A1112" s="1"/>
      <c r="B1112" t="s">
        <v>193</v>
      </c>
      <c r="C1112" t="s">
        <v>201</v>
      </c>
      <c r="D1112" s="39" t="str">
        <f t="shared" si="34"/>
        <v>PJDYFL 400000001359969147 599 INV 548 2013S 800695     10 27MAY24 10:08</v>
      </c>
      <c r="G1112" s="97">
        <f t="shared" si="35"/>
        <v>7632.7699999999986</v>
      </c>
    </row>
    <row r="1113" spans="1:7" x14ac:dyDescent="0.35">
      <c r="A1113" s="1"/>
      <c r="B1113" t="s">
        <v>192</v>
      </c>
      <c r="C1113" t="s">
        <v>201</v>
      </c>
      <c r="D1113" s="39" t="str">
        <f t="shared" si="34"/>
        <v>SYFA 600000001354885326 600-178807-72039 802260     10 27MAY24 10:08</v>
      </c>
      <c r="G1113" s="97">
        <f t="shared" si="35"/>
        <v>7632.7699999999986</v>
      </c>
    </row>
    <row r="1114" spans="1:7" x14ac:dyDescent="0.35">
      <c r="A1114" s="1"/>
      <c r="B1114" t="s">
        <v>191</v>
      </c>
      <c r="C1114" t="s">
        <v>201</v>
      </c>
      <c r="D1114" s="39" t="str">
        <f t="shared" si="34"/>
        <v>PROVAN SPORTS LIMI 300000001358559506 601 PT-34250 832106     10 27MAY24 10:11</v>
      </c>
      <c r="G1114" s="97">
        <f t="shared" si="35"/>
        <v>7632.7699999999986</v>
      </c>
    </row>
    <row r="1115" spans="1:7" x14ac:dyDescent="0.35">
      <c r="A1115" s="1">
        <v>45440</v>
      </c>
      <c r="B1115" t="s">
        <v>190</v>
      </c>
      <c r="C1115" t="s">
        <v>201</v>
      </c>
      <c r="D1115" s="39" t="str">
        <f t="shared" si="34"/>
        <v>PROVAN SPORTS LIMI 100000001351865655 602 PT-34249 832106     10 27MAY24 10:13</v>
      </c>
      <c r="G1115" s="97">
        <f t="shared" si="35"/>
        <v>7632.7699999999986</v>
      </c>
    </row>
    <row r="1116" spans="1:7" x14ac:dyDescent="0.35">
      <c r="A1116" s="1">
        <v>45440</v>
      </c>
      <c r="B1116" t="s">
        <v>189</v>
      </c>
      <c r="C1116" t="s">
        <v>4</v>
      </c>
      <c r="D1116" s="39" t="str">
        <f t="shared" si="34"/>
        <v>KEY HOUSING ASSOCI SEANMARTINTRIPFEES CBBPI1550237819852 826125     10 27MAY24 15:50</v>
      </c>
      <c r="G1116" s="97">
        <f t="shared" si="35"/>
        <v>7632.7699999999986</v>
      </c>
    </row>
    <row r="1117" spans="1:7" x14ac:dyDescent="0.35">
      <c r="A1117" s="1">
        <v>45440</v>
      </c>
      <c r="B1117" t="s">
        <v>188</v>
      </c>
      <c r="C1117" t="s">
        <v>92</v>
      </c>
      <c r="D1117" s="39" t="str">
        <f t="shared" si="34"/>
        <v>C BUTLER 2009 JOE BUTLER 500000001355450420 776711     10 27MAY24 18:12</v>
      </c>
      <c r="G1117" s="97">
        <f t="shared" si="35"/>
        <v>7632.7699999999986</v>
      </c>
    </row>
    <row r="1118" spans="1:7" x14ac:dyDescent="0.35">
      <c r="A1118" s="1">
        <v>45440</v>
      </c>
      <c r="B1118" t="s">
        <v>160</v>
      </c>
      <c r="C1118" t="s">
        <v>92</v>
      </c>
      <c r="D1118" s="39" t="str">
        <f t="shared" si="34"/>
        <v>K JOYCE KYLE MCMILLAN</v>
      </c>
      <c r="G1118" s="97">
        <f t="shared" si="35"/>
        <v>7632.7699999999986</v>
      </c>
    </row>
    <row r="1119" spans="1:7" x14ac:dyDescent="0.35">
      <c r="A1119" s="1">
        <v>45467</v>
      </c>
      <c r="B1119" t="s">
        <v>170</v>
      </c>
      <c r="C1119" t="s">
        <v>201</v>
      </c>
      <c r="D1119" s="39" t="str">
        <f t="shared" ref="D1119:D1124" si="36">B1119</f>
        <v>ALEC DARROCK 600000001372724367 EXPENSES 604 804603     10 23JUN24 19:47</v>
      </c>
      <c r="F1119">
        <v>246.05</v>
      </c>
      <c r="G1119" s="97" t="e">
        <f>#REF!+E1119-F1119</f>
        <v>#REF!</v>
      </c>
    </row>
    <row r="1120" spans="1:7" x14ac:dyDescent="0.35">
      <c r="A1120" s="1">
        <v>45467</v>
      </c>
      <c r="B1120" t="s">
        <v>169</v>
      </c>
      <c r="C1120" t="s">
        <v>201</v>
      </c>
      <c r="D1120" s="39" t="str">
        <f t="shared" si="36"/>
        <v>ALEC DARROCK 100000001363820752 EXPENSES 612 804603     10 23JUN24 19:48</v>
      </c>
      <c r="F1120">
        <v>22.05</v>
      </c>
      <c r="G1120" s="97" t="e">
        <f t="shared" ref="G1120:G1125" si="37">G1119+E1120-F1120</f>
        <v>#REF!</v>
      </c>
    </row>
    <row r="1121" spans="1:7" x14ac:dyDescent="0.35">
      <c r="A1121" s="1">
        <v>45467</v>
      </c>
      <c r="B1121" t="s">
        <v>168</v>
      </c>
      <c r="C1121" t="s">
        <v>201</v>
      </c>
      <c r="D1121" s="39" t="str">
        <f t="shared" si="36"/>
        <v>DONNA MCGARVA 600000001372724795 EXPENSE 605 804518     10 23JUN24 19:48</v>
      </c>
      <c r="F1121">
        <v>290</v>
      </c>
      <c r="G1121" s="97" t="e">
        <f t="shared" si="37"/>
        <v>#REF!</v>
      </c>
    </row>
    <row r="1122" spans="1:7" x14ac:dyDescent="0.35">
      <c r="A1122" s="1">
        <v>45467</v>
      </c>
      <c r="B1122" t="s">
        <v>167</v>
      </c>
      <c r="C1122" t="s">
        <v>201</v>
      </c>
      <c r="D1122" s="39" t="str">
        <f t="shared" si="36"/>
        <v>DYFL 500000001373045798 DRIVERSIDE2015 606 236972     10 23JUN24 19:49</v>
      </c>
      <c r="F1122">
        <v>50</v>
      </c>
      <c r="G1122" s="97" t="e">
        <f t="shared" si="37"/>
        <v>#REF!</v>
      </c>
    </row>
    <row r="1123" spans="1:7" x14ac:dyDescent="0.35">
      <c r="A1123" s="1">
        <v>45467</v>
      </c>
      <c r="B1123" t="s">
        <v>166</v>
      </c>
      <c r="C1123" t="s">
        <v>201</v>
      </c>
      <c r="D1123" s="39" t="str">
        <f t="shared" si="36"/>
        <v>DYFL 300000001376403950 DRIVERSIDE2013 607 236972     10 23JUN24 19:49</v>
      </c>
      <c r="F1123">
        <v>140</v>
      </c>
      <c r="G1123" s="97" t="e">
        <f t="shared" si="37"/>
        <v>#REF!</v>
      </c>
    </row>
    <row r="1124" spans="1:7" x14ac:dyDescent="0.35">
      <c r="A1124" s="1">
        <v>45467</v>
      </c>
      <c r="B1124" t="s">
        <v>165</v>
      </c>
      <c r="C1124" t="s">
        <v>201</v>
      </c>
      <c r="D1124" s="39" t="str">
        <f t="shared" si="36"/>
        <v>DYFL 600000001372725287 DRIVERSIDE2013 608 236972     10 23JUN24 19:49</v>
      </c>
      <c r="F1124">
        <v>80</v>
      </c>
      <c r="G1124" s="97" t="e">
        <f t="shared" si="37"/>
        <v>#REF!</v>
      </c>
    </row>
    <row r="1125" spans="1:7" x14ac:dyDescent="0.35">
      <c r="A1125" s="1">
        <v>45467</v>
      </c>
      <c r="B1125" t="s">
        <v>164</v>
      </c>
      <c r="C1125" t="s">
        <v>201</v>
      </c>
      <c r="D1125" s="39" t="str">
        <f t="shared" ref="D1125:D1128" si="38">B1125</f>
        <v>KRISTOPHER MCCLURE 100000001363821713 RIVERSIDE611 831710     10 23JUN24 19:50</v>
      </c>
      <c r="F1125">
        <v>75</v>
      </c>
      <c r="G1125" s="97" t="e">
        <f t="shared" si="37"/>
        <v>#REF!</v>
      </c>
    </row>
    <row r="1126" spans="1:7" x14ac:dyDescent="0.35">
      <c r="A1126" s="1">
        <v>45467</v>
      </c>
      <c r="B1126" t="s">
        <v>163</v>
      </c>
      <c r="C1126" t="s">
        <v>201</v>
      </c>
      <c r="D1126" s="39" t="str">
        <f t="shared" si="38"/>
        <v>N J MCCOLL 100000001363821852 609 EXPENSE 804603     10 23JUN24 19:50</v>
      </c>
      <c r="F1126">
        <v>89</v>
      </c>
      <c r="G1126" s="97" t="e">
        <f t="shared" ref="G1126:G1128" si="39">G1125+E1126-F1126</f>
        <v>#REF!</v>
      </c>
    </row>
    <row r="1127" spans="1:7" x14ac:dyDescent="0.35">
      <c r="A1127" s="1">
        <v>45467</v>
      </c>
      <c r="B1127" t="s">
        <v>162</v>
      </c>
      <c r="C1127" t="s">
        <v>201</v>
      </c>
      <c r="D1127" s="39" t="str">
        <f t="shared" si="38"/>
        <v>PROVAN SPORTS LIMI 600000001372725748 613 PT-34841 832106     10 23JUN24 19:50</v>
      </c>
      <c r="F1127">
        <v>142.83000000000001</v>
      </c>
      <c r="G1127" s="97" t="e">
        <f t="shared" si="39"/>
        <v>#REF!</v>
      </c>
    </row>
    <row r="1128" spans="1:7" x14ac:dyDescent="0.35">
      <c r="A1128" s="1">
        <v>45467</v>
      </c>
      <c r="B1128" t="s">
        <v>161</v>
      </c>
      <c r="C1128" t="s">
        <v>201</v>
      </c>
      <c r="D1128" s="39" t="str">
        <f t="shared" si="38"/>
        <v>WDLT 600000001372725946 INV 580277860 619 826211     10 23JUN24 19:51</v>
      </c>
      <c r="F1128">
        <v>2330.9</v>
      </c>
      <c r="G1128" s="97" t="e">
        <f t="shared" si="39"/>
        <v>#REF!</v>
      </c>
    </row>
    <row r="1130" spans="1:7" x14ac:dyDescent="0.35">
      <c r="E1130">
        <f>SUM(E5:E1129)</f>
        <v>41043.56</v>
      </c>
      <c r="F1130">
        <f>SUM(F5:F1129)</f>
        <v>36876.62000000001</v>
      </c>
    </row>
  </sheetData>
  <autoFilter ref="A4:G1128" xr:uid="{00000000-0009-0000-0000-000004000000}">
    <filterColumn colId="4">
      <filters blank="1"/>
    </filterColumn>
  </autoFilter>
  <mergeCells count="1">
    <mergeCell ref="E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B1:H82"/>
  <sheetViews>
    <sheetView zoomScale="90" zoomScaleNormal="90" workbookViewId="0">
      <selection activeCell="F71" sqref="F71"/>
    </sheetView>
  </sheetViews>
  <sheetFormatPr defaultColWidth="9.08984375" defaultRowHeight="14.5" x14ac:dyDescent="0.35"/>
  <cols>
    <col min="2" max="2" width="11.7265625" bestFit="1" customWidth="1"/>
    <col min="3" max="3" width="9.90625" bestFit="1" customWidth="1"/>
    <col min="4" max="4" width="8.453125" bestFit="1" customWidth="1"/>
    <col min="5" max="5" width="15.54296875" bestFit="1" customWidth="1"/>
    <col min="6" max="6" width="10.36328125" bestFit="1" customWidth="1"/>
    <col min="7" max="7" width="53.6328125" bestFit="1" customWidth="1"/>
    <col min="8" max="8" width="25.453125" bestFit="1" customWidth="1"/>
    <col min="9" max="11" width="10" bestFit="1" customWidth="1"/>
  </cols>
  <sheetData>
    <row r="1" spans="2:8" x14ac:dyDescent="0.35">
      <c r="E1" s="95" t="s">
        <v>144</v>
      </c>
    </row>
    <row r="2" spans="2:8" x14ac:dyDescent="0.35">
      <c r="B2" t="s">
        <v>0</v>
      </c>
      <c r="C2" t="s">
        <v>125</v>
      </c>
      <c r="D2" t="s">
        <v>221</v>
      </c>
      <c r="E2" t="s">
        <v>222</v>
      </c>
      <c r="F2" s="83" t="s">
        <v>223</v>
      </c>
      <c r="G2" s="83" t="s">
        <v>224</v>
      </c>
      <c r="H2" t="s">
        <v>962</v>
      </c>
    </row>
    <row r="3" spans="2:8" ht="16.5" x14ac:dyDescent="0.45">
      <c r="B3" s="100">
        <v>45464</v>
      </c>
      <c r="C3">
        <v>1</v>
      </c>
      <c r="D3" t="s">
        <v>120</v>
      </c>
      <c r="E3" t="s">
        <v>132</v>
      </c>
      <c r="F3" s="83">
        <v>246.05</v>
      </c>
      <c r="G3" s="96" t="s">
        <v>206</v>
      </c>
    </row>
    <row r="4" spans="2:8" ht="16.5" x14ac:dyDescent="0.45">
      <c r="B4" s="100">
        <v>45464</v>
      </c>
      <c r="C4">
        <f t="shared" ref="C4:C25" si="0">C3+1</f>
        <v>2</v>
      </c>
      <c r="D4" t="s">
        <v>120</v>
      </c>
      <c r="E4" t="s">
        <v>211</v>
      </c>
      <c r="F4" s="83">
        <v>290</v>
      </c>
      <c r="G4" s="96" t="s">
        <v>212</v>
      </c>
    </row>
    <row r="5" spans="2:8" ht="16.5" x14ac:dyDescent="0.45">
      <c r="B5" s="100">
        <v>45464</v>
      </c>
      <c r="C5">
        <f t="shared" si="0"/>
        <v>3</v>
      </c>
      <c r="D5" t="s">
        <v>118</v>
      </c>
      <c r="E5" t="s">
        <v>93</v>
      </c>
      <c r="F5" s="83">
        <v>50</v>
      </c>
      <c r="G5" s="96" t="s">
        <v>209</v>
      </c>
      <c r="H5" s="98">
        <v>45413</v>
      </c>
    </row>
    <row r="6" spans="2:8" ht="16.5" x14ac:dyDescent="0.45">
      <c r="B6" s="100">
        <v>45464</v>
      </c>
      <c r="C6">
        <f t="shared" si="0"/>
        <v>4</v>
      </c>
      <c r="D6" t="s">
        <v>118</v>
      </c>
      <c r="E6" t="s">
        <v>93</v>
      </c>
      <c r="F6" s="83">
        <v>140</v>
      </c>
      <c r="G6" s="96" t="s">
        <v>213</v>
      </c>
    </row>
    <row r="7" spans="2:8" ht="16.5" x14ac:dyDescent="0.45">
      <c r="B7" s="100">
        <v>45464</v>
      </c>
      <c r="C7">
        <f t="shared" si="0"/>
        <v>5</v>
      </c>
      <c r="D7" t="s">
        <v>118</v>
      </c>
      <c r="E7" t="s">
        <v>93</v>
      </c>
      <c r="F7" s="83">
        <v>80</v>
      </c>
      <c r="G7" s="96">
        <v>2013</v>
      </c>
    </row>
    <row r="8" spans="2:8" ht="16.5" x14ac:dyDescent="0.45">
      <c r="B8" s="100">
        <v>45464</v>
      </c>
      <c r="C8">
        <f t="shared" si="0"/>
        <v>6</v>
      </c>
      <c r="D8" t="s">
        <v>120</v>
      </c>
      <c r="E8" t="s">
        <v>207</v>
      </c>
      <c r="F8" s="83">
        <v>89</v>
      </c>
      <c r="G8" s="96" t="s">
        <v>214</v>
      </c>
    </row>
    <row r="9" spans="2:8" ht="16.5" x14ac:dyDescent="0.45">
      <c r="B9" s="100">
        <v>45464</v>
      </c>
      <c r="C9">
        <f t="shared" si="0"/>
        <v>7</v>
      </c>
      <c r="D9" t="s">
        <v>118</v>
      </c>
      <c r="E9" t="s">
        <v>90</v>
      </c>
      <c r="F9" s="83">
        <v>2330.9</v>
      </c>
      <c r="G9" s="96">
        <v>580277860</v>
      </c>
      <c r="H9" s="98">
        <v>45383</v>
      </c>
    </row>
    <row r="10" spans="2:8" ht="16.5" x14ac:dyDescent="0.45">
      <c r="B10" s="100">
        <v>45464</v>
      </c>
      <c r="C10">
        <f t="shared" si="0"/>
        <v>8</v>
      </c>
      <c r="D10" t="s">
        <v>120</v>
      </c>
      <c r="E10" t="s">
        <v>205</v>
      </c>
      <c r="F10" s="83">
        <v>75</v>
      </c>
      <c r="G10" s="96" t="s">
        <v>215</v>
      </c>
    </row>
    <row r="11" spans="2:8" ht="16.5" x14ac:dyDescent="0.45">
      <c r="B11" s="100">
        <v>45464</v>
      </c>
      <c r="C11">
        <f t="shared" si="0"/>
        <v>9</v>
      </c>
      <c r="D11" t="s">
        <v>120</v>
      </c>
      <c r="E11" t="s">
        <v>132</v>
      </c>
      <c r="F11" s="83">
        <v>22.05</v>
      </c>
      <c r="G11" s="96" t="s">
        <v>216</v>
      </c>
    </row>
    <row r="12" spans="2:8" ht="16.5" x14ac:dyDescent="0.45">
      <c r="B12" s="100">
        <v>45464</v>
      </c>
      <c r="C12">
        <f t="shared" si="0"/>
        <v>10</v>
      </c>
      <c r="D12" t="s">
        <v>118</v>
      </c>
      <c r="E12" t="s">
        <v>143</v>
      </c>
      <c r="F12" s="83">
        <v>142.83000000000001</v>
      </c>
      <c r="G12" s="96" t="s">
        <v>217</v>
      </c>
    </row>
    <row r="13" spans="2:8" ht="16.5" x14ac:dyDescent="0.45">
      <c r="B13" s="100">
        <v>45498</v>
      </c>
      <c r="C13">
        <f t="shared" si="0"/>
        <v>11</v>
      </c>
      <c r="D13" t="s">
        <v>120</v>
      </c>
      <c r="E13" t="s">
        <v>205</v>
      </c>
      <c r="F13" s="83">
        <v>50</v>
      </c>
      <c r="G13" s="96" t="s">
        <v>928</v>
      </c>
      <c r="H13">
        <v>77084583</v>
      </c>
    </row>
    <row r="14" spans="2:8" ht="16.5" x14ac:dyDescent="0.45">
      <c r="B14" s="100">
        <v>45498</v>
      </c>
      <c r="C14">
        <f t="shared" si="0"/>
        <v>12</v>
      </c>
      <c r="D14" t="s">
        <v>118</v>
      </c>
      <c r="E14" t="s">
        <v>93</v>
      </c>
      <c r="F14" s="83">
        <v>90</v>
      </c>
      <c r="G14" s="96" t="s">
        <v>929</v>
      </c>
      <c r="H14">
        <v>22376739</v>
      </c>
    </row>
    <row r="15" spans="2:8" ht="16.5" x14ac:dyDescent="0.45">
      <c r="B15" s="100">
        <v>45498</v>
      </c>
      <c r="C15">
        <f t="shared" si="0"/>
        <v>13</v>
      </c>
      <c r="D15" t="s">
        <v>118</v>
      </c>
      <c r="E15" t="s">
        <v>93</v>
      </c>
      <c r="F15" s="83">
        <v>40</v>
      </c>
      <c r="G15" s="96" t="s">
        <v>930</v>
      </c>
    </row>
    <row r="16" spans="2:8" ht="16.5" x14ac:dyDescent="0.45">
      <c r="B16" s="100">
        <v>45498</v>
      </c>
      <c r="C16">
        <f t="shared" si="0"/>
        <v>14</v>
      </c>
      <c r="D16" t="s">
        <v>120</v>
      </c>
      <c r="E16" t="s">
        <v>211</v>
      </c>
      <c r="F16" s="83">
        <v>495</v>
      </c>
      <c r="G16" s="96" t="s">
        <v>931</v>
      </c>
    </row>
    <row r="17" spans="2:8" ht="16.5" x14ac:dyDescent="0.45">
      <c r="B17" s="100">
        <v>45498</v>
      </c>
      <c r="C17">
        <f t="shared" si="0"/>
        <v>15</v>
      </c>
      <c r="D17" t="s">
        <v>118</v>
      </c>
      <c r="E17" t="s">
        <v>90</v>
      </c>
      <c r="F17" s="83">
        <v>2313.85</v>
      </c>
      <c r="G17" s="96">
        <v>580280721</v>
      </c>
      <c r="H17" s="98">
        <v>45413</v>
      </c>
    </row>
    <row r="18" spans="2:8" ht="16.5" x14ac:dyDescent="0.45">
      <c r="B18" s="100">
        <v>45516</v>
      </c>
      <c r="C18">
        <f t="shared" si="0"/>
        <v>16</v>
      </c>
      <c r="D18" t="s">
        <v>120</v>
      </c>
      <c r="E18" t="s">
        <v>207</v>
      </c>
      <c r="F18" s="83">
        <v>100</v>
      </c>
      <c r="G18" s="96" t="s">
        <v>119</v>
      </c>
    </row>
    <row r="19" spans="2:8" ht="16.5" x14ac:dyDescent="0.45">
      <c r="B19" s="100">
        <v>45516</v>
      </c>
      <c r="C19">
        <f t="shared" si="0"/>
        <v>17</v>
      </c>
      <c r="D19" t="s">
        <v>118</v>
      </c>
      <c r="E19" t="s">
        <v>90</v>
      </c>
      <c r="F19" s="83">
        <v>1195.7</v>
      </c>
      <c r="G19" s="96">
        <v>580283267</v>
      </c>
      <c r="H19" s="98">
        <v>45444</v>
      </c>
    </row>
    <row r="20" spans="2:8" ht="16.5" x14ac:dyDescent="0.45">
      <c r="B20" s="100">
        <v>45535</v>
      </c>
      <c r="C20">
        <f t="shared" si="0"/>
        <v>18</v>
      </c>
      <c r="D20" t="s">
        <v>118</v>
      </c>
      <c r="E20" t="s">
        <v>143</v>
      </c>
      <c r="F20" s="83">
        <v>541.66999999999996</v>
      </c>
      <c r="G20" s="96" t="s">
        <v>217</v>
      </c>
    </row>
    <row r="21" spans="2:8" ht="16.5" x14ac:dyDescent="0.45">
      <c r="B21" s="100">
        <v>45535</v>
      </c>
      <c r="C21">
        <f t="shared" si="0"/>
        <v>19</v>
      </c>
      <c r="D21" t="s">
        <v>118</v>
      </c>
      <c r="E21" t="s">
        <v>93</v>
      </c>
      <c r="F21" s="83">
        <v>44</v>
      </c>
      <c r="G21" s="96" t="s">
        <v>932</v>
      </c>
    </row>
    <row r="22" spans="2:8" ht="16.5" x14ac:dyDescent="0.45">
      <c r="B22" s="100">
        <v>45535</v>
      </c>
      <c r="C22">
        <f t="shared" si="0"/>
        <v>20</v>
      </c>
      <c r="D22" t="s">
        <v>118</v>
      </c>
      <c r="E22" t="s">
        <v>90</v>
      </c>
      <c r="F22" s="83">
        <v>1098</v>
      </c>
      <c r="G22" s="96">
        <v>580171269</v>
      </c>
      <c r="H22" t="s">
        <v>933</v>
      </c>
    </row>
    <row r="23" spans="2:8" ht="16.5" x14ac:dyDescent="0.45">
      <c r="B23" s="100">
        <v>45535</v>
      </c>
      <c r="C23">
        <f t="shared" si="0"/>
        <v>21</v>
      </c>
      <c r="D23" t="s">
        <v>118</v>
      </c>
      <c r="E23" t="s">
        <v>143</v>
      </c>
      <c r="F23" s="83">
        <v>73.400000000000006</v>
      </c>
      <c r="G23" s="96" t="s">
        <v>934</v>
      </c>
    </row>
    <row r="24" spans="2:8" ht="16.5" x14ac:dyDescent="0.45">
      <c r="B24" s="100">
        <v>45535</v>
      </c>
      <c r="C24">
        <f t="shared" si="0"/>
        <v>22</v>
      </c>
      <c r="D24" t="s">
        <v>120</v>
      </c>
      <c r="E24" t="s">
        <v>205</v>
      </c>
      <c r="F24" s="83">
        <v>75</v>
      </c>
      <c r="G24" s="96" t="s">
        <v>203</v>
      </c>
    </row>
    <row r="25" spans="2:8" ht="16.5" x14ac:dyDescent="0.45">
      <c r="B25" s="100">
        <v>45535</v>
      </c>
      <c r="C25">
        <f t="shared" si="0"/>
        <v>23</v>
      </c>
      <c r="D25" t="s">
        <v>120</v>
      </c>
      <c r="E25" t="s">
        <v>150</v>
      </c>
      <c r="F25" s="83">
        <v>1224.3900000000001</v>
      </c>
      <c r="G25" s="96" t="s">
        <v>935</v>
      </c>
    </row>
    <row r="26" spans="2:8" ht="16.5" x14ac:dyDescent="0.45">
      <c r="B26" s="100">
        <v>45535</v>
      </c>
      <c r="C26">
        <f t="shared" ref="C26:C82" si="1">C25+1</f>
        <v>24</v>
      </c>
      <c r="D26" t="s">
        <v>120</v>
      </c>
      <c r="E26" t="s">
        <v>936</v>
      </c>
      <c r="F26" s="83">
        <v>95</v>
      </c>
      <c r="G26" s="96" t="s">
        <v>203</v>
      </c>
    </row>
    <row r="27" spans="2:8" ht="16.5" x14ac:dyDescent="0.45">
      <c r="B27" s="100">
        <v>45535</v>
      </c>
      <c r="C27">
        <f t="shared" si="1"/>
        <v>25</v>
      </c>
      <c r="D27" t="s">
        <v>118</v>
      </c>
      <c r="E27" t="s">
        <v>143</v>
      </c>
      <c r="F27" s="83">
        <v>36.42</v>
      </c>
      <c r="G27" s="96" t="s">
        <v>217</v>
      </c>
    </row>
    <row r="28" spans="2:8" ht="16.5" x14ac:dyDescent="0.45">
      <c r="B28" s="100">
        <v>45535</v>
      </c>
      <c r="C28">
        <f t="shared" si="1"/>
        <v>26</v>
      </c>
      <c r="D28" t="s">
        <v>118</v>
      </c>
      <c r="E28" t="s">
        <v>90</v>
      </c>
      <c r="F28" s="83">
        <v>1101</v>
      </c>
      <c r="G28" s="96">
        <v>580283690</v>
      </c>
      <c r="H28" s="98">
        <v>45474</v>
      </c>
    </row>
    <row r="29" spans="2:8" ht="16.5" x14ac:dyDescent="0.45">
      <c r="B29" s="100">
        <v>45572</v>
      </c>
      <c r="C29">
        <f t="shared" si="1"/>
        <v>27</v>
      </c>
      <c r="D29" t="s">
        <v>118</v>
      </c>
      <c r="E29" t="s">
        <v>93</v>
      </c>
      <c r="F29" s="83">
        <v>55</v>
      </c>
      <c r="G29" s="96" t="s">
        <v>937</v>
      </c>
    </row>
    <row r="30" spans="2:8" ht="16.5" x14ac:dyDescent="0.45">
      <c r="B30" s="100">
        <v>45572</v>
      </c>
      <c r="C30">
        <f t="shared" si="1"/>
        <v>28</v>
      </c>
      <c r="D30" t="s">
        <v>120</v>
      </c>
      <c r="E30" t="s">
        <v>207</v>
      </c>
      <c r="F30" s="83">
        <v>135</v>
      </c>
      <c r="G30" s="96" t="s">
        <v>119</v>
      </c>
    </row>
    <row r="31" spans="2:8" ht="16.5" x14ac:dyDescent="0.45">
      <c r="B31" s="100">
        <v>45572</v>
      </c>
      <c r="C31">
        <f t="shared" si="1"/>
        <v>29</v>
      </c>
      <c r="D31" t="s">
        <v>120</v>
      </c>
      <c r="E31" t="s">
        <v>207</v>
      </c>
      <c r="F31" s="83">
        <v>90</v>
      </c>
      <c r="G31" s="96" t="s">
        <v>119</v>
      </c>
    </row>
    <row r="32" spans="2:8" ht="16.5" x14ac:dyDescent="0.45">
      <c r="B32" s="100">
        <v>45572</v>
      </c>
      <c r="C32">
        <f t="shared" si="1"/>
        <v>30</v>
      </c>
      <c r="D32" t="s">
        <v>120</v>
      </c>
      <c r="E32" t="s">
        <v>205</v>
      </c>
      <c r="F32" s="83">
        <v>70</v>
      </c>
      <c r="G32" s="96" t="s">
        <v>119</v>
      </c>
    </row>
    <row r="33" spans="2:8" ht="16.5" x14ac:dyDescent="0.45">
      <c r="B33" s="100">
        <v>45572</v>
      </c>
      <c r="C33">
        <f t="shared" si="1"/>
        <v>31</v>
      </c>
      <c r="D33" t="s">
        <v>118</v>
      </c>
      <c r="E33" t="s">
        <v>90</v>
      </c>
      <c r="F33" s="83">
        <v>2081.75</v>
      </c>
      <c r="G33" s="96">
        <v>580285057</v>
      </c>
      <c r="H33" s="98">
        <v>45505</v>
      </c>
    </row>
    <row r="34" spans="2:8" ht="16.5" x14ac:dyDescent="0.45">
      <c r="B34" s="100">
        <v>45572</v>
      </c>
      <c r="C34">
        <f t="shared" si="1"/>
        <v>32</v>
      </c>
      <c r="D34" t="s">
        <v>120</v>
      </c>
      <c r="E34" t="s">
        <v>936</v>
      </c>
      <c r="F34" s="83">
        <v>75</v>
      </c>
      <c r="G34" s="96" t="s">
        <v>119</v>
      </c>
    </row>
    <row r="35" spans="2:8" ht="16.5" x14ac:dyDescent="0.45">
      <c r="B35" s="100">
        <v>45572</v>
      </c>
      <c r="C35">
        <f t="shared" si="1"/>
        <v>33</v>
      </c>
      <c r="D35" t="s">
        <v>120</v>
      </c>
      <c r="E35" t="s">
        <v>208</v>
      </c>
      <c r="F35" s="83">
        <v>158.99</v>
      </c>
      <c r="G35" s="96" t="s">
        <v>938</v>
      </c>
    </row>
    <row r="36" spans="2:8" ht="16.5" x14ac:dyDescent="0.45">
      <c r="B36" s="100">
        <v>45572</v>
      </c>
      <c r="C36">
        <f t="shared" si="1"/>
        <v>34</v>
      </c>
      <c r="D36" t="s">
        <v>120</v>
      </c>
      <c r="E36" t="s">
        <v>132</v>
      </c>
      <c r="F36" s="83">
        <f>176.5+1.76</f>
        <v>178.26</v>
      </c>
      <c r="G36" s="96" t="s">
        <v>119</v>
      </c>
    </row>
    <row r="37" spans="2:8" ht="16.5" x14ac:dyDescent="0.45">
      <c r="B37" s="100">
        <v>45572</v>
      </c>
      <c r="C37">
        <f t="shared" si="1"/>
        <v>35</v>
      </c>
      <c r="D37" t="s">
        <v>120</v>
      </c>
      <c r="E37" t="s">
        <v>207</v>
      </c>
      <c r="F37" s="83">
        <v>90</v>
      </c>
      <c r="G37" s="96" t="s">
        <v>119</v>
      </c>
    </row>
    <row r="38" spans="2:8" ht="16.5" x14ac:dyDescent="0.45">
      <c r="B38" s="100">
        <v>45583</v>
      </c>
      <c r="C38">
        <f t="shared" si="1"/>
        <v>36</v>
      </c>
      <c r="D38" t="s">
        <v>939</v>
      </c>
      <c r="E38" t="s">
        <v>940</v>
      </c>
      <c r="F38" s="83">
        <v>250</v>
      </c>
      <c r="G38" s="96" t="s">
        <v>941</v>
      </c>
    </row>
    <row r="39" spans="2:8" ht="16.5" x14ac:dyDescent="0.45">
      <c r="B39" s="100">
        <v>45583</v>
      </c>
      <c r="C39">
        <f t="shared" si="1"/>
        <v>37</v>
      </c>
      <c r="D39" t="s">
        <v>118</v>
      </c>
      <c r="E39" t="s">
        <v>202</v>
      </c>
      <c r="F39" s="83">
        <f>18*8</f>
        <v>144</v>
      </c>
      <c r="G39" s="96" t="s">
        <v>210</v>
      </c>
    </row>
    <row r="40" spans="2:8" ht="16.5" x14ac:dyDescent="0.45">
      <c r="B40" s="100">
        <v>45608</v>
      </c>
      <c r="C40">
        <f t="shared" si="1"/>
        <v>38</v>
      </c>
      <c r="D40" t="s">
        <v>118</v>
      </c>
      <c r="E40" t="s">
        <v>90</v>
      </c>
      <c r="F40" s="83">
        <v>2331.4499999999998</v>
      </c>
      <c r="G40" s="96">
        <v>580287580</v>
      </c>
      <c r="H40" s="98">
        <v>45536</v>
      </c>
    </row>
    <row r="41" spans="2:8" ht="16.5" x14ac:dyDescent="0.45">
      <c r="B41" s="100">
        <v>45608</v>
      </c>
      <c r="C41">
        <f t="shared" si="1"/>
        <v>39</v>
      </c>
      <c r="D41" t="s">
        <v>939</v>
      </c>
      <c r="E41" t="s">
        <v>121</v>
      </c>
      <c r="F41" s="83">
        <v>800</v>
      </c>
      <c r="G41" s="96" t="s">
        <v>942</v>
      </c>
    </row>
    <row r="42" spans="2:8" ht="16.5" x14ac:dyDescent="0.45">
      <c r="B42" s="100">
        <v>45608</v>
      </c>
      <c r="C42">
        <f t="shared" si="1"/>
        <v>40</v>
      </c>
      <c r="D42" t="s">
        <v>939</v>
      </c>
      <c r="E42" t="s">
        <v>936</v>
      </c>
      <c r="F42" s="83">
        <v>75</v>
      </c>
      <c r="G42" s="96" t="s">
        <v>119</v>
      </c>
    </row>
    <row r="43" spans="2:8" ht="16.5" x14ac:dyDescent="0.45">
      <c r="B43" s="100">
        <v>45608</v>
      </c>
      <c r="C43">
        <f t="shared" si="1"/>
        <v>41</v>
      </c>
      <c r="D43" t="s">
        <v>939</v>
      </c>
      <c r="E43" t="s">
        <v>132</v>
      </c>
      <c r="F43" s="83">
        <v>90</v>
      </c>
      <c r="G43" s="96" t="s">
        <v>119</v>
      </c>
    </row>
    <row r="44" spans="2:8" ht="16.5" x14ac:dyDescent="0.45">
      <c r="B44" s="100">
        <v>45608</v>
      </c>
      <c r="C44">
        <f t="shared" si="1"/>
        <v>42</v>
      </c>
      <c r="D44" t="s">
        <v>939</v>
      </c>
      <c r="E44" t="s">
        <v>205</v>
      </c>
      <c r="F44" s="83">
        <v>25</v>
      </c>
      <c r="G44" s="96" t="s">
        <v>119</v>
      </c>
    </row>
    <row r="45" spans="2:8" ht="16.5" x14ac:dyDescent="0.45">
      <c r="B45" s="100">
        <v>45608</v>
      </c>
      <c r="C45">
        <f t="shared" si="1"/>
        <v>43</v>
      </c>
      <c r="D45" t="s">
        <v>118</v>
      </c>
      <c r="E45" t="s">
        <v>88</v>
      </c>
      <c r="F45" s="83">
        <v>104</v>
      </c>
      <c r="G45" s="96" t="s">
        <v>943</v>
      </c>
    </row>
    <row r="46" spans="2:8" ht="16.5" x14ac:dyDescent="0.45">
      <c r="B46" s="100">
        <v>45608</v>
      </c>
      <c r="C46">
        <f t="shared" si="1"/>
        <v>44</v>
      </c>
      <c r="D46" t="s">
        <v>939</v>
      </c>
      <c r="E46" t="s">
        <v>207</v>
      </c>
      <c r="F46" s="83">
        <v>90</v>
      </c>
      <c r="G46" s="96" t="s">
        <v>119</v>
      </c>
    </row>
    <row r="47" spans="2:8" ht="16.5" x14ac:dyDescent="0.45">
      <c r="B47" s="100">
        <v>45641</v>
      </c>
      <c r="C47">
        <f t="shared" si="1"/>
        <v>45</v>
      </c>
      <c r="D47" t="s">
        <v>118</v>
      </c>
      <c r="E47" t="s">
        <v>90</v>
      </c>
      <c r="F47" s="83">
        <v>2349.0500000000002</v>
      </c>
      <c r="G47" s="96">
        <v>580291340</v>
      </c>
      <c r="H47" s="98">
        <v>45566</v>
      </c>
    </row>
    <row r="48" spans="2:8" ht="16.5" x14ac:dyDescent="0.45">
      <c r="B48" s="100">
        <v>45641</v>
      </c>
      <c r="C48">
        <f t="shared" si="1"/>
        <v>46</v>
      </c>
      <c r="D48" t="s">
        <v>939</v>
      </c>
      <c r="E48" t="s">
        <v>132</v>
      </c>
      <c r="F48" s="83">
        <v>90</v>
      </c>
      <c r="G48" s="96" t="s">
        <v>119</v>
      </c>
    </row>
    <row r="49" spans="2:8" ht="16.5" x14ac:dyDescent="0.45">
      <c r="B49" s="100">
        <v>45641</v>
      </c>
      <c r="C49">
        <f t="shared" si="1"/>
        <v>47</v>
      </c>
      <c r="D49" t="s">
        <v>118</v>
      </c>
      <c r="E49" t="s">
        <v>88</v>
      </c>
      <c r="F49" s="83">
        <v>88</v>
      </c>
      <c r="G49" s="96" t="s">
        <v>944</v>
      </c>
    </row>
    <row r="50" spans="2:8" ht="16.5" x14ac:dyDescent="0.45">
      <c r="B50" s="100">
        <v>45641</v>
      </c>
      <c r="C50">
        <f t="shared" si="1"/>
        <v>48</v>
      </c>
      <c r="D50" t="s">
        <v>939</v>
      </c>
      <c r="E50" t="s">
        <v>936</v>
      </c>
      <c r="F50" s="83">
        <v>175</v>
      </c>
      <c r="G50" s="96" t="s">
        <v>119</v>
      </c>
    </row>
    <row r="51" spans="2:8" ht="16.5" x14ac:dyDescent="0.45">
      <c r="B51" s="100">
        <v>45641</v>
      </c>
      <c r="C51">
        <f t="shared" si="1"/>
        <v>49</v>
      </c>
      <c r="D51" t="s">
        <v>118</v>
      </c>
      <c r="E51" t="s">
        <v>202</v>
      </c>
      <c r="F51" s="83">
        <v>378</v>
      </c>
      <c r="G51" s="96" t="s">
        <v>945</v>
      </c>
    </row>
    <row r="52" spans="2:8" ht="16.5" x14ac:dyDescent="0.45">
      <c r="B52" s="100">
        <v>45695</v>
      </c>
      <c r="C52">
        <f t="shared" si="1"/>
        <v>50</v>
      </c>
      <c r="D52" t="s">
        <v>118</v>
      </c>
      <c r="E52" t="s">
        <v>90</v>
      </c>
      <c r="F52" s="83">
        <v>1291.4000000000001</v>
      </c>
      <c r="G52" s="96">
        <v>580294307</v>
      </c>
      <c r="H52" s="98">
        <v>45627</v>
      </c>
    </row>
    <row r="53" spans="2:8" ht="16.5" x14ac:dyDescent="0.45">
      <c r="B53" s="100">
        <v>45695</v>
      </c>
      <c r="C53">
        <f t="shared" si="1"/>
        <v>51</v>
      </c>
      <c r="D53" t="s">
        <v>118</v>
      </c>
      <c r="E53" t="s">
        <v>90</v>
      </c>
      <c r="F53" s="83">
        <v>2248.9499999999998</v>
      </c>
      <c r="G53" s="96">
        <v>580292649</v>
      </c>
      <c r="H53" s="98">
        <v>45597</v>
      </c>
    </row>
    <row r="54" spans="2:8" ht="16.5" x14ac:dyDescent="0.45">
      <c r="B54" s="100">
        <v>45695</v>
      </c>
      <c r="C54">
        <f t="shared" si="1"/>
        <v>52</v>
      </c>
      <c r="D54" t="s">
        <v>939</v>
      </c>
      <c r="E54" t="s">
        <v>121</v>
      </c>
      <c r="F54" s="83">
        <v>541.66999999999996</v>
      </c>
      <c r="G54" s="96" t="s">
        <v>946</v>
      </c>
    </row>
    <row r="55" spans="2:8" ht="16.5" x14ac:dyDescent="0.45">
      <c r="B55" s="100">
        <v>45714</v>
      </c>
      <c r="C55">
        <f t="shared" si="1"/>
        <v>53</v>
      </c>
      <c r="D55" t="s">
        <v>118</v>
      </c>
      <c r="E55" t="s">
        <v>947</v>
      </c>
      <c r="F55" s="83">
        <v>300</v>
      </c>
      <c r="G55" s="96" t="s">
        <v>948</v>
      </c>
    </row>
    <row r="56" spans="2:8" ht="16.5" x14ac:dyDescent="0.45">
      <c r="B56" s="100">
        <v>45718</v>
      </c>
      <c r="C56">
        <f t="shared" si="1"/>
        <v>54</v>
      </c>
      <c r="D56" t="s">
        <v>118</v>
      </c>
      <c r="E56" t="s">
        <v>90</v>
      </c>
      <c r="F56" s="83">
        <v>1642.3</v>
      </c>
      <c r="G56" s="96">
        <v>580296504</v>
      </c>
      <c r="H56" s="98">
        <v>45658</v>
      </c>
    </row>
    <row r="57" spans="2:8" ht="16.5" x14ac:dyDescent="0.45">
      <c r="B57" s="100">
        <v>45718</v>
      </c>
      <c r="C57">
        <f t="shared" si="1"/>
        <v>55</v>
      </c>
      <c r="D57" t="s">
        <v>939</v>
      </c>
      <c r="E57" t="s">
        <v>207</v>
      </c>
      <c r="F57" s="83">
        <v>120</v>
      </c>
      <c r="G57" s="96" t="s">
        <v>203</v>
      </c>
    </row>
    <row r="58" spans="2:8" ht="16.5" x14ac:dyDescent="0.45">
      <c r="B58" s="100">
        <v>45718</v>
      </c>
      <c r="C58">
        <f t="shared" si="1"/>
        <v>56</v>
      </c>
      <c r="D58" t="s">
        <v>118</v>
      </c>
      <c r="E58" t="s">
        <v>949</v>
      </c>
      <c r="F58" s="83">
        <v>180</v>
      </c>
      <c r="G58" s="96" t="s">
        <v>950</v>
      </c>
    </row>
    <row r="59" spans="2:8" ht="16.5" x14ac:dyDescent="0.45">
      <c r="B59" s="100">
        <v>45718</v>
      </c>
      <c r="C59">
        <f t="shared" si="1"/>
        <v>57</v>
      </c>
      <c r="D59" t="s">
        <v>118</v>
      </c>
      <c r="E59" t="s">
        <v>143</v>
      </c>
      <c r="F59" s="83">
        <v>488.8</v>
      </c>
      <c r="G59" s="96" t="s">
        <v>951</v>
      </c>
    </row>
    <row r="60" spans="2:8" ht="16.5" x14ac:dyDescent="0.45">
      <c r="B60" s="100">
        <v>45741</v>
      </c>
      <c r="C60">
        <f t="shared" si="1"/>
        <v>58</v>
      </c>
      <c r="D60" t="s">
        <v>939</v>
      </c>
      <c r="E60" t="s">
        <v>205</v>
      </c>
      <c r="F60" s="83">
        <v>50</v>
      </c>
      <c r="G60" s="96" t="s">
        <v>203</v>
      </c>
    </row>
    <row r="61" spans="2:8" ht="16.5" x14ac:dyDescent="0.45">
      <c r="B61" s="100">
        <v>45718</v>
      </c>
      <c r="C61">
        <f t="shared" si="1"/>
        <v>59</v>
      </c>
      <c r="D61" t="s">
        <v>939</v>
      </c>
      <c r="E61" t="s">
        <v>132</v>
      </c>
      <c r="F61" s="83">
        <v>135</v>
      </c>
      <c r="G61" s="96" t="s">
        <v>203</v>
      </c>
    </row>
    <row r="62" spans="2:8" ht="16.5" x14ac:dyDescent="0.45">
      <c r="B62" s="100">
        <v>45718</v>
      </c>
      <c r="C62">
        <f t="shared" si="1"/>
        <v>60</v>
      </c>
      <c r="D62" t="s">
        <v>939</v>
      </c>
      <c r="E62" t="s">
        <v>952</v>
      </c>
      <c r="F62" s="83">
        <v>209.26</v>
      </c>
      <c r="G62" s="96" t="s">
        <v>953</v>
      </c>
    </row>
    <row r="63" spans="2:8" ht="16.5" x14ac:dyDescent="0.45">
      <c r="B63" s="100">
        <v>45741</v>
      </c>
      <c r="C63">
        <f t="shared" si="1"/>
        <v>61</v>
      </c>
      <c r="D63" t="s">
        <v>939</v>
      </c>
      <c r="E63" t="s">
        <v>936</v>
      </c>
      <c r="F63" s="83">
        <v>200</v>
      </c>
      <c r="G63" s="96" t="s">
        <v>203</v>
      </c>
    </row>
    <row r="64" spans="2:8" ht="16.5" x14ac:dyDescent="0.45">
      <c r="B64" s="100">
        <v>45741</v>
      </c>
      <c r="C64">
        <f t="shared" si="1"/>
        <v>62</v>
      </c>
      <c r="D64" t="s">
        <v>939</v>
      </c>
      <c r="E64" t="s">
        <v>121</v>
      </c>
      <c r="F64" s="83">
        <v>898.18</v>
      </c>
      <c r="G64" s="96" t="s">
        <v>954</v>
      </c>
    </row>
    <row r="65" spans="2:8" ht="16.5" x14ac:dyDescent="0.45">
      <c r="B65" s="100">
        <v>45741</v>
      </c>
      <c r="C65">
        <f t="shared" si="1"/>
        <v>63</v>
      </c>
      <c r="D65" t="s">
        <v>118</v>
      </c>
      <c r="E65" t="s">
        <v>90</v>
      </c>
      <c r="F65" s="83">
        <v>2244</v>
      </c>
      <c r="G65" s="96">
        <v>580299422</v>
      </c>
      <c r="H65" s="98">
        <v>45689</v>
      </c>
    </row>
    <row r="66" spans="2:8" ht="16.5" x14ac:dyDescent="0.45">
      <c r="B66" s="100">
        <v>45782</v>
      </c>
      <c r="C66">
        <f t="shared" si="1"/>
        <v>64</v>
      </c>
      <c r="D66" t="s">
        <v>118</v>
      </c>
      <c r="E66" t="s">
        <v>90</v>
      </c>
      <c r="F66" s="83">
        <v>95.7</v>
      </c>
      <c r="G66" s="96">
        <v>580302431</v>
      </c>
    </row>
    <row r="67" spans="2:8" ht="16.5" x14ac:dyDescent="0.45">
      <c r="B67" s="100">
        <v>45782</v>
      </c>
      <c r="C67">
        <f t="shared" si="1"/>
        <v>65</v>
      </c>
      <c r="D67" t="s">
        <v>939</v>
      </c>
      <c r="E67" t="s">
        <v>936</v>
      </c>
      <c r="F67" s="83">
        <v>165</v>
      </c>
      <c r="G67" s="96" t="s">
        <v>204</v>
      </c>
    </row>
    <row r="68" spans="2:8" ht="16.5" x14ac:dyDescent="0.45">
      <c r="B68" s="100">
        <v>45782</v>
      </c>
      <c r="C68">
        <f t="shared" si="1"/>
        <v>66</v>
      </c>
      <c r="D68" t="s">
        <v>939</v>
      </c>
      <c r="E68" t="s">
        <v>936</v>
      </c>
      <c r="F68" s="83">
        <v>110</v>
      </c>
      <c r="G68" s="96" t="s">
        <v>955</v>
      </c>
    </row>
    <row r="69" spans="2:8" ht="16.5" x14ac:dyDescent="0.45">
      <c r="B69" s="100">
        <v>45782</v>
      </c>
      <c r="C69">
        <f t="shared" si="1"/>
        <v>67</v>
      </c>
      <c r="D69" t="s">
        <v>939</v>
      </c>
      <c r="E69" t="s">
        <v>207</v>
      </c>
      <c r="F69" s="83">
        <v>210</v>
      </c>
      <c r="G69" s="96" t="s">
        <v>119</v>
      </c>
    </row>
    <row r="70" spans="2:8" ht="16.5" x14ac:dyDescent="0.45">
      <c r="B70" s="100">
        <v>45782</v>
      </c>
      <c r="C70">
        <f t="shared" si="1"/>
        <v>68</v>
      </c>
      <c r="D70" t="s">
        <v>939</v>
      </c>
      <c r="E70" t="s">
        <v>207</v>
      </c>
      <c r="F70" s="83">
        <v>124</v>
      </c>
      <c r="G70" s="96" t="s">
        <v>956</v>
      </c>
    </row>
    <row r="71" spans="2:8" ht="16.5" x14ac:dyDescent="0.45">
      <c r="B71" s="100">
        <v>45782</v>
      </c>
      <c r="C71">
        <f t="shared" si="1"/>
        <v>69</v>
      </c>
      <c r="D71" t="s">
        <v>939</v>
      </c>
      <c r="E71" t="s">
        <v>205</v>
      </c>
      <c r="F71" s="83">
        <v>89</v>
      </c>
      <c r="G71" s="96" t="s">
        <v>956</v>
      </c>
    </row>
    <row r="72" spans="2:8" ht="16.5" x14ac:dyDescent="0.45">
      <c r="B72" s="100">
        <v>45782</v>
      </c>
      <c r="C72">
        <f t="shared" si="1"/>
        <v>70</v>
      </c>
      <c r="D72" t="s">
        <v>118</v>
      </c>
      <c r="E72" t="s">
        <v>90</v>
      </c>
      <c r="F72" s="83">
        <v>653.25</v>
      </c>
      <c r="G72" s="96">
        <v>580301796</v>
      </c>
      <c r="H72" s="98">
        <v>45717</v>
      </c>
    </row>
    <row r="73" spans="2:8" ht="16.5" x14ac:dyDescent="0.45">
      <c r="B73" s="100">
        <v>45782</v>
      </c>
      <c r="C73">
        <f t="shared" si="1"/>
        <v>71</v>
      </c>
      <c r="D73" t="s">
        <v>939</v>
      </c>
      <c r="E73" t="s">
        <v>121</v>
      </c>
      <c r="F73" s="83">
        <v>461.15</v>
      </c>
      <c r="G73" s="96" t="s">
        <v>957</v>
      </c>
    </row>
    <row r="74" spans="2:8" ht="16.5" x14ac:dyDescent="0.45">
      <c r="B74" s="100">
        <v>45782</v>
      </c>
      <c r="C74">
        <f t="shared" si="1"/>
        <v>72</v>
      </c>
      <c r="D74" t="s">
        <v>939</v>
      </c>
      <c r="E74" t="s">
        <v>132</v>
      </c>
      <c r="F74" s="83">
        <v>314.45999999999998</v>
      </c>
      <c r="G74" s="96" t="s">
        <v>958</v>
      </c>
    </row>
    <row r="75" spans="2:8" ht="16.5" x14ac:dyDescent="0.45">
      <c r="B75" s="100">
        <v>45782</v>
      </c>
      <c r="C75">
        <f t="shared" si="1"/>
        <v>73</v>
      </c>
      <c r="D75" t="s">
        <v>939</v>
      </c>
      <c r="E75" t="s">
        <v>132</v>
      </c>
      <c r="F75" s="83">
        <v>355</v>
      </c>
      <c r="G75" s="96" t="s">
        <v>959</v>
      </c>
    </row>
    <row r="76" spans="2:8" ht="16.5" x14ac:dyDescent="0.45">
      <c r="B76" s="100">
        <v>45803</v>
      </c>
      <c r="C76">
        <f t="shared" si="1"/>
        <v>74</v>
      </c>
      <c r="D76" t="s">
        <v>118</v>
      </c>
      <c r="E76" t="s">
        <v>90</v>
      </c>
      <c r="F76" s="83">
        <v>23.7</v>
      </c>
      <c r="G76" s="96">
        <v>580303098</v>
      </c>
      <c r="H76" t="s">
        <v>960</v>
      </c>
    </row>
    <row r="77" spans="2:8" ht="16.5" x14ac:dyDescent="0.45">
      <c r="B77" s="100">
        <v>45803</v>
      </c>
      <c r="C77">
        <f t="shared" si="1"/>
        <v>75</v>
      </c>
      <c r="D77" t="s">
        <v>118</v>
      </c>
      <c r="E77" t="s">
        <v>90</v>
      </c>
      <c r="F77" s="83">
        <v>23.7</v>
      </c>
      <c r="G77" s="96">
        <v>580303012</v>
      </c>
    </row>
    <row r="78" spans="2:8" ht="16.5" x14ac:dyDescent="0.45">
      <c r="B78" s="100">
        <v>45823</v>
      </c>
      <c r="C78">
        <f t="shared" si="1"/>
        <v>76</v>
      </c>
      <c r="D78" t="s">
        <v>939</v>
      </c>
      <c r="E78" t="s">
        <v>936</v>
      </c>
      <c r="F78" s="83">
        <v>50</v>
      </c>
      <c r="G78" s="96" t="s">
        <v>203</v>
      </c>
    </row>
    <row r="79" spans="2:8" ht="16.5" x14ac:dyDescent="0.45">
      <c r="B79" s="100">
        <v>45823</v>
      </c>
      <c r="C79">
        <f t="shared" si="1"/>
        <v>77</v>
      </c>
      <c r="D79" t="s">
        <v>939</v>
      </c>
      <c r="E79" t="s">
        <v>132</v>
      </c>
      <c r="F79" s="83">
        <v>334</v>
      </c>
      <c r="G79" s="96" t="s">
        <v>203</v>
      </c>
    </row>
    <row r="80" spans="2:8" ht="16.5" x14ac:dyDescent="0.45">
      <c r="B80" s="100">
        <v>45823</v>
      </c>
      <c r="C80">
        <f t="shared" si="1"/>
        <v>78</v>
      </c>
      <c r="D80" t="s">
        <v>939</v>
      </c>
      <c r="E80" t="s">
        <v>207</v>
      </c>
      <c r="F80" s="83">
        <v>90</v>
      </c>
      <c r="G80" s="96" t="s">
        <v>203</v>
      </c>
    </row>
    <row r="81" spans="2:8" ht="16.5" x14ac:dyDescent="0.45">
      <c r="B81" s="100">
        <v>45823</v>
      </c>
      <c r="C81">
        <f t="shared" si="1"/>
        <v>79</v>
      </c>
      <c r="D81" t="s">
        <v>118</v>
      </c>
      <c r="E81" t="s">
        <v>90</v>
      </c>
      <c r="F81" s="83">
        <v>995.35</v>
      </c>
      <c r="G81" s="96">
        <v>580302997</v>
      </c>
      <c r="H81" s="98">
        <v>45748</v>
      </c>
    </row>
    <row r="82" spans="2:8" ht="16.5" x14ac:dyDescent="0.45">
      <c r="B82" s="100">
        <v>45823</v>
      </c>
      <c r="C82">
        <f t="shared" si="1"/>
        <v>80</v>
      </c>
      <c r="D82" t="s">
        <v>118</v>
      </c>
      <c r="E82" t="s">
        <v>202</v>
      </c>
      <c r="F82" s="83">
        <v>270</v>
      </c>
      <c r="G82" s="96" t="s">
        <v>961</v>
      </c>
    </row>
  </sheetData>
  <autoFilter ref="B2:H82" xr:uid="{00000000-0001-0000-08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79"/>
  <sheetViews>
    <sheetView topLeftCell="F1057" zoomScale="80" zoomScaleNormal="80" workbookViewId="0">
      <selection activeCell="K80" sqref="K80"/>
    </sheetView>
  </sheetViews>
  <sheetFormatPr defaultColWidth="9.08984375" defaultRowHeight="14.5" x14ac:dyDescent="0.35"/>
  <cols>
    <col min="1" max="1" width="15.90625" bestFit="1" customWidth="1"/>
    <col min="3" max="3" width="12.1796875" customWidth="1"/>
    <col min="5" max="5" width="16" bestFit="1" customWidth="1"/>
    <col min="6" max="6" width="79" customWidth="1"/>
    <col min="7" max="7" width="13.54296875" bestFit="1" customWidth="1"/>
    <col min="8" max="8" width="14.08984375" bestFit="1" customWidth="1"/>
    <col min="12" max="12" width="9.6328125" bestFit="1" customWidth="1"/>
  </cols>
  <sheetData>
    <row r="1" spans="1:12" x14ac:dyDescent="0.35">
      <c r="A1" t="s">
        <v>96</v>
      </c>
      <c r="B1" t="s">
        <v>97</v>
      </c>
      <c r="C1" t="s">
        <v>2</v>
      </c>
      <c r="D1" t="s">
        <v>98</v>
      </c>
      <c r="E1" t="s">
        <v>99</v>
      </c>
      <c r="F1" t="s">
        <v>100</v>
      </c>
      <c r="G1" t="s">
        <v>101</v>
      </c>
      <c r="H1" t="s">
        <v>102</v>
      </c>
      <c r="I1" t="s">
        <v>29</v>
      </c>
      <c r="J1" t="s">
        <v>117</v>
      </c>
      <c r="K1" t="s">
        <v>128</v>
      </c>
      <c r="L1" t="s">
        <v>129</v>
      </c>
    </row>
    <row r="2" spans="1:12" x14ac:dyDescent="0.35">
      <c r="A2" s="1">
        <v>45474</v>
      </c>
      <c r="B2" t="s">
        <v>105</v>
      </c>
      <c r="C2" t="s">
        <v>92</v>
      </c>
      <c r="D2" t="s">
        <v>104</v>
      </c>
      <c r="E2">
        <v>17944662</v>
      </c>
      <c r="F2" t="s">
        <v>148</v>
      </c>
      <c r="H2">
        <v>25</v>
      </c>
      <c r="I2">
        <v>8963.7000000000007</v>
      </c>
      <c r="J2">
        <v>1</v>
      </c>
      <c r="K2" s="91">
        <f>I2</f>
        <v>8963.7000000000007</v>
      </c>
      <c r="L2" s="91">
        <f>K2-I2</f>
        <v>0</v>
      </c>
    </row>
    <row r="3" spans="1:12" x14ac:dyDescent="0.35">
      <c r="A3" s="1">
        <v>45474</v>
      </c>
      <c r="B3" t="s">
        <v>105</v>
      </c>
      <c r="C3" t="s">
        <v>92</v>
      </c>
      <c r="D3" t="s">
        <v>104</v>
      </c>
      <c r="E3">
        <v>17944662</v>
      </c>
      <c r="F3" t="s">
        <v>149</v>
      </c>
      <c r="H3">
        <v>25</v>
      </c>
      <c r="I3">
        <v>8988.7000000000007</v>
      </c>
      <c r="J3">
        <v>2</v>
      </c>
      <c r="K3" s="91">
        <f t="shared" ref="K3:K66" si="0">K2+H3-G3</f>
        <v>8988.7000000000007</v>
      </c>
      <c r="L3" s="91">
        <f>K3-I3</f>
        <v>0</v>
      </c>
    </row>
    <row r="4" spans="1:12" x14ac:dyDescent="0.35">
      <c r="A4" s="1">
        <v>45474</v>
      </c>
      <c r="B4" t="s">
        <v>105</v>
      </c>
      <c r="C4" t="s">
        <v>92</v>
      </c>
      <c r="D4" t="s">
        <v>104</v>
      </c>
      <c r="E4">
        <v>17944662</v>
      </c>
      <c r="F4" t="s">
        <v>115</v>
      </c>
      <c r="H4">
        <v>25</v>
      </c>
      <c r="I4">
        <v>9013.7000000000007</v>
      </c>
      <c r="J4">
        <v>3</v>
      </c>
      <c r="K4" s="91">
        <f t="shared" si="0"/>
        <v>9013.7000000000007</v>
      </c>
      <c r="L4" s="91">
        <f t="shared" ref="L4:L67" si="1">K4-I4</f>
        <v>0</v>
      </c>
    </row>
    <row r="5" spans="1:12" x14ac:dyDescent="0.35">
      <c r="A5" s="1">
        <v>45474</v>
      </c>
      <c r="B5" t="s">
        <v>103</v>
      </c>
      <c r="C5" t="s">
        <v>92</v>
      </c>
      <c r="D5" t="s">
        <v>104</v>
      </c>
      <c r="E5">
        <v>17944662</v>
      </c>
      <c r="F5" t="s">
        <v>157</v>
      </c>
      <c r="H5">
        <v>25</v>
      </c>
      <c r="I5">
        <v>9038.7000000000007</v>
      </c>
      <c r="J5">
        <v>4</v>
      </c>
      <c r="K5" s="91">
        <f t="shared" si="0"/>
        <v>9038.7000000000007</v>
      </c>
      <c r="L5" s="91">
        <f t="shared" si="1"/>
        <v>0</v>
      </c>
    </row>
    <row r="6" spans="1:12" x14ac:dyDescent="0.35">
      <c r="A6" s="1">
        <v>45474</v>
      </c>
      <c r="B6" t="s">
        <v>103</v>
      </c>
      <c r="C6" t="s">
        <v>92</v>
      </c>
      <c r="D6" t="s">
        <v>104</v>
      </c>
      <c r="E6">
        <v>17944662</v>
      </c>
      <c r="F6" t="s">
        <v>186</v>
      </c>
      <c r="H6">
        <v>25</v>
      </c>
      <c r="I6">
        <v>9063.7000000000007</v>
      </c>
      <c r="J6">
        <v>5</v>
      </c>
      <c r="K6" s="91">
        <f t="shared" si="0"/>
        <v>9063.7000000000007</v>
      </c>
      <c r="L6" s="91">
        <f t="shared" si="1"/>
        <v>0</v>
      </c>
    </row>
    <row r="7" spans="1:12" x14ac:dyDescent="0.35">
      <c r="A7" s="1">
        <v>45474</v>
      </c>
      <c r="B7" t="s">
        <v>103</v>
      </c>
      <c r="C7" t="s">
        <v>92</v>
      </c>
      <c r="D7" t="s">
        <v>104</v>
      </c>
      <c r="E7">
        <v>17944662</v>
      </c>
      <c r="F7" t="s">
        <v>182</v>
      </c>
      <c r="H7">
        <v>25</v>
      </c>
      <c r="I7">
        <v>9088.7000000000007</v>
      </c>
      <c r="J7">
        <v>6</v>
      </c>
      <c r="K7" s="91">
        <f t="shared" si="0"/>
        <v>9088.7000000000007</v>
      </c>
      <c r="L7" s="91">
        <f t="shared" si="1"/>
        <v>0</v>
      </c>
    </row>
    <row r="8" spans="1:12" x14ac:dyDescent="0.35">
      <c r="A8" s="1">
        <v>45474</v>
      </c>
      <c r="B8" t="s">
        <v>103</v>
      </c>
      <c r="C8" t="s">
        <v>92</v>
      </c>
      <c r="D8" t="s">
        <v>104</v>
      </c>
      <c r="E8">
        <v>17944662</v>
      </c>
      <c r="F8" t="s">
        <v>156</v>
      </c>
      <c r="H8">
        <v>25</v>
      </c>
      <c r="I8">
        <v>9113.7000000000007</v>
      </c>
      <c r="J8">
        <v>7</v>
      </c>
      <c r="K8" s="91">
        <f t="shared" si="0"/>
        <v>9113.7000000000007</v>
      </c>
      <c r="L8" s="91">
        <f t="shared" si="1"/>
        <v>0</v>
      </c>
    </row>
    <row r="9" spans="1:12" x14ac:dyDescent="0.35">
      <c r="A9" s="1">
        <v>45474</v>
      </c>
      <c r="B9" t="s">
        <v>103</v>
      </c>
      <c r="C9" t="s">
        <v>92</v>
      </c>
      <c r="D9" t="s">
        <v>104</v>
      </c>
      <c r="E9">
        <v>17944662</v>
      </c>
      <c r="F9" t="s">
        <v>181</v>
      </c>
      <c r="H9">
        <v>25</v>
      </c>
      <c r="I9">
        <v>9138.7000000000007</v>
      </c>
      <c r="J9">
        <v>8</v>
      </c>
      <c r="K9" s="91">
        <f t="shared" si="0"/>
        <v>9138.7000000000007</v>
      </c>
      <c r="L9" s="91">
        <f t="shared" si="1"/>
        <v>0</v>
      </c>
    </row>
    <row r="10" spans="1:12" x14ac:dyDescent="0.35">
      <c r="A10" s="1">
        <v>45474</v>
      </c>
      <c r="B10" t="s">
        <v>103</v>
      </c>
      <c r="C10" t="s">
        <v>92</v>
      </c>
      <c r="D10" t="s">
        <v>104</v>
      </c>
      <c r="E10">
        <v>17944662</v>
      </c>
      <c r="F10" t="s">
        <v>187</v>
      </c>
      <c r="H10">
        <v>25</v>
      </c>
      <c r="I10">
        <v>9163.7000000000007</v>
      </c>
      <c r="J10">
        <v>9</v>
      </c>
      <c r="K10" s="91">
        <f t="shared" si="0"/>
        <v>9163.7000000000007</v>
      </c>
      <c r="L10" s="91">
        <f t="shared" si="1"/>
        <v>0</v>
      </c>
    </row>
    <row r="11" spans="1:12" x14ac:dyDescent="0.35">
      <c r="A11" s="1">
        <v>45474</v>
      </c>
      <c r="B11" t="s">
        <v>103</v>
      </c>
      <c r="C11" t="s">
        <v>92</v>
      </c>
      <c r="D11" t="s">
        <v>104</v>
      </c>
      <c r="E11">
        <v>17944662</v>
      </c>
      <c r="F11" t="s">
        <v>231</v>
      </c>
      <c r="H11">
        <v>25</v>
      </c>
      <c r="I11">
        <v>9188.7000000000007</v>
      </c>
      <c r="J11">
        <v>10</v>
      </c>
      <c r="K11" s="91">
        <f t="shared" si="0"/>
        <v>9188.7000000000007</v>
      </c>
      <c r="L11" s="91">
        <f t="shared" si="1"/>
        <v>0</v>
      </c>
    </row>
    <row r="12" spans="1:12" x14ac:dyDescent="0.35">
      <c r="A12" s="1">
        <v>45474</v>
      </c>
      <c r="B12" t="s">
        <v>103</v>
      </c>
      <c r="C12" t="s">
        <v>92</v>
      </c>
      <c r="D12" t="s">
        <v>104</v>
      </c>
      <c r="E12">
        <v>17944662</v>
      </c>
      <c r="F12" t="s">
        <v>127</v>
      </c>
      <c r="H12">
        <v>25</v>
      </c>
      <c r="I12">
        <v>9213.7000000000007</v>
      </c>
      <c r="J12">
        <v>11</v>
      </c>
      <c r="K12" s="91">
        <f t="shared" si="0"/>
        <v>9213.7000000000007</v>
      </c>
      <c r="L12" s="91">
        <f t="shared" si="1"/>
        <v>0</v>
      </c>
    </row>
    <row r="13" spans="1:12" x14ac:dyDescent="0.35">
      <c r="A13" s="1">
        <v>45474</v>
      </c>
      <c r="B13" t="s">
        <v>103</v>
      </c>
      <c r="C13" t="s">
        <v>92</v>
      </c>
      <c r="D13" t="s">
        <v>104</v>
      </c>
      <c r="E13">
        <v>17944662</v>
      </c>
      <c r="F13" t="s">
        <v>185</v>
      </c>
      <c r="H13">
        <v>25</v>
      </c>
      <c r="I13">
        <v>9238.7000000000007</v>
      </c>
      <c r="J13">
        <v>12</v>
      </c>
      <c r="K13" s="91">
        <f t="shared" si="0"/>
        <v>9238.7000000000007</v>
      </c>
      <c r="L13" s="91">
        <f t="shared" si="1"/>
        <v>0</v>
      </c>
    </row>
    <row r="14" spans="1:12" x14ac:dyDescent="0.35">
      <c r="A14" s="1">
        <v>45474</v>
      </c>
      <c r="B14" t="s">
        <v>103</v>
      </c>
      <c r="C14" t="s">
        <v>92</v>
      </c>
      <c r="D14" t="s">
        <v>104</v>
      </c>
      <c r="E14">
        <v>17944662</v>
      </c>
      <c r="F14" t="s">
        <v>184</v>
      </c>
      <c r="H14">
        <v>25</v>
      </c>
      <c r="I14">
        <v>9263.7000000000007</v>
      </c>
      <c r="J14">
        <v>13</v>
      </c>
      <c r="K14" s="91">
        <f t="shared" si="0"/>
        <v>9263.7000000000007</v>
      </c>
      <c r="L14" s="91">
        <f t="shared" si="1"/>
        <v>0</v>
      </c>
    </row>
    <row r="15" spans="1:12" x14ac:dyDescent="0.35">
      <c r="A15" s="1">
        <v>45474</v>
      </c>
      <c r="B15" t="s">
        <v>103</v>
      </c>
      <c r="C15" t="s">
        <v>92</v>
      </c>
      <c r="D15" t="s">
        <v>104</v>
      </c>
      <c r="E15">
        <v>17944662</v>
      </c>
      <c r="F15" t="s">
        <v>111</v>
      </c>
      <c r="H15">
        <v>25</v>
      </c>
      <c r="I15">
        <v>9288.7000000000007</v>
      </c>
      <c r="J15">
        <v>14</v>
      </c>
      <c r="K15" s="91">
        <f t="shared" si="0"/>
        <v>9288.7000000000007</v>
      </c>
      <c r="L15" s="91">
        <f t="shared" si="1"/>
        <v>0</v>
      </c>
    </row>
    <row r="16" spans="1:12" x14ac:dyDescent="0.35">
      <c r="A16" s="1">
        <v>45474</v>
      </c>
      <c r="B16" t="s">
        <v>103</v>
      </c>
      <c r="C16" t="s">
        <v>92</v>
      </c>
      <c r="D16" t="s">
        <v>104</v>
      </c>
      <c r="E16">
        <v>17944662</v>
      </c>
      <c r="F16" t="s">
        <v>183</v>
      </c>
      <c r="H16">
        <v>25</v>
      </c>
      <c r="I16">
        <v>9313.7000000000007</v>
      </c>
      <c r="J16">
        <v>15</v>
      </c>
      <c r="K16" s="91">
        <f t="shared" si="0"/>
        <v>9313.7000000000007</v>
      </c>
      <c r="L16" s="91">
        <f t="shared" si="1"/>
        <v>0</v>
      </c>
    </row>
    <row r="17" spans="1:12" x14ac:dyDescent="0.35">
      <c r="A17" s="1">
        <v>45474</v>
      </c>
      <c r="B17" t="s">
        <v>103</v>
      </c>
      <c r="C17" t="s">
        <v>92</v>
      </c>
      <c r="D17" t="s">
        <v>104</v>
      </c>
      <c r="E17">
        <v>17944662</v>
      </c>
      <c r="F17" t="s">
        <v>176</v>
      </c>
      <c r="H17">
        <v>25</v>
      </c>
      <c r="I17">
        <v>9338.7000000000007</v>
      </c>
      <c r="J17">
        <v>16</v>
      </c>
      <c r="K17" s="91">
        <f t="shared" si="0"/>
        <v>9338.7000000000007</v>
      </c>
      <c r="L17" s="91">
        <f t="shared" si="1"/>
        <v>0</v>
      </c>
    </row>
    <row r="18" spans="1:12" x14ac:dyDescent="0.35">
      <c r="A18" s="1">
        <v>45474</v>
      </c>
      <c r="B18" t="s">
        <v>103</v>
      </c>
      <c r="C18" t="s">
        <v>92</v>
      </c>
      <c r="D18" t="s">
        <v>104</v>
      </c>
      <c r="E18">
        <v>17944662</v>
      </c>
      <c r="F18" t="s">
        <v>179</v>
      </c>
      <c r="H18">
        <v>25</v>
      </c>
      <c r="I18">
        <v>9363.7000000000007</v>
      </c>
      <c r="J18">
        <v>17</v>
      </c>
      <c r="K18" s="91">
        <f t="shared" si="0"/>
        <v>9363.7000000000007</v>
      </c>
      <c r="L18" s="91">
        <f t="shared" si="1"/>
        <v>0</v>
      </c>
    </row>
    <row r="19" spans="1:12" x14ac:dyDescent="0.35">
      <c r="A19" s="1">
        <v>45474</v>
      </c>
      <c r="B19" t="s">
        <v>103</v>
      </c>
      <c r="C19" t="s">
        <v>92</v>
      </c>
      <c r="D19" t="s">
        <v>104</v>
      </c>
      <c r="E19">
        <v>17944662</v>
      </c>
      <c r="F19" t="s">
        <v>154</v>
      </c>
      <c r="H19">
        <v>25</v>
      </c>
      <c r="I19">
        <v>9388.7000000000007</v>
      </c>
      <c r="J19">
        <v>18</v>
      </c>
      <c r="K19" s="91">
        <f t="shared" si="0"/>
        <v>9388.7000000000007</v>
      </c>
      <c r="L19" s="91">
        <f t="shared" si="1"/>
        <v>0</v>
      </c>
    </row>
    <row r="20" spans="1:12" x14ac:dyDescent="0.35">
      <c r="A20" s="1">
        <v>45474</v>
      </c>
      <c r="B20" t="s">
        <v>103</v>
      </c>
      <c r="C20" t="s">
        <v>92</v>
      </c>
      <c r="D20" t="s">
        <v>104</v>
      </c>
      <c r="E20">
        <v>17944662</v>
      </c>
      <c r="F20" t="s">
        <v>178</v>
      </c>
      <c r="H20">
        <v>25</v>
      </c>
      <c r="I20">
        <v>9413.7000000000007</v>
      </c>
      <c r="J20">
        <v>19</v>
      </c>
      <c r="K20" s="91">
        <f t="shared" si="0"/>
        <v>9413.7000000000007</v>
      </c>
      <c r="L20" s="91">
        <f t="shared" si="1"/>
        <v>0</v>
      </c>
    </row>
    <row r="21" spans="1:12" x14ac:dyDescent="0.35">
      <c r="A21" s="1">
        <v>45474</v>
      </c>
      <c r="B21" t="s">
        <v>103</v>
      </c>
      <c r="C21" t="s">
        <v>92</v>
      </c>
      <c r="D21" t="s">
        <v>104</v>
      </c>
      <c r="E21">
        <v>17944662</v>
      </c>
      <c r="F21" t="s">
        <v>113</v>
      </c>
      <c r="H21">
        <v>25</v>
      </c>
      <c r="I21">
        <v>9438.7000000000007</v>
      </c>
      <c r="J21">
        <v>20</v>
      </c>
      <c r="K21" s="91">
        <f t="shared" si="0"/>
        <v>9438.7000000000007</v>
      </c>
      <c r="L21" s="91">
        <f t="shared" si="1"/>
        <v>0</v>
      </c>
    </row>
    <row r="22" spans="1:12" x14ac:dyDescent="0.35">
      <c r="A22" s="1">
        <v>45474</v>
      </c>
      <c r="B22" t="s">
        <v>103</v>
      </c>
      <c r="C22" t="s">
        <v>92</v>
      </c>
      <c r="D22" t="s">
        <v>104</v>
      </c>
      <c r="E22">
        <v>17944662</v>
      </c>
      <c r="F22" t="s">
        <v>112</v>
      </c>
      <c r="H22">
        <v>25</v>
      </c>
      <c r="I22">
        <v>9463.7000000000007</v>
      </c>
      <c r="J22">
        <v>21</v>
      </c>
      <c r="K22" s="91">
        <f t="shared" si="0"/>
        <v>9463.7000000000007</v>
      </c>
      <c r="L22" s="91">
        <f t="shared" si="1"/>
        <v>0</v>
      </c>
    </row>
    <row r="23" spans="1:12" x14ac:dyDescent="0.35">
      <c r="A23" s="1">
        <v>45474</v>
      </c>
      <c r="B23" t="s">
        <v>103</v>
      </c>
      <c r="C23" t="s">
        <v>92</v>
      </c>
      <c r="D23" t="s">
        <v>104</v>
      </c>
      <c r="E23">
        <v>17944662</v>
      </c>
      <c r="F23" t="s">
        <v>177</v>
      </c>
      <c r="H23">
        <v>25</v>
      </c>
      <c r="I23">
        <v>9488.7000000000007</v>
      </c>
      <c r="J23">
        <v>22</v>
      </c>
      <c r="K23" s="91">
        <f t="shared" si="0"/>
        <v>9488.7000000000007</v>
      </c>
      <c r="L23" s="91">
        <f t="shared" si="1"/>
        <v>0</v>
      </c>
    </row>
    <row r="24" spans="1:12" x14ac:dyDescent="0.35">
      <c r="A24" s="1">
        <v>45474</v>
      </c>
      <c r="B24" t="s">
        <v>103</v>
      </c>
      <c r="C24" t="s">
        <v>92</v>
      </c>
      <c r="D24" t="s">
        <v>104</v>
      </c>
      <c r="E24">
        <v>17944662</v>
      </c>
      <c r="F24" t="s">
        <v>155</v>
      </c>
      <c r="H24">
        <v>25</v>
      </c>
      <c r="I24">
        <v>9513.7000000000007</v>
      </c>
      <c r="J24">
        <v>23</v>
      </c>
      <c r="K24" s="91">
        <f t="shared" si="0"/>
        <v>9513.7000000000007</v>
      </c>
      <c r="L24" s="91">
        <f t="shared" si="1"/>
        <v>0</v>
      </c>
    </row>
    <row r="25" spans="1:12" x14ac:dyDescent="0.35">
      <c r="A25" s="1">
        <v>45474</v>
      </c>
      <c r="B25" t="s">
        <v>105</v>
      </c>
      <c r="C25" t="s">
        <v>92</v>
      </c>
      <c r="D25" t="s">
        <v>104</v>
      </c>
      <c r="E25">
        <v>17944662</v>
      </c>
      <c r="F25" t="s">
        <v>139</v>
      </c>
      <c r="H25">
        <v>20</v>
      </c>
      <c r="I25">
        <v>9533.7000000000007</v>
      </c>
      <c r="J25">
        <v>24</v>
      </c>
      <c r="K25" s="91">
        <f t="shared" si="0"/>
        <v>9533.7000000000007</v>
      </c>
      <c r="L25" s="91">
        <f t="shared" si="1"/>
        <v>0</v>
      </c>
    </row>
    <row r="26" spans="1:12" x14ac:dyDescent="0.35">
      <c r="A26" s="1">
        <v>45474</v>
      </c>
      <c r="B26" t="s">
        <v>105</v>
      </c>
      <c r="C26" t="s">
        <v>92</v>
      </c>
      <c r="D26" t="s">
        <v>104</v>
      </c>
      <c r="E26">
        <v>17944662</v>
      </c>
      <c r="F26" t="s">
        <v>140</v>
      </c>
      <c r="H26">
        <v>25</v>
      </c>
      <c r="I26">
        <v>9558.7000000000007</v>
      </c>
      <c r="J26">
        <v>25</v>
      </c>
      <c r="K26" s="91">
        <f t="shared" si="0"/>
        <v>9558.7000000000007</v>
      </c>
      <c r="L26" s="91">
        <f t="shared" si="1"/>
        <v>0</v>
      </c>
    </row>
    <row r="27" spans="1:12" x14ac:dyDescent="0.35">
      <c r="A27" s="1">
        <v>45474</v>
      </c>
      <c r="B27" t="s">
        <v>105</v>
      </c>
      <c r="C27" t="s">
        <v>92</v>
      </c>
      <c r="D27" t="s">
        <v>104</v>
      </c>
      <c r="E27">
        <v>17944662</v>
      </c>
      <c r="F27" t="s">
        <v>232</v>
      </c>
      <c r="H27">
        <v>25</v>
      </c>
      <c r="I27">
        <v>9583.7000000000007</v>
      </c>
      <c r="J27">
        <v>26</v>
      </c>
      <c r="K27" s="91">
        <f t="shared" si="0"/>
        <v>9583.7000000000007</v>
      </c>
      <c r="L27" s="91">
        <f t="shared" si="1"/>
        <v>0</v>
      </c>
    </row>
    <row r="28" spans="1:12" x14ac:dyDescent="0.35">
      <c r="A28" s="1">
        <v>45474</v>
      </c>
      <c r="B28" t="s">
        <v>105</v>
      </c>
      <c r="C28" t="s">
        <v>92</v>
      </c>
      <c r="D28" t="s">
        <v>104</v>
      </c>
      <c r="E28">
        <v>17944662</v>
      </c>
      <c r="F28" t="s">
        <v>233</v>
      </c>
      <c r="H28">
        <v>20</v>
      </c>
      <c r="I28">
        <v>9603.7000000000007</v>
      </c>
      <c r="J28">
        <v>27</v>
      </c>
      <c r="K28" s="91">
        <f t="shared" si="0"/>
        <v>9603.7000000000007</v>
      </c>
      <c r="L28" s="91">
        <f t="shared" si="1"/>
        <v>0</v>
      </c>
    </row>
    <row r="29" spans="1:12" x14ac:dyDescent="0.35">
      <c r="A29" s="1">
        <v>45474</v>
      </c>
      <c r="B29" t="s">
        <v>105</v>
      </c>
      <c r="C29" t="s">
        <v>92</v>
      </c>
      <c r="D29" t="s">
        <v>104</v>
      </c>
      <c r="E29">
        <v>17944662</v>
      </c>
      <c r="F29" t="s">
        <v>234</v>
      </c>
      <c r="H29">
        <v>25</v>
      </c>
      <c r="I29">
        <v>9628.7000000000007</v>
      </c>
      <c r="J29">
        <v>28</v>
      </c>
      <c r="K29" s="91">
        <f t="shared" si="0"/>
        <v>9628.7000000000007</v>
      </c>
      <c r="L29" s="91">
        <f t="shared" si="1"/>
        <v>0</v>
      </c>
    </row>
    <row r="30" spans="1:12" x14ac:dyDescent="0.35">
      <c r="A30" s="1">
        <v>45474</v>
      </c>
      <c r="B30" t="s">
        <v>105</v>
      </c>
      <c r="C30" t="s">
        <v>92</v>
      </c>
      <c r="D30" t="s">
        <v>104</v>
      </c>
      <c r="E30">
        <v>17944662</v>
      </c>
      <c r="F30" t="s">
        <v>235</v>
      </c>
      <c r="H30">
        <v>25</v>
      </c>
      <c r="I30">
        <v>9653.7000000000007</v>
      </c>
      <c r="J30">
        <v>29</v>
      </c>
      <c r="K30" s="91">
        <f t="shared" si="0"/>
        <v>9653.7000000000007</v>
      </c>
      <c r="L30" s="91">
        <f t="shared" si="1"/>
        <v>0</v>
      </c>
    </row>
    <row r="31" spans="1:12" x14ac:dyDescent="0.35">
      <c r="A31" s="1">
        <v>45474</v>
      </c>
      <c r="B31" t="s">
        <v>105</v>
      </c>
      <c r="C31" t="s">
        <v>92</v>
      </c>
      <c r="D31" t="s">
        <v>104</v>
      </c>
      <c r="E31">
        <v>17944662</v>
      </c>
      <c r="F31" t="s">
        <v>236</v>
      </c>
      <c r="H31">
        <v>25</v>
      </c>
      <c r="I31">
        <v>9678.7000000000007</v>
      </c>
      <c r="J31">
        <v>30</v>
      </c>
      <c r="K31" s="91">
        <f t="shared" si="0"/>
        <v>9678.7000000000007</v>
      </c>
      <c r="L31" s="91">
        <f t="shared" si="1"/>
        <v>0</v>
      </c>
    </row>
    <row r="32" spans="1:12" x14ac:dyDescent="0.35">
      <c r="A32" s="1">
        <v>45474</v>
      </c>
      <c r="B32" t="s">
        <v>105</v>
      </c>
      <c r="C32" t="s">
        <v>92</v>
      </c>
      <c r="D32" t="s">
        <v>104</v>
      </c>
      <c r="E32">
        <v>17944662</v>
      </c>
      <c r="F32" t="s">
        <v>237</v>
      </c>
      <c r="H32">
        <v>25</v>
      </c>
      <c r="I32">
        <v>9703.7000000000007</v>
      </c>
      <c r="J32">
        <v>31</v>
      </c>
      <c r="K32" s="91">
        <f t="shared" si="0"/>
        <v>9703.7000000000007</v>
      </c>
      <c r="L32" s="91">
        <f t="shared" si="1"/>
        <v>0</v>
      </c>
    </row>
    <row r="33" spans="1:12" x14ac:dyDescent="0.35">
      <c r="A33" s="1">
        <v>45474</v>
      </c>
      <c r="B33" t="s">
        <v>105</v>
      </c>
      <c r="C33" t="s">
        <v>92</v>
      </c>
      <c r="D33" t="s">
        <v>104</v>
      </c>
      <c r="E33">
        <v>17944662</v>
      </c>
      <c r="F33" t="s">
        <v>238</v>
      </c>
      <c r="H33">
        <v>25</v>
      </c>
      <c r="I33">
        <v>9728.7000000000007</v>
      </c>
      <c r="J33">
        <v>32</v>
      </c>
      <c r="K33" s="91">
        <f t="shared" si="0"/>
        <v>9728.7000000000007</v>
      </c>
      <c r="L33" s="91">
        <f t="shared" si="1"/>
        <v>0</v>
      </c>
    </row>
    <row r="34" spans="1:12" x14ac:dyDescent="0.35">
      <c r="A34" s="1">
        <v>45474</v>
      </c>
      <c r="B34" t="s">
        <v>105</v>
      </c>
      <c r="C34" t="s">
        <v>92</v>
      </c>
      <c r="D34" t="s">
        <v>104</v>
      </c>
      <c r="E34">
        <v>17944662</v>
      </c>
      <c r="F34" t="s">
        <v>239</v>
      </c>
      <c r="H34">
        <v>25</v>
      </c>
      <c r="I34">
        <v>9753.7000000000007</v>
      </c>
      <c r="J34">
        <v>33</v>
      </c>
      <c r="K34" s="91">
        <f t="shared" si="0"/>
        <v>9753.7000000000007</v>
      </c>
      <c r="L34" s="91">
        <f t="shared" si="1"/>
        <v>0</v>
      </c>
    </row>
    <row r="35" spans="1:12" x14ac:dyDescent="0.35">
      <c r="A35" s="1">
        <v>45474</v>
      </c>
      <c r="B35" t="s">
        <v>105</v>
      </c>
      <c r="C35" t="s">
        <v>92</v>
      </c>
      <c r="D35" t="s">
        <v>104</v>
      </c>
      <c r="E35">
        <v>17944662</v>
      </c>
      <c r="F35" t="s">
        <v>240</v>
      </c>
      <c r="H35">
        <v>25</v>
      </c>
      <c r="I35">
        <v>9778.7000000000007</v>
      </c>
      <c r="J35">
        <v>34</v>
      </c>
      <c r="K35" s="91">
        <f t="shared" si="0"/>
        <v>9778.7000000000007</v>
      </c>
      <c r="L35" s="91">
        <f t="shared" si="1"/>
        <v>0</v>
      </c>
    </row>
    <row r="36" spans="1:12" x14ac:dyDescent="0.35">
      <c r="A36" s="1">
        <v>45474</v>
      </c>
      <c r="B36" t="s">
        <v>105</v>
      </c>
      <c r="C36" t="s">
        <v>92</v>
      </c>
      <c r="D36" t="s">
        <v>104</v>
      </c>
      <c r="E36">
        <v>17944662</v>
      </c>
      <c r="F36" t="s">
        <v>241</v>
      </c>
      <c r="H36">
        <v>45</v>
      </c>
      <c r="I36">
        <v>9823.7000000000007</v>
      </c>
      <c r="J36">
        <v>35</v>
      </c>
      <c r="K36" s="91">
        <f t="shared" si="0"/>
        <v>9823.7000000000007</v>
      </c>
      <c r="L36" s="91">
        <f t="shared" si="1"/>
        <v>0</v>
      </c>
    </row>
    <row r="37" spans="1:12" x14ac:dyDescent="0.35">
      <c r="A37" s="1">
        <v>45474</v>
      </c>
      <c r="B37" t="s">
        <v>105</v>
      </c>
      <c r="C37" t="s">
        <v>92</v>
      </c>
      <c r="D37" t="s">
        <v>104</v>
      </c>
      <c r="E37">
        <v>17944662</v>
      </c>
      <c r="F37" t="s">
        <v>242</v>
      </c>
      <c r="H37">
        <v>25</v>
      </c>
      <c r="I37">
        <v>9848.7000000000007</v>
      </c>
      <c r="J37">
        <v>36</v>
      </c>
      <c r="K37" s="91">
        <f t="shared" si="0"/>
        <v>9848.7000000000007</v>
      </c>
      <c r="L37" s="91">
        <f t="shared" si="1"/>
        <v>0</v>
      </c>
    </row>
    <row r="38" spans="1:12" x14ac:dyDescent="0.35">
      <c r="A38" s="1">
        <v>45474</v>
      </c>
      <c r="B38" t="s">
        <v>105</v>
      </c>
      <c r="C38" t="s">
        <v>92</v>
      </c>
      <c r="D38" t="s">
        <v>104</v>
      </c>
      <c r="E38">
        <v>17944662</v>
      </c>
      <c r="F38" t="s">
        <v>243</v>
      </c>
      <c r="H38">
        <v>25</v>
      </c>
      <c r="I38">
        <v>9873.7000000000007</v>
      </c>
      <c r="J38">
        <v>37</v>
      </c>
      <c r="K38" s="91">
        <f t="shared" si="0"/>
        <v>9873.7000000000007</v>
      </c>
      <c r="L38" s="91">
        <f t="shared" si="1"/>
        <v>0</v>
      </c>
    </row>
    <row r="39" spans="1:12" x14ac:dyDescent="0.35">
      <c r="A39" s="1">
        <v>45474</v>
      </c>
      <c r="B39" t="s">
        <v>105</v>
      </c>
      <c r="C39" t="s">
        <v>92</v>
      </c>
      <c r="D39" t="s">
        <v>104</v>
      </c>
      <c r="E39">
        <v>17944662</v>
      </c>
      <c r="F39" t="s">
        <v>244</v>
      </c>
      <c r="H39">
        <v>25</v>
      </c>
      <c r="I39">
        <v>9898.7000000000007</v>
      </c>
      <c r="J39">
        <v>38</v>
      </c>
      <c r="K39" s="91">
        <f t="shared" si="0"/>
        <v>9898.7000000000007</v>
      </c>
      <c r="L39" s="91">
        <f t="shared" si="1"/>
        <v>0</v>
      </c>
    </row>
    <row r="40" spans="1:12" x14ac:dyDescent="0.35">
      <c r="A40" s="1">
        <v>45474</v>
      </c>
      <c r="B40" t="s">
        <v>105</v>
      </c>
      <c r="C40" t="s">
        <v>92</v>
      </c>
      <c r="D40" t="s">
        <v>104</v>
      </c>
      <c r="E40">
        <v>17944662</v>
      </c>
      <c r="F40" t="s">
        <v>245</v>
      </c>
      <c r="H40">
        <v>25</v>
      </c>
      <c r="I40">
        <v>9923.7000000000007</v>
      </c>
      <c r="J40">
        <v>39</v>
      </c>
      <c r="K40" s="91">
        <f t="shared" si="0"/>
        <v>9923.7000000000007</v>
      </c>
      <c r="L40" s="91">
        <f t="shared" si="1"/>
        <v>0</v>
      </c>
    </row>
    <row r="41" spans="1:12" x14ac:dyDescent="0.35">
      <c r="A41" s="1">
        <v>45474</v>
      </c>
      <c r="B41" t="s">
        <v>105</v>
      </c>
      <c r="C41" t="s">
        <v>92</v>
      </c>
      <c r="D41" t="s">
        <v>104</v>
      </c>
      <c r="E41">
        <v>17944662</v>
      </c>
      <c r="F41" t="s">
        <v>246</v>
      </c>
      <c r="H41">
        <v>25</v>
      </c>
      <c r="I41">
        <v>9948.7000000000007</v>
      </c>
      <c r="J41">
        <v>40</v>
      </c>
      <c r="K41" s="91">
        <f t="shared" si="0"/>
        <v>9948.7000000000007</v>
      </c>
      <c r="L41" s="91">
        <f t="shared" si="1"/>
        <v>0</v>
      </c>
    </row>
    <row r="42" spans="1:12" x14ac:dyDescent="0.35">
      <c r="A42" s="1">
        <v>45474</v>
      </c>
      <c r="B42" t="s">
        <v>105</v>
      </c>
      <c r="C42" t="s">
        <v>92</v>
      </c>
      <c r="D42" t="s">
        <v>104</v>
      </c>
      <c r="E42">
        <v>17944662</v>
      </c>
      <c r="F42" t="s">
        <v>247</v>
      </c>
      <c r="H42">
        <v>25</v>
      </c>
      <c r="I42">
        <v>9973.7000000000007</v>
      </c>
      <c r="J42">
        <v>41</v>
      </c>
      <c r="K42" s="91">
        <f t="shared" si="0"/>
        <v>9973.7000000000007</v>
      </c>
      <c r="L42" s="91">
        <f t="shared" si="1"/>
        <v>0</v>
      </c>
    </row>
    <row r="43" spans="1:12" x14ac:dyDescent="0.35">
      <c r="A43" s="1">
        <v>45474</v>
      </c>
      <c r="B43" t="s">
        <v>105</v>
      </c>
      <c r="C43" t="s">
        <v>92</v>
      </c>
      <c r="D43" t="s">
        <v>104</v>
      </c>
      <c r="E43">
        <v>17944662</v>
      </c>
      <c r="F43" t="s">
        <v>248</v>
      </c>
      <c r="H43">
        <v>25</v>
      </c>
      <c r="I43">
        <v>9998.7000000000007</v>
      </c>
      <c r="J43">
        <v>42</v>
      </c>
      <c r="K43" s="91">
        <f t="shared" si="0"/>
        <v>9998.7000000000007</v>
      </c>
      <c r="L43" s="91">
        <f t="shared" si="1"/>
        <v>0</v>
      </c>
    </row>
    <row r="44" spans="1:12" x14ac:dyDescent="0.35">
      <c r="A44" s="1">
        <v>45474</v>
      </c>
      <c r="B44" t="s">
        <v>105</v>
      </c>
      <c r="C44" t="s">
        <v>92</v>
      </c>
      <c r="D44" t="s">
        <v>104</v>
      </c>
      <c r="E44">
        <v>17944662</v>
      </c>
      <c r="F44" t="s">
        <v>249</v>
      </c>
      <c r="H44">
        <v>25</v>
      </c>
      <c r="I44">
        <v>10023.700000000001</v>
      </c>
      <c r="J44">
        <v>43</v>
      </c>
      <c r="K44" s="91">
        <f t="shared" si="0"/>
        <v>10023.700000000001</v>
      </c>
      <c r="L44" s="91">
        <f t="shared" si="1"/>
        <v>0</v>
      </c>
    </row>
    <row r="45" spans="1:12" x14ac:dyDescent="0.35">
      <c r="A45" s="1">
        <v>45474</v>
      </c>
      <c r="B45" t="s">
        <v>105</v>
      </c>
      <c r="C45" t="s">
        <v>92</v>
      </c>
      <c r="D45" t="s">
        <v>104</v>
      </c>
      <c r="E45">
        <v>17944662</v>
      </c>
      <c r="F45" t="s">
        <v>250</v>
      </c>
      <c r="H45">
        <v>25</v>
      </c>
      <c r="I45">
        <v>10048.700000000001</v>
      </c>
      <c r="J45">
        <v>44</v>
      </c>
      <c r="K45" s="91">
        <f t="shared" si="0"/>
        <v>10048.700000000001</v>
      </c>
      <c r="L45" s="91">
        <f t="shared" si="1"/>
        <v>0</v>
      </c>
    </row>
    <row r="46" spans="1:12" x14ac:dyDescent="0.35">
      <c r="A46" s="1">
        <v>45474</v>
      </c>
      <c r="B46" t="s">
        <v>105</v>
      </c>
      <c r="C46" t="s">
        <v>92</v>
      </c>
      <c r="D46" t="s">
        <v>104</v>
      </c>
      <c r="E46">
        <v>17944662</v>
      </c>
      <c r="F46" t="s">
        <v>251</v>
      </c>
      <c r="H46">
        <v>25</v>
      </c>
      <c r="I46">
        <v>10073.700000000001</v>
      </c>
      <c r="J46">
        <v>45</v>
      </c>
      <c r="K46" s="91">
        <f t="shared" si="0"/>
        <v>10073.700000000001</v>
      </c>
      <c r="L46" s="91">
        <f t="shared" si="1"/>
        <v>0</v>
      </c>
    </row>
    <row r="47" spans="1:12" x14ac:dyDescent="0.35">
      <c r="A47" s="1">
        <v>45474</v>
      </c>
      <c r="B47" t="s">
        <v>105</v>
      </c>
      <c r="C47" t="s">
        <v>92</v>
      </c>
      <c r="D47" t="s">
        <v>104</v>
      </c>
      <c r="E47">
        <v>17944662</v>
      </c>
      <c r="F47" t="s">
        <v>252</v>
      </c>
      <c r="H47">
        <v>25</v>
      </c>
      <c r="I47">
        <v>10098.700000000001</v>
      </c>
      <c r="J47">
        <v>46</v>
      </c>
      <c r="K47" s="91">
        <f t="shared" si="0"/>
        <v>10098.700000000001</v>
      </c>
      <c r="L47" s="91">
        <f t="shared" si="1"/>
        <v>0</v>
      </c>
    </row>
    <row r="48" spans="1:12" x14ac:dyDescent="0.35">
      <c r="A48" s="1">
        <v>45474</v>
      </c>
      <c r="B48" t="s">
        <v>105</v>
      </c>
      <c r="C48" t="s">
        <v>92</v>
      </c>
      <c r="D48" t="s">
        <v>104</v>
      </c>
      <c r="E48">
        <v>17944662</v>
      </c>
      <c r="F48" t="s">
        <v>253</v>
      </c>
      <c r="H48">
        <v>25</v>
      </c>
      <c r="I48">
        <v>10123.700000000001</v>
      </c>
      <c r="J48">
        <v>47</v>
      </c>
      <c r="K48" s="91">
        <f t="shared" si="0"/>
        <v>10123.700000000001</v>
      </c>
      <c r="L48" s="91">
        <f t="shared" si="1"/>
        <v>0</v>
      </c>
    </row>
    <row r="49" spans="1:12" x14ac:dyDescent="0.35">
      <c r="A49" s="1">
        <v>45474</v>
      </c>
      <c r="B49" t="s">
        <v>103</v>
      </c>
      <c r="C49" t="s">
        <v>92</v>
      </c>
      <c r="D49" t="s">
        <v>104</v>
      </c>
      <c r="E49">
        <v>17944662</v>
      </c>
      <c r="F49" t="s">
        <v>254</v>
      </c>
      <c r="H49">
        <v>25</v>
      </c>
      <c r="I49">
        <v>10148.700000000001</v>
      </c>
      <c r="J49">
        <v>48</v>
      </c>
      <c r="K49" s="91">
        <f t="shared" si="0"/>
        <v>10148.700000000001</v>
      </c>
      <c r="L49" s="91">
        <f t="shared" si="1"/>
        <v>0</v>
      </c>
    </row>
    <row r="50" spans="1:12" x14ac:dyDescent="0.35">
      <c r="A50" s="1">
        <v>45474</v>
      </c>
      <c r="B50" t="s">
        <v>105</v>
      </c>
      <c r="C50" t="s">
        <v>92</v>
      </c>
      <c r="D50" t="s">
        <v>104</v>
      </c>
      <c r="E50">
        <v>17944662</v>
      </c>
      <c r="F50" t="s">
        <v>255</v>
      </c>
      <c r="H50">
        <v>25</v>
      </c>
      <c r="I50">
        <v>10173.700000000001</v>
      </c>
      <c r="J50">
        <v>49</v>
      </c>
      <c r="K50" s="91">
        <f t="shared" si="0"/>
        <v>10173.700000000001</v>
      </c>
      <c r="L50" s="91">
        <f t="shared" si="1"/>
        <v>0</v>
      </c>
    </row>
    <row r="51" spans="1:12" x14ac:dyDescent="0.35">
      <c r="A51" s="1">
        <v>45474</v>
      </c>
      <c r="B51" t="s">
        <v>105</v>
      </c>
      <c r="C51" t="s">
        <v>92</v>
      </c>
      <c r="D51" t="s">
        <v>104</v>
      </c>
      <c r="E51">
        <v>17944662</v>
      </c>
      <c r="F51" t="s">
        <v>256</v>
      </c>
      <c r="H51">
        <v>25</v>
      </c>
      <c r="I51">
        <v>10198.700000000001</v>
      </c>
      <c r="J51">
        <v>50</v>
      </c>
      <c r="K51" s="91">
        <f t="shared" si="0"/>
        <v>10198.700000000001</v>
      </c>
      <c r="L51" s="91">
        <f t="shared" si="1"/>
        <v>0</v>
      </c>
    </row>
    <row r="52" spans="1:12" x14ac:dyDescent="0.35">
      <c r="A52" s="1">
        <v>45474</v>
      </c>
      <c r="B52" t="s">
        <v>103</v>
      </c>
      <c r="C52" t="s">
        <v>92</v>
      </c>
      <c r="D52" t="s">
        <v>104</v>
      </c>
      <c r="E52">
        <v>17944662</v>
      </c>
      <c r="F52" t="s">
        <v>257</v>
      </c>
      <c r="H52">
        <v>25</v>
      </c>
      <c r="I52">
        <v>10223.700000000001</v>
      </c>
      <c r="J52">
        <v>51</v>
      </c>
      <c r="K52" s="91">
        <f t="shared" si="0"/>
        <v>10223.700000000001</v>
      </c>
      <c r="L52" s="91">
        <f t="shared" si="1"/>
        <v>0</v>
      </c>
    </row>
    <row r="53" spans="1:12" x14ac:dyDescent="0.35">
      <c r="A53" s="1">
        <v>45474</v>
      </c>
      <c r="B53" t="s">
        <v>105</v>
      </c>
      <c r="C53" t="s">
        <v>92</v>
      </c>
      <c r="D53" t="s">
        <v>104</v>
      </c>
      <c r="E53">
        <v>17944662</v>
      </c>
      <c r="F53" t="s">
        <v>258</v>
      </c>
      <c r="H53">
        <v>25</v>
      </c>
      <c r="I53">
        <v>10248.700000000001</v>
      </c>
      <c r="J53">
        <v>52</v>
      </c>
      <c r="K53" s="91">
        <f t="shared" si="0"/>
        <v>10248.700000000001</v>
      </c>
      <c r="L53" s="91">
        <f t="shared" si="1"/>
        <v>0</v>
      </c>
    </row>
    <row r="54" spans="1:12" x14ac:dyDescent="0.35">
      <c r="A54" s="1">
        <v>45474</v>
      </c>
      <c r="B54" t="s">
        <v>105</v>
      </c>
      <c r="C54" t="s">
        <v>92</v>
      </c>
      <c r="D54" t="s">
        <v>104</v>
      </c>
      <c r="E54">
        <v>17944662</v>
      </c>
      <c r="F54" t="s">
        <v>259</v>
      </c>
      <c r="H54">
        <v>25</v>
      </c>
      <c r="I54">
        <v>10273.700000000001</v>
      </c>
      <c r="J54">
        <v>53</v>
      </c>
      <c r="K54" s="91">
        <f t="shared" si="0"/>
        <v>10273.700000000001</v>
      </c>
      <c r="L54" s="91">
        <f t="shared" si="1"/>
        <v>0</v>
      </c>
    </row>
    <row r="55" spans="1:12" x14ac:dyDescent="0.35">
      <c r="A55" s="1">
        <v>45475</v>
      </c>
      <c r="B55" t="s">
        <v>109</v>
      </c>
      <c r="C55" t="s">
        <v>92</v>
      </c>
      <c r="D55" t="s">
        <v>104</v>
      </c>
      <c r="E55">
        <v>17944662</v>
      </c>
      <c r="F55" t="s">
        <v>260</v>
      </c>
      <c r="H55">
        <v>25</v>
      </c>
      <c r="I55">
        <v>10298.700000000001</v>
      </c>
      <c r="J55">
        <v>54</v>
      </c>
      <c r="K55" s="91">
        <f t="shared" si="0"/>
        <v>10298.700000000001</v>
      </c>
      <c r="L55" s="91">
        <f t="shared" si="1"/>
        <v>0</v>
      </c>
    </row>
    <row r="56" spans="1:12" x14ac:dyDescent="0.35">
      <c r="A56" s="1">
        <v>45475</v>
      </c>
      <c r="B56" t="s">
        <v>109</v>
      </c>
      <c r="C56" t="s">
        <v>92</v>
      </c>
      <c r="D56" t="s">
        <v>104</v>
      </c>
      <c r="E56">
        <v>17944662</v>
      </c>
      <c r="F56" t="s">
        <v>114</v>
      </c>
      <c r="H56">
        <v>25</v>
      </c>
      <c r="I56">
        <v>10323.700000000001</v>
      </c>
      <c r="J56">
        <v>55</v>
      </c>
      <c r="K56" s="91">
        <f t="shared" si="0"/>
        <v>10323.700000000001</v>
      </c>
      <c r="L56" s="91">
        <f t="shared" si="1"/>
        <v>0</v>
      </c>
    </row>
    <row r="57" spans="1:12" x14ac:dyDescent="0.35">
      <c r="A57" s="1">
        <v>45476</v>
      </c>
      <c r="B57" t="s">
        <v>109</v>
      </c>
      <c r="C57" t="s">
        <v>92</v>
      </c>
      <c r="D57" t="s">
        <v>104</v>
      </c>
      <c r="E57">
        <v>17944662</v>
      </c>
      <c r="F57" t="s">
        <v>261</v>
      </c>
      <c r="H57">
        <v>25</v>
      </c>
      <c r="I57">
        <v>10348.700000000001</v>
      </c>
      <c r="J57">
        <v>56</v>
      </c>
      <c r="K57" s="91">
        <f t="shared" si="0"/>
        <v>10348.700000000001</v>
      </c>
      <c r="L57" s="91">
        <f t="shared" si="1"/>
        <v>0</v>
      </c>
    </row>
    <row r="58" spans="1:12" x14ac:dyDescent="0.35">
      <c r="A58" s="1">
        <v>45477</v>
      </c>
      <c r="B58" t="s">
        <v>109</v>
      </c>
      <c r="C58" t="s">
        <v>92</v>
      </c>
      <c r="D58" t="s">
        <v>104</v>
      </c>
      <c r="E58">
        <v>17944662</v>
      </c>
      <c r="F58" t="s">
        <v>110</v>
      </c>
      <c r="H58">
        <v>20</v>
      </c>
      <c r="I58">
        <v>10368.700000000001</v>
      </c>
      <c r="J58">
        <v>57</v>
      </c>
      <c r="K58" s="91">
        <f t="shared" si="0"/>
        <v>10368.700000000001</v>
      </c>
      <c r="L58" s="91">
        <f t="shared" si="1"/>
        <v>0</v>
      </c>
    </row>
    <row r="59" spans="1:12" x14ac:dyDescent="0.35">
      <c r="A59" s="1">
        <v>45477</v>
      </c>
      <c r="B59" t="s">
        <v>109</v>
      </c>
      <c r="C59" t="s">
        <v>92</v>
      </c>
      <c r="D59" t="s">
        <v>104</v>
      </c>
      <c r="E59">
        <v>17944662</v>
      </c>
      <c r="F59" t="s">
        <v>262</v>
      </c>
      <c r="H59">
        <v>20</v>
      </c>
      <c r="I59">
        <v>10388.700000000001</v>
      </c>
      <c r="J59">
        <v>58</v>
      </c>
      <c r="K59" s="91">
        <f t="shared" si="0"/>
        <v>10388.700000000001</v>
      </c>
      <c r="L59" s="91">
        <f t="shared" si="1"/>
        <v>0</v>
      </c>
    </row>
    <row r="60" spans="1:12" x14ac:dyDescent="0.35">
      <c r="A60" s="1">
        <v>45478</v>
      </c>
      <c r="B60" t="s">
        <v>109</v>
      </c>
      <c r="C60" t="s">
        <v>92</v>
      </c>
      <c r="D60" t="s">
        <v>104</v>
      </c>
      <c r="E60">
        <v>17944662</v>
      </c>
      <c r="F60" t="s">
        <v>175</v>
      </c>
      <c r="H60">
        <v>25</v>
      </c>
      <c r="I60">
        <v>10413.700000000001</v>
      </c>
      <c r="J60">
        <v>59</v>
      </c>
      <c r="K60" s="91">
        <f t="shared" si="0"/>
        <v>10413.700000000001</v>
      </c>
      <c r="L60" s="91">
        <f t="shared" si="1"/>
        <v>0</v>
      </c>
    </row>
    <row r="61" spans="1:12" x14ac:dyDescent="0.35">
      <c r="A61" s="1">
        <v>45478</v>
      </c>
      <c r="B61" t="s">
        <v>109</v>
      </c>
      <c r="C61" t="s">
        <v>92</v>
      </c>
      <c r="D61" t="s">
        <v>104</v>
      </c>
      <c r="E61">
        <v>17944662</v>
      </c>
      <c r="F61" t="s">
        <v>263</v>
      </c>
      <c r="H61">
        <v>25</v>
      </c>
      <c r="I61">
        <v>10438.700000000001</v>
      </c>
      <c r="J61">
        <v>60</v>
      </c>
      <c r="K61" s="91">
        <f t="shared" si="0"/>
        <v>10438.700000000001</v>
      </c>
      <c r="L61" s="91">
        <f t="shared" si="1"/>
        <v>0</v>
      </c>
    </row>
    <row r="62" spans="1:12" x14ac:dyDescent="0.35">
      <c r="A62" s="1">
        <v>45478</v>
      </c>
      <c r="B62" t="s">
        <v>109</v>
      </c>
      <c r="C62" t="s">
        <v>92</v>
      </c>
      <c r="D62" t="s">
        <v>104</v>
      </c>
      <c r="E62">
        <v>17944662</v>
      </c>
      <c r="F62" t="s">
        <v>264</v>
      </c>
      <c r="H62">
        <v>335</v>
      </c>
      <c r="I62">
        <v>10773.7</v>
      </c>
      <c r="J62">
        <v>61</v>
      </c>
      <c r="K62" s="91">
        <f t="shared" si="0"/>
        <v>10773.7</v>
      </c>
      <c r="L62" s="91">
        <f t="shared" si="1"/>
        <v>0</v>
      </c>
    </row>
    <row r="63" spans="1:12" x14ac:dyDescent="0.35">
      <c r="A63" s="1">
        <v>45478</v>
      </c>
      <c r="B63" t="s">
        <v>109</v>
      </c>
      <c r="C63" t="s">
        <v>966</v>
      </c>
      <c r="D63" t="s">
        <v>104</v>
      </c>
      <c r="E63">
        <v>17944662</v>
      </c>
      <c r="F63" t="s">
        <v>265</v>
      </c>
      <c r="H63">
        <v>180</v>
      </c>
      <c r="I63">
        <v>10953.7</v>
      </c>
      <c r="J63">
        <v>62</v>
      </c>
      <c r="K63" s="91">
        <f t="shared" si="0"/>
        <v>10953.7</v>
      </c>
      <c r="L63" s="91">
        <f t="shared" si="1"/>
        <v>0</v>
      </c>
    </row>
    <row r="64" spans="1:12" x14ac:dyDescent="0.35">
      <c r="A64" s="1">
        <v>45481</v>
      </c>
      <c r="B64" t="s">
        <v>105</v>
      </c>
      <c r="C64" t="s">
        <v>92</v>
      </c>
      <c r="D64" t="s">
        <v>104</v>
      </c>
      <c r="E64">
        <v>17944662</v>
      </c>
      <c r="F64" t="s">
        <v>108</v>
      </c>
      <c r="H64">
        <v>25</v>
      </c>
      <c r="I64">
        <v>10978.7</v>
      </c>
      <c r="J64">
        <v>63</v>
      </c>
      <c r="K64" s="91">
        <f t="shared" si="0"/>
        <v>10978.7</v>
      </c>
      <c r="L64" s="91">
        <f t="shared" si="1"/>
        <v>0</v>
      </c>
    </row>
    <row r="65" spans="1:12" x14ac:dyDescent="0.35">
      <c r="A65" s="1">
        <v>45481</v>
      </c>
      <c r="B65" t="s">
        <v>105</v>
      </c>
      <c r="C65" t="s">
        <v>92</v>
      </c>
      <c r="D65" t="s">
        <v>104</v>
      </c>
      <c r="E65">
        <v>17944662</v>
      </c>
      <c r="F65" t="s">
        <v>174</v>
      </c>
      <c r="H65">
        <v>25</v>
      </c>
      <c r="I65">
        <v>11003.7</v>
      </c>
      <c r="J65">
        <v>64</v>
      </c>
      <c r="K65" s="91">
        <f t="shared" si="0"/>
        <v>11003.7</v>
      </c>
      <c r="L65" s="91">
        <f t="shared" si="1"/>
        <v>0</v>
      </c>
    </row>
    <row r="66" spans="1:12" x14ac:dyDescent="0.35">
      <c r="A66" s="1">
        <v>45481</v>
      </c>
      <c r="B66" t="s">
        <v>103</v>
      </c>
      <c r="C66" t="s">
        <v>92</v>
      </c>
      <c r="D66" t="s">
        <v>104</v>
      </c>
      <c r="E66">
        <v>17944662</v>
      </c>
      <c r="F66" t="s">
        <v>126</v>
      </c>
      <c r="H66">
        <v>20</v>
      </c>
      <c r="I66">
        <v>11023.7</v>
      </c>
      <c r="J66">
        <v>65</v>
      </c>
      <c r="K66" s="91">
        <f t="shared" si="0"/>
        <v>11023.7</v>
      </c>
      <c r="L66" s="91">
        <f t="shared" si="1"/>
        <v>0</v>
      </c>
    </row>
    <row r="67" spans="1:12" x14ac:dyDescent="0.35">
      <c r="A67" s="1">
        <v>45481</v>
      </c>
      <c r="B67" t="s">
        <v>103</v>
      </c>
      <c r="C67" t="s">
        <v>92</v>
      </c>
      <c r="D67" t="s">
        <v>104</v>
      </c>
      <c r="E67">
        <v>17944662</v>
      </c>
      <c r="F67" t="s">
        <v>266</v>
      </c>
      <c r="H67">
        <v>25</v>
      </c>
      <c r="I67">
        <v>11048.7</v>
      </c>
      <c r="J67">
        <v>66</v>
      </c>
      <c r="K67" s="91">
        <f t="shared" ref="K67:K130" si="2">K66+H67-G67</f>
        <v>11048.7</v>
      </c>
      <c r="L67" s="91">
        <f t="shared" si="1"/>
        <v>0</v>
      </c>
    </row>
    <row r="68" spans="1:12" x14ac:dyDescent="0.35">
      <c r="A68" s="1">
        <v>45482</v>
      </c>
      <c r="B68" t="s">
        <v>103</v>
      </c>
      <c r="C68" t="s">
        <v>92</v>
      </c>
      <c r="D68" t="s">
        <v>104</v>
      </c>
      <c r="E68">
        <v>17944662</v>
      </c>
      <c r="F68" t="s">
        <v>267</v>
      </c>
      <c r="H68">
        <v>25</v>
      </c>
      <c r="I68">
        <v>11073.7</v>
      </c>
      <c r="J68">
        <v>67</v>
      </c>
      <c r="K68" s="91">
        <f t="shared" si="2"/>
        <v>11073.7</v>
      </c>
      <c r="L68" s="91">
        <f t="shared" ref="L68:L73" si="3">K68-I68</f>
        <v>0</v>
      </c>
    </row>
    <row r="69" spans="1:12" x14ac:dyDescent="0.35">
      <c r="A69" s="1">
        <v>45482</v>
      </c>
      <c r="B69" t="s">
        <v>103</v>
      </c>
      <c r="C69" t="s">
        <v>92</v>
      </c>
      <c r="D69" t="s">
        <v>104</v>
      </c>
      <c r="E69">
        <v>17944662</v>
      </c>
      <c r="F69" t="s">
        <v>268</v>
      </c>
      <c r="H69">
        <v>25</v>
      </c>
      <c r="I69">
        <v>11098.7</v>
      </c>
      <c r="J69">
        <v>68</v>
      </c>
      <c r="K69" s="91">
        <f t="shared" si="2"/>
        <v>11098.7</v>
      </c>
      <c r="L69" s="91">
        <f t="shared" si="3"/>
        <v>0</v>
      </c>
    </row>
    <row r="70" spans="1:12" x14ac:dyDescent="0.35">
      <c r="A70" s="1">
        <v>45482</v>
      </c>
      <c r="B70" t="s">
        <v>105</v>
      </c>
      <c r="C70" t="s">
        <v>92</v>
      </c>
      <c r="D70" t="s">
        <v>104</v>
      </c>
      <c r="E70">
        <v>17944662</v>
      </c>
      <c r="F70" t="s">
        <v>269</v>
      </c>
      <c r="H70">
        <v>25</v>
      </c>
      <c r="I70">
        <v>11123.7</v>
      </c>
      <c r="J70">
        <v>69</v>
      </c>
      <c r="K70" s="91">
        <f t="shared" si="2"/>
        <v>11123.7</v>
      </c>
      <c r="L70" s="91">
        <f t="shared" si="3"/>
        <v>0</v>
      </c>
    </row>
    <row r="71" spans="1:12" x14ac:dyDescent="0.35">
      <c r="A71" s="1">
        <v>45483</v>
      </c>
      <c r="B71" t="s">
        <v>105</v>
      </c>
      <c r="C71" t="s">
        <v>92</v>
      </c>
      <c r="D71" t="s">
        <v>104</v>
      </c>
      <c r="E71">
        <v>17944662</v>
      </c>
      <c r="F71" t="s">
        <v>107</v>
      </c>
      <c r="H71">
        <v>20</v>
      </c>
      <c r="I71">
        <v>11143.7</v>
      </c>
      <c r="J71">
        <v>70</v>
      </c>
      <c r="K71" s="91">
        <f t="shared" si="2"/>
        <v>11143.7</v>
      </c>
      <c r="L71" s="91">
        <f t="shared" si="3"/>
        <v>0</v>
      </c>
    </row>
    <row r="72" spans="1:12" x14ac:dyDescent="0.35">
      <c r="A72" s="1">
        <v>45483</v>
      </c>
      <c r="B72" t="s">
        <v>105</v>
      </c>
      <c r="C72" t="s">
        <v>92</v>
      </c>
      <c r="D72" t="s">
        <v>104</v>
      </c>
      <c r="E72">
        <v>17944662</v>
      </c>
      <c r="F72" t="s">
        <v>270</v>
      </c>
      <c r="H72">
        <v>25</v>
      </c>
      <c r="I72">
        <v>11168.7</v>
      </c>
      <c r="J72">
        <v>71</v>
      </c>
      <c r="K72" s="91">
        <f t="shared" si="2"/>
        <v>11168.7</v>
      </c>
      <c r="L72" s="91">
        <f t="shared" si="3"/>
        <v>0</v>
      </c>
    </row>
    <row r="73" spans="1:12" x14ac:dyDescent="0.35">
      <c r="A73" s="1">
        <v>45483</v>
      </c>
      <c r="B73" t="s">
        <v>105</v>
      </c>
      <c r="C73" t="s">
        <v>92</v>
      </c>
      <c r="D73" t="s">
        <v>104</v>
      </c>
      <c r="E73">
        <v>17944662</v>
      </c>
      <c r="F73" t="s">
        <v>271</v>
      </c>
      <c r="H73">
        <v>25</v>
      </c>
      <c r="I73">
        <v>11193.7</v>
      </c>
      <c r="J73">
        <v>72</v>
      </c>
      <c r="K73" s="91">
        <f t="shared" si="2"/>
        <v>11193.7</v>
      </c>
      <c r="L73" s="91">
        <f t="shared" si="3"/>
        <v>0</v>
      </c>
    </row>
    <row r="74" spans="1:12" x14ac:dyDescent="0.35">
      <c r="A74" s="1">
        <v>45483</v>
      </c>
      <c r="B74" t="s">
        <v>105</v>
      </c>
      <c r="C74" t="s">
        <v>92</v>
      </c>
      <c r="D74" t="s">
        <v>104</v>
      </c>
      <c r="E74">
        <v>17944662</v>
      </c>
      <c r="F74" t="s">
        <v>272</v>
      </c>
      <c r="H74">
        <v>20</v>
      </c>
      <c r="I74">
        <v>11213.7</v>
      </c>
      <c r="J74">
        <v>73</v>
      </c>
      <c r="K74" s="91">
        <f t="shared" si="2"/>
        <v>11213.7</v>
      </c>
      <c r="L74" s="91">
        <f t="shared" ref="L74:L130" si="4">K74-I74</f>
        <v>0</v>
      </c>
    </row>
    <row r="75" spans="1:12" x14ac:dyDescent="0.35">
      <c r="A75" s="1">
        <v>45484</v>
      </c>
      <c r="B75" t="s">
        <v>103</v>
      </c>
      <c r="C75" t="s">
        <v>92</v>
      </c>
      <c r="D75" t="s">
        <v>104</v>
      </c>
      <c r="E75">
        <v>17944662</v>
      </c>
      <c r="F75" t="s">
        <v>273</v>
      </c>
      <c r="H75">
        <v>25</v>
      </c>
      <c r="I75">
        <v>11238.7</v>
      </c>
      <c r="J75">
        <v>74</v>
      </c>
      <c r="K75" s="91">
        <f t="shared" si="2"/>
        <v>11238.7</v>
      </c>
      <c r="L75" s="91">
        <f t="shared" si="4"/>
        <v>0</v>
      </c>
    </row>
    <row r="76" spans="1:12" x14ac:dyDescent="0.35">
      <c r="A76" s="1">
        <v>45485</v>
      </c>
      <c r="B76" t="s">
        <v>105</v>
      </c>
      <c r="C76" t="s">
        <v>92</v>
      </c>
      <c r="D76" t="s">
        <v>104</v>
      </c>
      <c r="E76">
        <v>17944662</v>
      </c>
      <c r="F76" t="s">
        <v>147</v>
      </c>
      <c r="H76">
        <v>25</v>
      </c>
      <c r="I76">
        <v>11263.7</v>
      </c>
      <c r="J76">
        <v>75</v>
      </c>
      <c r="K76" s="91">
        <f t="shared" si="2"/>
        <v>11263.7</v>
      </c>
      <c r="L76" s="91">
        <f t="shared" si="4"/>
        <v>0</v>
      </c>
    </row>
    <row r="77" spans="1:12" x14ac:dyDescent="0.35">
      <c r="A77" s="1">
        <v>45485</v>
      </c>
      <c r="B77" t="s">
        <v>105</v>
      </c>
      <c r="C77" t="s">
        <v>92</v>
      </c>
      <c r="D77" t="s">
        <v>104</v>
      </c>
      <c r="E77">
        <v>17944662</v>
      </c>
      <c r="F77" t="s">
        <v>274</v>
      </c>
      <c r="H77">
        <v>25</v>
      </c>
      <c r="I77">
        <v>11288.7</v>
      </c>
      <c r="J77">
        <v>76</v>
      </c>
      <c r="K77" s="91">
        <f t="shared" si="2"/>
        <v>11288.7</v>
      </c>
      <c r="L77" s="91">
        <f t="shared" si="4"/>
        <v>0</v>
      </c>
    </row>
    <row r="78" spans="1:12" x14ac:dyDescent="0.35">
      <c r="A78" s="1">
        <v>45485</v>
      </c>
      <c r="B78" t="s">
        <v>103</v>
      </c>
      <c r="C78" t="s">
        <v>92</v>
      </c>
      <c r="D78" t="s">
        <v>104</v>
      </c>
      <c r="E78">
        <v>17944662</v>
      </c>
      <c r="F78" t="s">
        <v>173</v>
      </c>
      <c r="H78">
        <v>25</v>
      </c>
      <c r="I78">
        <v>11313.7</v>
      </c>
      <c r="J78">
        <v>77</v>
      </c>
      <c r="K78" s="91">
        <f t="shared" si="2"/>
        <v>11313.7</v>
      </c>
      <c r="L78" s="91">
        <f t="shared" si="4"/>
        <v>0</v>
      </c>
    </row>
    <row r="79" spans="1:12" x14ac:dyDescent="0.35">
      <c r="A79" s="1">
        <v>45488</v>
      </c>
      <c r="B79" t="s">
        <v>103</v>
      </c>
      <c r="C79" t="s">
        <v>92</v>
      </c>
      <c r="D79" t="s">
        <v>104</v>
      </c>
      <c r="E79">
        <v>17944662</v>
      </c>
      <c r="F79" t="s">
        <v>106</v>
      </c>
      <c r="H79">
        <v>25</v>
      </c>
      <c r="I79">
        <v>11338.7</v>
      </c>
      <c r="J79">
        <v>78</v>
      </c>
      <c r="K79" s="91">
        <f t="shared" si="2"/>
        <v>11338.7</v>
      </c>
      <c r="L79" s="91">
        <f t="shared" si="4"/>
        <v>0</v>
      </c>
    </row>
    <row r="80" spans="1:12" x14ac:dyDescent="0.35">
      <c r="A80" s="1">
        <v>45488</v>
      </c>
      <c r="B80" t="s">
        <v>103</v>
      </c>
      <c r="C80" t="s">
        <v>92</v>
      </c>
      <c r="D80" t="s">
        <v>104</v>
      </c>
      <c r="E80">
        <v>17944662</v>
      </c>
      <c r="F80" t="s">
        <v>275</v>
      </c>
      <c r="H80">
        <v>20</v>
      </c>
      <c r="I80">
        <v>11358.7</v>
      </c>
      <c r="J80">
        <v>79</v>
      </c>
      <c r="K80" s="91">
        <f t="shared" si="2"/>
        <v>11358.7</v>
      </c>
      <c r="L80" s="91">
        <f t="shared" si="4"/>
        <v>0</v>
      </c>
    </row>
    <row r="81" spans="1:12" x14ac:dyDescent="0.35">
      <c r="A81" s="1">
        <v>45491</v>
      </c>
      <c r="B81" t="s">
        <v>105</v>
      </c>
      <c r="C81" t="s">
        <v>92</v>
      </c>
      <c r="D81" t="s">
        <v>104</v>
      </c>
      <c r="E81">
        <v>17944662</v>
      </c>
      <c r="F81" t="s">
        <v>146</v>
      </c>
      <c r="H81">
        <v>25</v>
      </c>
      <c r="I81">
        <v>11383.7</v>
      </c>
      <c r="J81">
        <v>80</v>
      </c>
      <c r="K81" s="91">
        <f t="shared" si="2"/>
        <v>11383.7</v>
      </c>
      <c r="L81" s="91">
        <f t="shared" si="4"/>
        <v>0</v>
      </c>
    </row>
    <row r="82" spans="1:12" x14ac:dyDescent="0.35">
      <c r="A82" s="1">
        <v>45495</v>
      </c>
      <c r="B82" t="s">
        <v>103</v>
      </c>
      <c r="C82" t="s">
        <v>92</v>
      </c>
      <c r="D82" t="s">
        <v>104</v>
      </c>
      <c r="E82">
        <v>17944662</v>
      </c>
      <c r="F82" t="s">
        <v>171</v>
      </c>
      <c r="H82">
        <v>25</v>
      </c>
      <c r="I82">
        <v>11408.7</v>
      </c>
      <c r="J82">
        <v>81</v>
      </c>
      <c r="K82" s="91">
        <f t="shared" si="2"/>
        <v>11408.7</v>
      </c>
      <c r="L82" s="91">
        <f t="shared" si="4"/>
        <v>0</v>
      </c>
    </row>
    <row r="83" spans="1:12" x14ac:dyDescent="0.35">
      <c r="A83" s="1">
        <v>45495</v>
      </c>
      <c r="B83" t="s">
        <v>105</v>
      </c>
      <c r="C83" t="s">
        <v>92</v>
      </c>
      <c r="D83" t="s">
        <v>104</v>
      </c>
      <c r="E83">
        <v>17944662</v>
      </c>
      <c r="F83" t="s">
        <v>276</v>
      </c>
      <c r="H83">
        <v>25</v>
      </c>
      <c r="I83">
        <v>11433.7</v>
      </c>
      <c r="J83">
        <v>82</v>
      </c>
      <c r="K83" s="91">
        <f t="shared" si="2"/>
        <v>11433.7</v>
      </c>
      <c r="L83" s="91">
        <f t="shared" si="4"/>
        <v>0</v>
      </c>
    </row>
    <row r="84" spans="1:12" x14ac:dyDescent="0.35">
      <c r="A84" s="1">
        <v>45496</v>
      </c>
      <c r="B84" t="s">
        <v>105</v>
      </c>
      <c r="C84" t="s">
        <v>92</v>
      </c>
      <c r="D84" t="s">
        <v>104</v>
      </c>
      <c r="E84">
        <v>17944662</v>
      </c>
      <c r="F84" t="s">
        <v>277</v>
      </c>
      <c r="H84">
        <v>25</v>
      </c>
      <c r="I84">
        <v>11458.7</v>
      </c>
      <c r="J84">
        <v>83</v>
      </c>
      <c r="K84" s="91">
        <f t="shared" si="2"/>
        <v>11458.7</v>
      </c>
      <c r="L84" s="91">
        <f t="shared" si="4"/>
        <v>0</v>
      </c>
    </row>
    <row r="85" spans="1:12" x14ac:dyDescent="0.35">
      <c r="A85" s="1">
        <v>45496</v>
      </c>
      <c r="B85" t="s">
        <v>109</v>
      </c>
      <c r="C85" t="s">
        <v>92</v>
      </c>
      <c r="D85" t="s">
        <v>104</v>
      </c>
      <c r="E85">
        <v>17944662</v>
      </c>
      <c r="F85" t="s">
        <v>278</v>
      </c>
      <c r="H85">
        <v>20</v>
      </c>
      <c r="I85">
        <v>11478.7</v>
      </c>
      <c r="J85">
        <v>84</v>
      </c>
      <c r="K85" s="91">
        <f t="shared" si="2"/>
        <v>11478.7</v>
      </c>
      <c r="L85" s="91">
        <f t="shared" si="4"/>
        <v>0</v>
      </c>
    </row>
    <row r="86" spans="1:12" x14ac:dyDescent="0.35">
      <c r="A86" s="1">
        <v>45497</v>
      </c>
      <c r="B86" t="s">
        <v>109</v>
      </c>
      <c r="C86" t="s">
        <v>92</v>
      </c>
      <c r="D86" t="s">
        <v>104</v>
      </c>
      <c r="E86">
        <v>17944662</v>
      </c>
      <c r="F86" t="s">
        <v>279</v>
      </c>
      <c r="H86">
        <v>25</v>
      </c>
      <c r="I86">
        <v>11503.7</v>
      </c>
      <c r="J86">
        <v>85</v>
      </c>
      <c r="K86" s="91">
        <f t="shared" si="2"/>
        <v>11503.7</v>
      </c>
      <c r="L86" s="91">
        <f t="shared" si="4"/>
        <v>0</v>
      </c>
    </row>
    <row r="87" spans="1:12" x14ac:dyDescent="0.35">
      <c r="A87" s="1">
        <v>45498</v>
      </c>
      <c r="B87" t="s">
        <v>109</v>
      </c>
      <c r="C87" t="s">
        <v>92</v>
      </c>
      <c r="D87" t="s">
        <v>104</v>
      </c>
      <c r="E87">
        <v>17944662</v>
      </c>
      <c r="F87" t="s">
        <v>280</v>
      </c>
      <c r="H87">
        <v>25</v>
      </c>
      <c r="I87">
        <v>11528.7</v>
      </c>
      <c r="J87">
        <v>86</v>
      </c>
      <c r="K87" s="91">
        <f t="shared" si="2"/>
        <v>11528.7</v>
      </c>
      <c r="L87" s="91">
        <f t="shared" si="4"/>
        <v>0</v>
      </c>
    </row>
    <row r="88" spans="1:12" x14ac:dyDescent="0.35">
      <c r="A88" s="1">
        <v>45498</v>
      </c>
      <c r="B88" t="s">
        <v>109</v>
      </c>
      <c r="C88" t="s">
        <v>92</v>
      </c>
      <c r="D88" t="s">
        <v>104</v>
      </c>
      <c r="E88">
        <v>17944662</v>
      </c>
      <c r="F88" t="s">
        <v>160</v>
      </c>
      <c r="H88">
        <v>25</v>
      </c>
      <c r="I88">
        <v>11553.7</v>
      </c>
      <c r="J88">
        <v>87</v>
      </c>
      <c r="K88" s="91">
        <f t="shared" si="2"/>
        <v>11553.7</v>
      </c>
      <c r="L88" s="91">
        <f t="shared" si="4"/>
        <v>0</v>
      </c>
    </row>
    <row r="89" spans="1:12" x14ac:dyDescent="0.35">
      <c r="A89" s="1">
        <v>45498</v>
      </c>
      <c r="B89" t="s">
        <v>109</v>
      </c>
      <c r="C89" t="s">
        <v>201</v>
      </c>
      <c r="D89" t="s">
        <v>104</v>
      </c>
      <c r="E89">
        <v>17944662</v>
      </c>
      <c r="F89" t="s">
        <v>281</v>
      </c>
      <c r="G89">
        <v>495</v>
      </c>
      <c r="I89">
        <v>11058.7</v>
      </c>
      <c r="J89">
        <v>88</v>
      </c>
      <c r="K89" s="91">
        <f t="shared" si="2"/>
        <v>11058.7</v>
      </c>
      <c r="L89" s="91">
        <f t="shared" si="4"/>
        <v>0</v>
      </c>
    </row>
    <row r="90" spans="1:12" x14ac:dyDescent="0.35">
      <c r="A90" s="1">
        <v>45498</v>
      </c>
      <c r="B90" t="s">
        <v>109</v>
      </c>
      <c r="C90" t="s">
        <v>201</v>
      </c>
      <c r="D90" t="s">
        <v>104</v>
      </c>
      <c r="E90">
        <v>17944662</v>
      </c>
      <c r="F90" t="s">
        <v>282</v>
      </c>
      <c r="G90">
        <v>90</v>
      </c>
      <c r="I90">
        <v>10968.7</v>
      </c>
      <c r="J90">
        <v>89</v>
      </c>
      <c r="K90" s="91">
        <f t="shared" si="2"/>
        <v>10968.7</v>
      </c>
      <c r="L90" s="91">
        <f t="shared" si="4"/>
        <v>0</v>
      </c>
    </row>
    <row r="91" spans="1:12" x14ac:dyDescent="0.35">
      <c r="A91" s="1">
        <v>45498</v>
      </c>
      <c r="B91" t="s">
        <v>103</v>
      </c>
      <c r="C91" t="s">
        <v>201</v>
      </c>
      <c r="D91" t="s">
        <v>104</v>
      </c>
      <c r="E91">
        <v>17944662</v>
      </c>
      <c r="F91" t="s">
        <v>283</v>
      </c>
      <c r="G91">
        <v>40</v>
      </c>
      <c r="I91">
        <v>10928.7</v>
      </c>
      <c r="J91">
        <v>90</v>
      </c>
      <c r="K91" s="91">
        <f t="shared" si="2"/>
        <v>10928.7</v>
      </c>
      <c r="L91" s="91">
        <f t="shared" si="4"/>
        <v>0</v>
      </c>
    </row>
    <row r="92" spans="1:12" x14ac:dyDescent="0.35">
      <c r="A92" s="1">
        <v>45498</v>
      </c>
      <c r="B92" t="s">
        <v>103</v>
      </c>
      <c r="C92" t="s">
        <v>201</v>
      </c>
      <c r="D92" t="s">
        <v>104</v>
      </c>
      <c r="E92">
        <v>17944662</v>
      </c>
      <c r="F92" t="s">
        <v>284</v>
      </c>
      <c r="G92">
        <v>50</v>
      </c>
      <c r="I92">
        <v>10878.7</v>
      </c>
      <c r="J92">
        <v>91</v>
      </c>
      <c r="K92" s="91">
        <f t="shared" si="2"/>
        <v>10878.7</v>
      </c>
      <c r="L92" s="91">
        <f t="shared" si="4"/>
        <v>0</v>
      </c>
    </row>
    <row r="93" spans="1:12" x14ac:dyDescent="0.35">
      <c r="A93" s="1">
        <v>45498</v>
      </c>
      <c r="B93" t="s">
        <v>105</v>
      </c>
      <c r="C93" t="s">
        <v>201</v>
      </c>
      <c r="D93" t="s">
        <v>104</v>
      </c>
      <c r="E93">
        <v>17944662</v>
      </c>
      <c r="F93" t="s">
        <v>285</v>
      </c>
      <c r="G93">
        <v>2313.85</v>
      </c>
      <c r="I93">
        <v>8564.85</v>
      </c>
      <c r="J93">
        <v>92</v>
      </c>
      <c r="K93" s="91">
        <f t="shared" si="2"/>
        <v>8564.85</v>
      </c>
      <c r="L93" s="91">
        <f t="shared" si="4"/>
        <v>0</v>
      </c>
    </row>
    <row r="94" spans="1:12" x14ac:dyDescent="0.35">
      <c r="A94" s="1">
        <v>45502</v>
      </c>
      <c r="B94" t="s">
        <v>105</v>
      </c>
      <c r="C94" t="s">
        <v>92</v>
      </c>
      <c r="D94" t="s">
        <v>104</v>
      </c>
      <c r="E94">
        <v>17944662</v>
      </c>
      <c r="F94" t="s">
        <v>153</v>
      </c>
      <c r="H94">
        <v>20</v>
      </c>
      <c r="I94">
        <v>8584.85</v>
      </c>
      <c r="J94">
        <v>93</v>
      </c>
      <c r="K94" s="91">
        <f t="shared" si="2"/>
        <v>8584.85</v>
      </c>
      <c r="L94" s="91">
        <f t="shared" si="4"/>
        <v>0</v>
      </c>
    </row>
    <row r="95" spans="1:12" x14ac:dyDescent="0.35">
      <c r="A95" s="1">
        <v>45502</v>
      </c>
      <c r="B95" t="s">
        <v>105</v>
      </c>
      <c r="C95" t="s">
        <v>92</v>
      </c>
      <c r="D95" t="s">
        <v>104</v>
      </c>
      <c r="E95">
        <v>17944662</v>
      </c>
      <c r="F95" t="s">
        <v>139</v>
      </c>
      <c r="H95">
        <v>20</v>
      </c>
      <c r="I95">
        <v>8604.85</v>
      </c>
      <c r="J95">
        <v>94</v>
      </c>
      <c r="K95" s="91">
        <f t="shared" si="2"/>
        <v>8604.85</v>
      </c>
      <c r="L95" s="91">
        <f t="shared" si="4"/>
        <v>0</v>
      </c>
    </row>
    <row r="96" spans="1:12" x14ac:dyDescent="0.35">
      <c r="A96" s="1">
        <v>45503</v>
      </c>
      <c r="B96" t="s">
        <v>103</v>
      </c>
      <c r="C96" t="s">
        <v>968</v>
      </c>
      <c r="D96" t="s">
        <v>104</v>
      </c>
      <c r="E96">
        <v>17944662</v>
      </c>
      <c r="F96" t="s">
        <v>286</v>
      </c>
      <c r="H96">
        <v>657.02</v>
      </c>
      <c r="I96">
        <v>9261.8700000000008</v>
      </c>
      <c r="J96">
        <v>95</v>
      </c>
      <c r="K96" s="91">
        <f t="shared" si="2"/>
        <v>9261.8700000000008</v>
      </c>
      <c r="L96" s="91">
        <f t="shared" si="4"/>
        <v>0</v>
      </c>
    </row>
    <row r="97" spans="1:12" x14ac:dyDescent="0.35">
      <c r="A97" s="1">
        <v>45503</v>
      </c>
      <c r="B97" t="s">
        <v>105</v>
      </c>
      <c r="C97" t="s">
        <v>964</v>
      </c>
      <c r="D97" t="s">
        <v>104</v>
      </c>
      <c r="E97">
        <v>17944662</v>
      </c>
      <c r="F97" t="s">
        <v>286</v>
      </c>
      <c r="H97">
        <v>80</v>
      </c>
      <c r="I97">
        <v>9341.8700000000008</v>
      </c>
      <c r="J97">
        <v>96</v>
      </c>
      <c r="K97" s="91">
        <f t="shared" si="2"/>
        <v>9341.8700000000008</v>
      </c>
      <c r="L97" s="91">
        <f t="shared" si="4"/>
        <v>0</v>
      </c>
    </row>
    <row r="98" spans="1:12" x14ac:dyDescent="0.35">
      <c r="A98" s="1">
        <v>45504</v>
      </c>
      <c r="B98" t="s">
        <v>105</v>
      </c>
      <c r="C98" t="s">
        <v>92</v>
      </c>
      <c r="D98" t="s">
        <v>104</v>
      </c>
      <c r="E98">
        <v>17944662</v>
      </c>
      <c r="F98" t="s">
        <v>288</v>
      </c>
      <c r="H98">
        <v>25</v>
      </c>
      <c r="I98">
        <v>9366.8700000000008</v>
      </c>
      <c r="J98">
        <v>97</v>
      </c>
      <c r="K98" s="91">
        <f t="shared" si="2"/>
        <v>9366.8700000000008</v>
      </c>
      <c r="L98" s="91">
        <f t="shared" si="4"/>
        <v>0</v>
      </c>
    </row>
    <row r="99" spans="1:12" x14ac:dyDescent="0.35">
      <c r="A99" s="1">
        <v>45505</v>
      </c>
      <c r="B99" t="s">
        <v>103</v>
      </c>
      <c r="C99" t="s">
        <v>92</v>
      </c>
      <c r="D99" t="s">
        <v>104</v>
      </c>
      <c r="E99">
        <v>17944662</v>
      </c>
      <c r="F99" t="s">
        <v>289</v>
      </c>
      <c r="H99">
        <v>25</v>
      </c>
      <c r="I99">
        <v>9391.8700000000008</v>
      </c>
      <c r="J99">
        <v>98</v>
      </c>
      <c r="K99" s="91">
        <f t="shared" si="2"/>
        <v>9391.8700000000008</v>
      </c>
      <c r="L99" s="91">
        <f t="shared" si="4"/>
        <v>0</v>
      </c>
    </row>
    <row r="100" spans="1:12" x14ac:dyDescent="0.35">
      <c r="A100" s="1">
        <v>45505</v>
      </c>
      <c r="B100" t="s">
        <v>103</v>
      </c>
      <c r="C100" t="s">
        <v>92</v>
      </c>
      <c r="D100" t="s">
        <v>104</v>
      </c>
      <c r="E100">
        <v>17944662</v>
      </c>
      <c r="F100" t="s">
        <v>290</v>
      </c>
      <c r="H100">
        <v>25</v>
      </c>
      <c r="I100">
        <v>9416.8700000000008</v>
      </c>
      <c r="J100">
        <v>99</v>
      </c>
      <c r="K100" s="91">
        <f t="shared" si="2"/>
        <v>9416.8700000000008</v>
      </c>
      <c r="L100" s="91">
        <f t="shared" si="4"/>
        <v>0</v>
      </c>
    </row>
    <row r="101" spans="1:12" x14ac:dyDescent="0.35">
      <c r="A101" s="1">
        <v>45505</v>
      </c>
      <c r="B101" t="s">
        <v>103</v>
      </c>
      <c r="C101" t="s">
        <v>92</v>
      </c>
      <c r="D101" t="s">
        <v>104</v>
      </c>
      <c r="E101">
        <v>17944662</v>
      </c>
      <c r="F101" t="s">
        <v>291</v>
      </c>
      <c r="H101">
        <v>20</v>
      </c>
      <c r="I101">
        <v>9436.8700000000008</v>
      </c>
      <c r="J101">
        <v>100</v>
      </c>
      <c r="K101" s="91">
        <f t="shared" si="2"/>
        <v>9436.8700000000008</v>
      </c>
      <c r="L101" s="91">
        <f t="shared" si="4"/>
        <v>0</v>
      </c>
    </row>
    <row r="102" spans="1:12" x14ac:dyDescent="0.35">
      <c r="A102" s="1">
        <v>45505</v>
      </c>
      <c r="B102" t="s">
        <v>103</v>
      </c>
      <c r="C102" t="s">
        <v>92</v>
      </c>
      <c r="D102" t="s">
        <v>104</v>
      </c>
      <c r="E102">
        <v>17944662</v>
      </c>
      <c r="F102" t="s">
        <v>149</v>
      </c>
      <c r="H102">
        <v>25</v>
      </c>
      <c r="I102">
        <v>9461.8700000000008</v>
      </c>
      <c r="J102">
        <v>101</v>
      </c>
      <c r="K102" s="91">
        <f t="shared" si="2"/>
        <v>9461.8700000000008</v>
      </c>
      <c r="L102" s="91">
        <f t="shared" si="4"/>
        <v>0</v>
      </c>
    </row>
    <row r="103" spans="1:12" x14ac:dyDescent="0.35">
      <c r="A103" s="1">
        <v>45505</v>
      </c>
      <c r="B103" t="s">
        <v>105</v>
      </c>
      <c r="C103" t="s">
        <v>92</v>
      </c>
      <c r="D103" t="s">
        <v>104</v>
      </c>
      <c r="E103">
        <v>17944662</v>
      </c>
      <c r="F103" t="s">
        <v>115</v>
      </c>
      <c r="H103">
        <v>25</v>
      </c>
      <c r="I103">
        <v>9486.8700000000008</v>
      </c>
      <c r="J103">
        <v>102</v>
      </c>
      <c r="K103" s="91">
        <f t="shared" si="2"/>
        <v>9486.8700000000008</v>
      </c>
      <c r="L103" s="91">
        <f t="shared" si="4"/>
        <v>0</v>
      </c>
    </row>
    <row r="104" spans="1:12" x14ac:dyDescent="0.35">
      <c r="A104" s="1">
        <v>45505</v>
      </c>
      <c r="B104" t="s">
        <v>103</v>
      </c>
      <c r="C104" t="s">
        <v>92</v>
      </c>
      <c r="D104" t="s">
        <v>104</v>
      </c>
      <c r="E104">
        <v>17944662</v>
      </c>
      <c r="F104" t="s">
        <v>148</v>
      </c>
      <c r="H104">
        <v>25</v>
      </c>
      <c r="I104">
        <v>9511.8700000000008</v>
      </c>
      <c r="J104">
        <v>103</v>
      </c>
      <c r="K104" s="91">
        <f t="shared" si="2"/>
        <v>9511.8700000000008</v>
      </c>
      <c r="L104" s="91">
        <f t="shared" si="4"/>
        <v>0</v>
      </c>
    </row>
    <row r="105" spans="1:12" x14ac:dyDescent="0.35">
      <c r="A105" s="1">
        <v>45505</v>
      </c>
      <c r="B105" t="s">
        <v>103</v>
      </c>
      <c r="C105" t="s">
        <v>92</v>
      </c>
      <c r="D105" t="s">
        <v>104</v>
      </c>
      <c r="E105">
        <v>17944662</v>
      </c>
      <c r="F105" t="s">
        <v>157</v>
      </c>
      <c r="H105">
        <v>25</v>
      </c>
      <c r="I105">
        <v>9536.8700000000008</v>
      </c>
      <c r="J105">
        <v>104</v>
      </c>
      <c r="K105" s="91">
        <f t="shared" si="2"/>
        <v>9536.8700000000008</v>
      </c>
      <c r="L105" s="91">
        <f t="shared" si="4"/>
        <v>0</v>
      </c>
    </row>
    <row r="106" spans="1:12" x14ac:dyDescent="0.35">
      <c r="A106" s="1">
        <v>45505</v>
      </c>
      <c r="B106" t="s">
        <v>105</v>
      </c>
      <c r="C106" t="s">
        <v>92</v>
      </c>
      <c r="D106" t="s">
        <v>104</v>
      </c>
      <c r="E106">
        <v>17944662</v>
      </c>
      <c r="F106" t="s">
        <v>187</v>
      </c>
      <c r="H106">
        <v>25</v>
      </c>
      <c r="I106">
        <v>9561.8700000000008</v>
      </c>
      <c r="J106">
        <v>105</v>
      </c>
      <c r="K106" s="91">
        <f t="shared" si="2"/>
        <v>9561.8700000000008</v>
      </c>
      <c r="L106" s="91">
        <f t="shared" si="4"/>
        <v>0</v>
      </c>
    </row>
    <row r="107" spans="1:12" x14ac:dyDescent="0.35">
      <c r="A107" s="1">
        <v>45505</v>
      </c>
      <c r="B107" t="s">
        <v>103</v>
      </c>
      <c r="C107" t="s">
        <v>92</v>
      </c>
      <c r="D107" t="s">
        <v>104</v>
      </c>
      <c r="E107">
        <v>17944662</v>
      </c>
      <c r="F107" t="s">
        <v>127</v>
      </c>
      <c r="H107">
        <v>25</v>
      </c>
      <c r="I107">
        <v>9586.8700000000008</v>
      </c>
      <c r="J107">
        <v>106</v>
      </c>
      <c r="K107" s="91">
        <f t="shared" si="2"/>
        <v>9586.8700000000008</v>
      </c>
      <c r="L107" s="91">
        <f t="shared" si="4"/>
        <v>0</v>
      </c>
    </row>
    <row r="108" spans="1:12" x14ac:dyDescent="0.35">
      <c r="A108" s="1">
        <v>45505</v>
      </c>
      <c r="B108" t="s">
        <v>103</v>
      </c>
      <c r="C108" t="s">
        <v>92</v>
      </c>
      <c r="D108" t="s">
        <v>104</v>
      </c>
      <c r="E108">
        <v>17944662</v>
      </c>
      <c r="F108" t="s">
        <v>184</v>
      </c>
      <c r="H108">
        <v>25</v>
      </c>
      <c r="I108">
        <v>9611.8700000000008</v>
      </c>
      <c r="J108">
        <v>107</v>
      </c>
      <c r="K108" s="91">
        <f t="shared" si="2"/>
        <v>9611.8700000000008</v>
      </c>
      <c r="L108" s="91">
        <f t="shared" si="4"/>
        <v>0</v>
      </c>
    </row>
    <row r="109" spans="1:12" x14ac:dyDescent="0.35">
      <c r="A109" s="1">
        <v>45505</v>
      </c>
      <c r="B109" t="s">
        <v>103</v>
      </c>
      <c r="C109" t="s">
        <v>92</v>
      </c>
      <c r="D109" t="s">
        <v>104</v>
      </c>
      <c r="E109">
        <v>17944662</v>
      </c>
      <c r="F109" t="s">
        <v>292</v>
      </c>
      <c r="H109">
        <v>25</v>
      </c>
      <c r="I109">
        <v>9636.8700000000008</v>
      </c>
      <c r="J109">
        <v>108</v>
      </c>
      <c r="K109" s="91">
        <f t="shared" si="2"/>
        <v>9636.8700000000008</v>
      </c>
      <c r="L109" s="91">
        <f t="shared" si="4"/>
        <v>0</v>
      </c>
    </row>
    <row r="110" spans="1:12" x14ac:dyDescent="0.35">
      <c r="A110" s="1">
        <v>45505</v>
      </c>
      <c r="B110" t="s">
        <v>103</v>
      </c>
      <c r="C110" t="s">
        <v>92</v>
      </c>
      <c r="D110" t="s">
        <v>104</v>
      </c>
      <c r="E110">
        <v>17944662</v>
      </c>
      <c r="F110" t="s">
        <v>155</v>
      </c>
      <c r="H110">
        <v>25</v>
      </c>
      <c r="I110">
        <v>9661.8700000000008</v>
      </c>
      <c r="J110">
        <v>109</v>
      </c>
      <c r="K110" s="91">
        <f t="shared" si="2"/>
        <v>9661.8700000000008</v>
      </c>
      <c r="L110" s="91">
        <f t="shared" si="4"/>
        <v>0</v>
      </c>
    </row>
    <row r="111" spans="1:12" x14ac:dyDescent="0.35">
      <c r="A111" s="1">
        <v>45505</v>
      </c>
      <c r="B111" t="s">
        <v>105</v>
      </c>
      <c r="C111" t="s">
        <v>92</v>
      </c>
      <c r="D111" t="s">
        <v>104</v>
      </c>
      <c r="E111">
        <v>17944662</v>
      </c>
      <c r="F111" t="s">
        <v>293</v>
      </c>
      <c r="H111">
        <v>25</v>
      </c>
      <c r="I111">
        <v>9686.8700000000008</v>
      </c>
      <c r="J111">
        <v>110</v>
      </c>
      <c r="K111" s="91">
        <f t="shared" si="2"/>
        <v>9686.8700000000008</v>
      </c>
      <c r="L111" s="91">
        <f t="shared" si="4"/>
        <v>0</v>
      </c>
    </row>
    <row r="112" spans="1:12" x14ac:dyDescent="0.35">
      <c r="A112" s="1">
        <v>45505</v>
      </c>
      <c r="B112" t="s">
        <v>105</v>
      </c>
      <c r="C112" t="s">
        <v>92</v>
      </c>
      <c r="D112" t="s">
        <v>104</v>
      </c>
      <c r="E112">
        <v>17944662</v>
      </c>
      <c r="F112" t="s">
        <v>294</v>
      </c>
      <c r="H112">
        <v>25</v>
      </c>
      <c r="I112">
        <v>9711.8700000000008</v>
      </c>
      <c r="J112">
        <v>111</v>
      </c>
      <c r="K112" s="91">
        <f t="shared" si="2"/>
        <v>9711.8700000000008</v>
      </c>
      <c r="L112" s="91">
        <f t="shared" si="4"/>
        <v>0</v>
      </c>
    </row>
    <row r="113" spans="1:12" x14ac:dyDescent="0.35">
      <c r="A113" s="1">
        <v>45505</v>
      </c>
      <c r="B113" t="s">
        <v>103</v>
      </c>
      <c r="C113" t="s">
        <v>92</v>
      </c>
      <c r="D113" t="s">
        <v>104</v>
      </c>
      <c r="E113">
        <v>17944662</v>
      </c>
      <c r="F113" t="s">
        <v>179</v>
      </c>
      <c r="H113">
        <v>25</v>
      </c>
      <c r="I113">
        <v>9736.8700000000008</v>
      </c>
      <c r="J113">
        <v>112</v>
      </c>
      <c r="K113" s="91">
        <f t="shared" si="2"/>
        <v>9736.8700000000008</v>
      </c>
      <c r="L113" s="91">
        <f t="shared" si="4"/>
        <v>0</v>
      </c>
    </row>
    <row r="114" spans="1:12" x14ac:dyDescent="0.35">
      <c r="A114" s="1">
        <v>45505</v>
      </c>
      <c r="B114" t="s">
        <v>103</v>
      </c>
      <c r="C114" t="s">
        <v>92</v>
      </c>
      <c r="D114" t="s">
        <v>104</v>
      </c>
      <c r="E114">
        <v>17944662</v>
      </c>
      <c r="F114" t="s">
        <v>154</v>
      </c>
      <c r="H114">
        <v>25</v>
      </c>
      <c r="I114">
        <v>9761.8700000000008</v>
      </c>
      <c r="J114">
        <v>113</v>
      </c>
      <c r="K114" s="91">
        <f t="shared" si="2"/>
        <v>9761.8700000000008</v>
      </c>
      <c r="L114" s="91">
        <f t="shared" si="4"/>
        <v>0</v>
      </c>
    </row>
    <row r="115" spans="1:12" x14ac:dyDescent="0.35">
      <c r="A115" s="1">
        <v>45505</v>
      </c>
      <c r="B115" t="s">
        <v>105</v>
      </c>
      <c r="C115" t="s">
        <v>92</v>
      </c>
      <c r="D115" t="s">
        <v>104</v>
      </c>
      <c r="E115">
        <v>17944662</v>
      </c>
      <c r="F115" t="s">
        <v>178</v>
      </c>
      <c r="H115">
        <v>25</v>
      </c>
      <c r="I115">
        <v>9786.8700000000008</v>
      </c>
      <c r="J115">
        <v>114</v>
      </c>
      <c r="K115" s="91">
        <f t="shared" si="2"/>
        <v>9786.8700000000008</v>
      </c>
      <c r="L115" s="91">
        <f t="shared" si="4"/>
        <v>0</v>
      </c>
    </row>
    <row r="116" spans="1:12" x14ac:dyDescent="0.35">
      <c r="A116" s="1">
        <v>45505</v>
      </c>
      <c r="B116" t="s">
        <v>103</v>
      </c>
      <c r="C116" t="s">
        <v>92</v>
      </c>
      <c r="D116" t="s">
        <v>104</v>
      </c>
      <c r="E116">
        <v>17944662</v>
      </c>
      <c r="F116" t="s">
        <v>182</v>
      </c>
      <c r="H116">
        <v>25</v>
      </c>
      <c r="I116">
        <v>9811.8700000000008</v>
      </c>
      <c r="J116">
        <v>115</v>
      </c>
      <c r="K116" s="91">
        <f t="shared" si="2"/>
        <v>9811.8700000000008</v>
      </c>
      <c r="L116" s="91">
        <f t="shared" si="4"/>
        <v>0</v>
      </c>
    </row>
    <row r="117" spans="1:12" x14ac:dyDescent="0.35">
      <c r="A117" s="1">
        <v>45505</v>
      </c>
      <c r="B117" t="s">
        <v>103</v>
      </c>
      <c r="C117" t="s">
        <v>92</v>
      </c>
      <c r="D117" t="s">
        <v>104</v>
      </c>
      <c r="E117">
        <v>17944662</v>
      </c>
      <c r="F117" t="s">
        <v>113</v>
      </c>
      <c r="H117">
        <v>25</v>
      </c>
      <c r="I117">
        <v>9836.8700000000008</v>
      </c>
      <c r="J117">
        <v>116</v>
      </c>
      <c r="K117" s="91">
        <f t="shared" si="2"/>
        <v>9836.8700000000008</v>
      </c>
      <c r="L117" s="91">
        <f t="shared" si="4"/>
        <v>0</v>
      </c>
    </row>
    <row r="118" spans="1:12" x14ac:dyDescent="0.35">
      <c r="A118" s="1">
        <v>45505</v>
      </c>
      <c r="B118" t="s">
        <v>103</v>
      </c>
      <c r="C118" t="s">
        <v>92</v>
      </c>
      <c r="D118" t="s">
        <v>104</v>
      </c>
      <c r="E118">
        <v>17944662</v>
      </c>
      <c r="F118" t="s">
        <v>112</v>
      </c>
      <c r="H118">
        <v>25</v>
      </c>
      <c r="I118">
        <v>9861.8700000000008</v>
      </c>
      <c r="J118">
        <v>117</v>
      </c>
      <c r="K118" s="91">
        <f t="shared" si="2"/>
        <v>9861.8700000000008</v>
      </c>
      <c r="L118" s="91">
        <f t="shared" si="4"/>
        <v>0</v>
      </c>
    </row>
    <row r="119" spans="1:12" x14ac:dyDescent="0.35">
      <c r="A119" s="1">
        <v>45505</v>
      </c>
      <c r="B119" t="s">
        <v>103</v>
      </c>
      <c r="C119" t="s">
        <v>92</v>
      </c>
      <c r="D119" t="s">
        <v>104</v>
      </c>
      <c r="E119">
        <v>17944662</v>
      </c>
      <c r="F119" t="s">
        <v>177</v>
      </c>
      <c r="H119">
        <v>25</v>
      </c>
      <c r="I119">
        <v>9886.8700000000008</v>
      </c>
      <c r="J119">
        <v>118</v>
      </c>
      <c r="K119" s="91">
        <f t="shared" si="2"/>
        <v>9886.8700000000008</v>
      </c>
      <c r="L119" s="91">
        <f t="shared" si="4"/>
        <v>0</v>
      </c>
    </row>
    <row r="120" spans="1:12" x14ac:dyDescent="0.35">
      <c r="A120" s="1">
        <v>45505</v>
      </c>
      <c r="B120" t="s">
        <v>103</v>
      </c>
      <c r="C120" t="s">
        <v>92</v>
      </c>
      <c r="D120" t="s">
        <v>104</v>
      </c>
      <c r="E120">
        <v>17944662</v>
      </c>
      <c r="F120" t="s">
        <v>156</v>
      </c>
      <c r="H120">
        <v>25</v>
      </c>
      <c r="I120">
        <v>9911.8700000000008</v>
      </c>
      <c r="J120">
        <v>119</v>
      </c>
      <c r="K120" s="91">
        <f t="shared" si="2"/>
        <v>9911.8700000000008</v>
      </c>
      <c r="L120" s="91">
        <f t="shared" si="4"/>
        <v>0</v>
      </c>
    </row>
    <row r="121" spans="1:12" x14ac:dyDescent="0.35">
      <c r="A121" s="1">
        <v>45505</v>
      </c>
      <c r="B121" t="s">
        <v>103</v>
      </c>
      <c r="C121" t="s">
        <v>92</v>
      </c>
      <c r="D121" t="s">
        <v>104</v>
      </c>
      <c r="E121">
        <v>17944662</v>
      </c>
      <c r="F121" t="s">
        <v>181</v>
      </c>
      <c r="H121">
        <v>25</v>
      </c>
      <c r="I121">
        <v>9936.8700000000008</v>
      </c>
      <c r="J121">
        <v>120</v>
      </c>
      <c r="K121" s="91">
        <f t="shared" si="2"/>
        <v>9936.8700000000008</v>
      </c>
      <c r="L121" s="91">
        <f t="shared" si="4"/>
        <v>0</v>
      </c>
    </row>
    <row r="122" spans="1:12" x14ac:dyDescent="0.35">
      <c r="A122" s="1">
        <v>45505</v>
      </c>
      <c r="B122" t="s">
        <v>103</v>
      </c>
      <c r="C122" t="s">
        <v>92</v>
      </c>
      <c r="D122" t="s">
        <v>104</v>
      </c>
      <c r="E122">
        <v>17944662</v>
      </c>
      <c r="F122" t="s">
        <v>295</v>
      </c>
      <c r="H122">
        <v>25</v>
      </c>
      <c r="I122">
        <v>9961.8700000000008</v>
      </c>
      <c r="J122">
        <v>121</v>
      </c>
      <c r="K122" s="91">
        <f t="shared" si="2"/>
        <v>9961.8700000000008</v>
      </c>
      <c r="L122" s="91">
        <f t="shared" si="4"/>
        <v>0</v>
      </c>
    </row>
    <row r="123" spans="1:12" x14ac:dyDescent="0.35">
      <c r="A123" s="1">
        <v>45505</v>
      </c>
      <c r="B123" t="s">
        <v>105</v>
      </c>
      <c r="C123" t="s">
        <v>92</v>
      </c>
      <c r="D123" t="s">
        <v>104</v>
      </c>
      <c r="E123">
        <v>17944662</v>
      </c>
      <c r="F123" t="s">
        <v>176</v>
      </c>
      <c r="H123">
        <v>25</v>
      </c>
      <c r="I123">
        <v>9986.8700000000008</v>
      </c>
      <c r="J123">
        <v>122</v>
      </c>
      <c r="K123" s="91">
        <f t="shared" si="2"/>
        <v>9986.8700000000008</v>
      </c>
      <c r="L123" s="91">
        <f t="shared" si="4"/>
        <v>0</v>
      </c>
    </row>
    <row r="124" spans="1:12" x14ac:dyDescent="0.35">
      <c r="A124" s="1">
        <v>45505</v>
      </c>
      <c r="B124" t="s">
        <v>105</v>
      </c>
      <c r="C124" t="s">
        <v>92</v>
      </c>
      <c r="D124" t="s">
        <v>104</v>
      </c>
      <c r="E124">
        <v>17944662</v>
      </c>
      <c r="F124" t="s">
        <v>111</v>
      </c>
      <c r="H124">
        <v>25</v>
      </c>
      <c r="I124">
        <v>10011.870000000001</v>
      </c>
      <c r="J124">
        <v>123</v>
      </c>
      <c r="K124" s="91">
        <f t="shared" si="2"/>
        <v>10011.870000000001</v>
      </c>
      <c r="L124" s="91">
        <f t="shared" si="4"/>
        <v>0</v>
      </c>
    </row>
    <row r="125" spans="1:12" x14ac:dyDescent="0.35">
      <c r="A125" s="1">
        <v>45505</v>
      </c>
      <c r="B125" t="s">
        <v>105</v>
      </c>
      <c r="C125" t="s">
        <v>92</v>
      </c>
      <c r="D125" t="s">
        <v>104</v>
      </c>
      <c r="E125">
        <v>17944662</v>
      </c>
      <c r="F125" t="s">
        <v>140</v>
      </c>
      <c r="H125">
        <v>25</v>
      </c>
      <c r="I125">
        <v>10036.870000000001</v>
      </c>
      <c r="J125">
        <v>124</v>
      </c>
      <c r="K125" s="91">
        <f t="shared" si="2"/>
        <v>10036.870000000001</v>
      </c>
      <c r="L125" s="91">
        <f t="shared" si="4"/>
        <v>0</v>
      </c>
    </row>
    <row r="126" spans="1:12" x14ac:dyDescent="0.35">
      <c r="A126" s="1">
        <v>45505</v>
      </c>
      <c r="B126" t="s">
        <v>105</v>
      </c>
      <c r="C126" t="s">
        <v>92</v>
      </c>
      <c r="D126" t="s">
        <v>104</v>
      </c>
      <c r="E126">
        <v>17944662</v>
      </c>
      <c r="F126" t="s">
        <v>296</v>
      </c>
      <c r="H126">
        <v>25</v>
      </c>
      <c r="I126">
        <v>10061.870000000001</v>
      </c>
      <c r="J126">
        <v>125</v>
      </c>
      <c r="K126" s="91">
        <f t="shared" si="2"/>
        <v>10061.870000000001</v>
      </c>
      <c r="L126" s="91">
        <f t="shared" si="4"/>
        <v>0</v>
      </c>
    </row>
    <row r="127" spans="1:12" x14ac:dyDescent="0.35">
      <c r="A127" s="1">
        <v>45505</v>
      </c>
      <c r="B127" t="s">
        <v>105</v>
      </c>
      <c r="C127" t="s">
        <v>92</v>
      </c>
      <c r="D127" t="s">
        <v>104</v>
      </c>
      <c r="E127">
        <v>17944662</v>
      </c>
      <c r="F127" t="s">
        <v>297</v>
      </c>
      <c r="H127">
        <v>25</v>
      </c>
      <c r="I127">
        <v>10086.870000000001</v>
      </c>
      <c r="J127">
        <v>126</v>
      </c>
      <c r="K127" s="91">
        <f t="shared" si="2"/>
        <v>10086.870000000001</v>
      </c>
      <c r="L127" s="91">
        <f t="shared" si="4"/>
        <v>0</v>
      </c>
    </row>
    <row r="128" spans="1:12" x14ac:dyDescent="0.35">
      <c r="A128" s="1">
        <v>45505</v>
      </c>
      <c r="B128" t="s">
        <v>105</v>
      </c>
      <c r="C128" t="s">
        <v>92</v>
      </c>
      <c r="D128" t="s">
        <v>104</v>
      </c>
      <c r="E128">
        <v>17944662</v>
      </c>
      <c r="F128" t="s">
        <v>298</v>
      </c>
      <c r="H128">
        <v>25</v>
      </c>
      <c r="I128">
        <v>10111.870000000001</v>
      </c>
      <c r="J128">
        <v>127</v>
      </c>
      <c r="K128" s="91">
        <f t="shared" si="2"/>
        <v>10111.870000000001</v>
      </c>
      <c r="L128" s="91">
        <f t="shared" si="4"/>
        <v>0</v>
      </c>
    </row>
    <row r="129" spans="1:12" x14ac:dyDescent="0.35">
      <c r="A129" s="1">
        <v>45505</v>
      </c>
      <c r="B129" t="s">
        <v>105</v>
      </c>
      <c r="C129" t="s">
        <v>92</v>
      </c>
      <c r="D129" t="s">
        <v>104</v>
      </c>
      <c r="E129">
        <v>17944662</v>
      </c>
      <c r="F129" t="s">
        <v>299</v>
      </c>
      <c r="H129">
        <v>45</v>
      </c>
      <c r="I129">
        <v>10156.870000000001</v>
      </c>
      <c r="J129">
        <v>128</v>
      </c>
      <c r="K129" s="91">
        <f t="shared" si="2"/>
        <v>10156.870000000001</v>
      </c>
      <c r="L129" s="91">
        <f t="shared" si="4"/>
        <v>0</v>
      </c>
    </row>
    <row r="130" spans="1:12" x14ac:dyDescent="0.35">
      <c r="A130" s="1">
        <v>45505</v>
      </c>
      <c r="B130" t="s">
        <v>105</v>
      </c>
      <c r="C130" t="s">
        <v>92</v>
      </c>
      <c r="D130" t="s">
        <v>104</v>
      </c>
      <c r="E130">
        <v>17944662</v>
      </c>
      <c r="F130" t="s">
        <v>300</v>
      </c>
      <c r="H130">
        <v>25</v>
      </c>
      <c r="I130">
        <v>10181.870000000001</v>
      </c>
      <c r="J130">
        <v>129</v>
      </c>
      <c r="K130" s="91">
        <f t="shared" si="2"/>
        <v>10181.870000000001</v>
      </c>
      <c r="L130" s="91">
        <f t="shared" si="4"/>
        <v>0</v>
      </c>
    </row>
    <row r="131" spans="1:12" x14ac:dyDescent="0.35">
      <c r="A131" s="1">
        <v>45505</v>
      </c>
      <c r="B131" t="s">
        <v>105</v>
      </c>
      <c r="C131" t="s">
        <v>92</v>
      </c>
      <c r="D131" t="s">
        <v>104</v>
      </c>
      <c r="E131">
        <v>17944662</v>
      </c>
      <c r="F131" t="s">
        <v>301</v>
      </c>
      <c r="H131">
        <v>25</v>
      </c>
      <c r="I131">
        <v>10206.870000000001</v>
      </c>
      <c r="J131">
        <v>130</v>
      </c>
      <c r="K131" s="91">
        <f t="shared" ref="K131:K194" si="5">K130+H131-G131</f>
        <v>10206.870000000001</v>
      </c>
      <c r="L131" s="91">
        <f t="shared" ref="L131:L194" si="6">K131-I131</f>
        <v>0</v>
      </c>
    </row>
    <row r="132" spans="1:12" x14ac:dyDescent="0.35">
      <c r="A132" s="1">
        <v>45505</v>
      </c>
      <c r="B132" t="s">
        <v>105</v>
      </c>
      <c r="C132" t="s">
        <v>92</v>
      </c>
      <c r="D132" t="s">
        <v>104</v>
      </c>
      <c r="E132">
        <v>17944662</v>
      </c>
      <c r="F132" t="s">
        <v>302</v>
      </c>
      <c r="H132">
        <v>25</v>
      </c>
      <c r="I132">
        <v>10231.870000000001</v>
      </c>
      <c r="J132">
        <v>131</v>
      </c>
      <c r="K132" s="91">
        <f t="shared" si="5"/>
        <v>10231.870000000001</v>
      </c>
      <c r="L132" s="91">
        <f t="shared" si="6"/>
        <v>0</v>
      </c>
    </row>
    <row r="133" spans="1:12" x14ac:dyDescent="0.35">
      <c r="A133" s="1">
        <v>45505</v>
      </c>
      <c r="B133" t="s">
        <v>105</v>
      </c>
      <c r="C133" t="s">
        <v>92</v>
      </c>
      <c r="D133" t="s">
        <v>104</v>
      </c>
      <c r="E133">
        <v>17944662</v>
      </c>
      <c r="F133" t="s">
        <v>303</v>
      </c>
      <c r="H133">
        <v>25</v>
      </c>
      <c r="I133">
        <v>10256.870000000001</v>
      </c>
      <c r="J133">
        <v>132</v>
      </c>
      <c r="K133" s="91">
        <f t="shared" si="5"/>
        <v>10256.870000000001</v>
      </c>
      <c r="L133" s="91">
        <f t="shared" si="6"/>
        <v>0</v>
      </c>
    </row>
    <row r="134" spans="1:12" x14ac:dyDescent="0.35">
      <c r="A134" s="1">
        <v>45505</v>
      </c>
      <c r="B134" t="s">
        <v>105</v>
      </c>
      <c r="C134" t="s">
        <v>92</v>
      </c>
      <c r="D134" t="s">
        <v>104</v>
      </c>
      <c r="E134">
        <v>17944662</v>
      </c>
      <c r="F134" t="s">
        <v>304</v>
      </c>
      <c r="H134">
        <v>25</v>
      </c>
      <c r="I134">
        <v>10281.870000000001</v>
      </c>
      <c r="J134">
        <v>133</v>
      </c>
      <c r="K134" s="91">
        <f t="shared" si="5"/>
        <v>10281.870000000001</v>
      </c>
      <c r="L134" s="91">
        <f t="shared" si="6"/>
        <v>0</v>
      </c>
    </row>
    <row r="135" spans="1:12" x14ac:dyDescent="0.35">
      <c r="A135" s="1">
        <v>45505</v>
      </c>
      <c r="B135" t="s">
        <v>105</v>
      </c>
      <c r="C135" t="s">
        <v>92</v>
      </c>
      <c r="D135" t="s">
        <v>104</v>
      </c>
      <c r="E135">
        <v>17944662</v>
      </c>
      <c r="F135" t="s">
        <v>305</v>
      </c>
      <c r="H135">
        <v>25</v>
      </c>
      <c r="I135">
        <v>10306.870000000001</v>
      </c>
      <c r="J135">
        <v>134</v>
      </c>
      <c r="K135" s="91">
        <f t="shared" si="5"/>
        <v>10306.870000000001</v>
      </c>
      <c r="L135" s="91">
        <f t="shared" si="6"/>
        <v>0</v>
      </c>
    </row>
    <row r="136" spans="1:12" x14ac:dyDescent="0.35">
      <c r="A136" s="1">
        <v>45505</v>
      </c>
      <c r="B136" t="s">
        <v>105</v>
      </c>
      <c r="C136" t="s">
        <v>92</v>
      </c>
      <c r="D136" t="s">
        <v>104</v>
      </c>
      <c r="E136">
        <v>17944662</v>
      </c>
      <c r="F136" t="s">
        <v>306</v>
      </c>
      <c r="H136">
        <v>25</v>
      </c>
      <c r="I136">
        <v>10331.870000000001</v>
      </c>
      <c r="J136">
        <v>135</v>
      </c>
      <c r="K136" s="91">
        <f t="shared" si="5"/>
        <v>10331.870000000001</v>
      </c>
      <c r="L136" s="91">
        <f t="shared" si="6"/>
        <v>0</v>
      </c>
    </row>
    <row r="137" spans="1:12" x14ac:dyDescent="0.35">
      <c r="A137" s="1">
        <v>45505</v>
      </c>
      <c r="B137" t="s">
        <v>105</v>
      </c>
      <c r="C137" t="s">
        <v>92</v>
      </c>
      <c r="D137" t="s">
        <v>104</v>
      </c>
      <c r="E137">
        <v>17944662</v>
      </c>
      <c r="F137" t="s">
        <v>307</v>
      </c>
      <c r="H137">
        <v>25</v>
      </c>
      <c r="I137">
        <v>10356.870000000001</v>
      </c>
      <c r="J137">
        <v>136</v>
      </c>
      <c r="K137" s="91">
        <f t="shared" si="5"/>
        <v>10356.870000000001</v>
      </c>
      <c r="L137" s="91">
        <f t="shared" si="6"/>
        <v>0</v>
      </c>
    </row>
    <row r="138" spans="1:12" x14ac:dyDescent="0.35">
      <c r="A138" s="1">
        <v>45505</v>
      </c>
      <c r="B138" t="s">
        <v>105</v>
      </c>
      <c r="C138" t="s">
        <v>92</v>
      </c>
      <c r="D138" t="s">
        <v>104</v>
      </c>
      <c r="E138">
        <v>17944662</v>
      </c>
      <c r="F138" t="s">
        <v>308</v>
      </c>
      <c r="H138">
        <v>25</v>
      </c>
      <c r="I138">
        <v>10381.870000000001</v>
      </c>
      <c r="J138">
        <v>137</v>
      </c>
      <c r="K138" s="91">
        <f t="shared" si="5"/>
        <v>10381.870000000001</v>
      </c>
      <c r="L138" s="91">
        <f t="shared" si="6"/>
        <v>0</v>
      </c>
    </row>
    <row r="139" spans="1:12" x14ac:dyDescent="0.35">
      <c r="A139" s="1">
        <v>45505</v>
      </c>
      <c r="B139" t="s">
        <v>105</v>
      </c>
      <c r="C139" t="s">
        <v>92</v>
      </c>
      <c r="D139" t="s">
        <v>104</v>
      </c>
      <c r="E139">
        <v>17944662</v>
      </c>
      <c r="F139" t="s">
        <v>309</v>
      </c>
      <c r="H139">
        <v>25</v>
      </c>
      <c r="I139">
        <v>10406.870000000001</v>
      </c>
      <c r="J139">
        <v>138</v>
      </c>
      <c r="K139" s="91">
        <f t="shared" si="5"/>
        <v>10406.870000000001</v>
      </c>
      <c r="L139" s="91">
        <f t="shared" si="6"/>
        <v>0</v>
      </c>
    </row>
    <row r="140" spans="1:12" x14ac:dyDescent="0.35">
      <c r="A140" s="1">
        <v>45505</v>
      </c>
      <c r="B140" t="s">
        <v>105</v>
      </c>
      <c r="C140" t="s">
        <v>92</v>
      </c>
      <c r="D140" t="s">
        <v>104</v>
      </c>
      <c r="E140">
        <v>17944662</v>
      </c>
      <c r="F140" t="s">
        <v>310</v>
      </c>
      <c r="H140">
        <v>25</v>
      </c>
      <c r="I140">
        <v>10431.870000000001</v>
      </c>
      <c r="J140">
        <v>139</v>
      </c>
      <c r="K140" s="91">
        <f t="shared" si="5"/>
        <v>10431.870000000001</v>
      </c>
      <c r="L140" s="91">
        <f t="shared" si="6"/>
        <v>0</v>
      </c>
    </row>
    <row r="141" spans="1:12" x14ac:dyDescent="0.35">
      <c r="A141" s="1">
        <v>45505</v>
      </c>
      <c r="B141" t="s">
        <v>105</v>
      </c>
      <c r="C141" t="s">
        <v>92</v>
      </c>
      <c r="D141" t="s">
        <v>104</v>
      </c>
      <c r="E141">
        <v>17944662</v>
      </c>
      <c r="F141" t="s">
        <v>311</v>
      </c>
      <c r="H141">
        <v>25</v>
      </c>
      <c r="I141">
        <v>10456.870000000001</v>
      </c>
      <c r="J141">
        <v>140</v>
      </c>
      <c r="K141" s="91">
        <f t="shared" si="5"/>
        <v>10456.870000000001</v>
      </c>
      <c r="L141" s="91">
        <f t="shared" si="6"/>
        <v>0</v>
      </c>
    </row>
    <row r="142" spans="1:12" x14ac:dyDescent="0.35">
      <c r="A142" s="1">
        <v>45505</v>
      </c>
      <c r="B142" t="s">
        <v>105</v>
      </c>
      <c r="C142" t="s">
        <v>92</v>
      </c>
      <c r="D142" t="s">
        <v>104</v>
      </c>
      <c r="E142">
        <v>17944662</v>
      </c>
      <c r="F142" t="s">
        <v>312</v>
      </c>
      <c r="H142">
        <v>25</v>
      </c>
      <c r="I142">
        <v>10481.870000000001</v>
      </c>
      <c r="J142">
        <v>141</v>
      </c>
      <c r="K142" s="91">
        <f t="shared" si="5"/>
        <v>10481.870000000001</v>
      </c>
      <c r="L142" s="91">
        <f t="shared" si="6"/>
        <v>0</v>
      </c>
    </row>
    <row r="143" spans="1:12" x14ac:dyDescent="0.35">
      <c r="A143" s="1">
        <v>45505</v>
      </c>
      <c r="B143" t="s">
        <v>105</v>
      </c>
      <c r="C143" t="s">
        <v>92</v>
      </c>
      <c r="D143" t="s">
        <v>104</v>
      </c>
      <c r="E143">
        <v>17944662</v>
      </c>
      <c r="F143" t="s">
        <v>313</v>
      </c>
      <c r="H143">
        <v>25</v>
      </c>
      <c r="I143">
        <v>10506.87</v>
      </c>
      <c r="J143">
        <v>142</v>
      </c>
      <c r="K143" s="91">
        <f t="shared" si="5"/>
        <v>10506.87</v>
      </c>
      <c r="L143" s="91">
        <f t="shared" si="6"/>
        <v>0</v>
      </c>
    </row>
    <row r="144" spans="1:12" x14ac:dyDescent="0.35">
      <c r="A144" s="1">
        <v>45505</v>
      </c>
      <c r="B144" t="s">
        <v>105</v>
      </c>
      <c r="C144" t="s">
        <v>92</v>
      </c>
      <c r="D144" t="s">
        <v>104</v>
      </c>
      <c r="E144">
        <v>17944662</v>
      </c>
      <c r="F144" t="s">
        <v>314</v>
      </c>
      <c r="H144">
        <v>25</v>
      </c>
      <c r="I144">
        <v>10531.87</v>
      </c>
      <c r="J144">
        <v>143</v>
      </c>
      <c r="K144" s="91">
        <f t="shared" si="5"/>
        <v>10531.87</v>
      </c>
      <c r="L144" s="91">
        <f t="shared" si="6"/>
        <v>0</v>
      </c>
    </row>
    <row r="145" spans="1:12" x14ac:dyDescent="0.35">
      <c r="A145" s="1">
        <v>45505</v>
      </c>
      <c r="B145" t="s">
        <v>103</v>
      </c>
      <c r="C145" t="s">
        <v>92</v>
      </c>
      <c r="D145" t="s">
        <v>104</v>
      </c>
      <c r="E145">
        <v>17944662</v>
      </c>
      <c r="F145" t="s">
        <v>315</v>
      </c>
      <c r="H145">
        <v>25</v>
      </c>
      <c r="I145">
        <v>10556.87</v>
      </c>
      <c r="J145">
        <v>144</v>
      </c>
      <c r="K145" s="91">
        <f t="shared" si="5"/>
        <v>10556.87</v>
      </c>
      <c r="L145" s="91">
        <f t="shared" si="6"/>
        <v>0</v>
      </c>
    </row>
    <row r="146" spans="1:12" x14ac:dyDescent="0.35">
      <c r="A146" s="1">
        <v>45505</v>
      </c>
      <c r="B146" t="s">
        <v>103</v>
      </c>
      <c r="C146" t="s">
        <v>133</v>
      </c>
      <c r="D146" t="s">
        <v>104</v>
      </c>
      <c r="E146">
        <v>17944662</v>
      </c>
      <c r="F146" t="s">
        <v>316</v>
      </c>
      <c r="H146">
        <v>87.54</v>
      </c>
      <c r="I146">
        <v>10644.41</v>
      </c>
      <c r="J146">
        <v>145</v>
      </c>
      <c r="K146" s="91">
        <f t="shared" si="5"/>
        <v>10644.410000000002</v>
      </c>
      <c r="L146" s="91">
        <f t="shared" si="6"/>
        <v>0</v>
      </c>
    </row>
    <row r="147" spans="1:12" x14ac:dyDescent="0.35">
      <c r="A147" s="1">
        <v>45506</v>
      </c>
      <c r="B147" t="s">
        <v>105</v>
      </c>
      <c r="C147" t="s">
        <v>92</v>
      </c>
      <c r="D147" t="s">
        <v>104</v>
      </c>
      <c r="E147">
        <v>17944662</v>
      </c>
      <c r="F147" t="s">
        <v>317</v>
      </c>
      <c r="H147">
        <v>25</v>
      </c>
      <c r="I147">
        <v>10669.41</v>
      </c>
      <c r="J147">
        <v>146</v>
      </c>
      <c r="K147" s="91">
        <f t="shared" si="5"/>
        <v>10669.410000000002</v>
      </c>
      <c r="L147" s="91">
        <f t="shared" si="6"/>
        <v>0</v>
      </c>
    </row>
    <row r="148" spans="1:12" x14ac:dyDescent="0.35">
      <c r="A148" s="1">
        <v>45506</v>
      </c>
      <c r="B148" t="s">
        <v>105</v>
      </c>
      <c r="C148" t="s">
        <v>92</v>
      </c>
      <c r="D148" t="s">
        <v>104</v>
      </c>
      <c r="E148">
        <v>17944662</v>
      </c>
      <c r="F148" t="s">
        <v>114</v>
      </c>
      <c r="H148">
        <v>25</v>
      </c>
      <c r="I148">
        <v>10694.41</v>
      </c>
      <c r="J148">
        <v>147</v>
      </c>
      <c r="K148" s="91">
        <f t="shared" si="5"/>
        <v>10694.410000000002</v>
      </c>
      <c r="L148" s="91">
        <f t="shared" si="6"/>
        <v>0</v>
      </c>
    </row>
    <row r="149" spans="1:12" x14ac:dyDescent="0.35">
      <c r="A149" s="1">
        <v>45509</v>
      </c>
      <c r="B149" t="s">
        <v>105</v>
      </c>
      <c r="C149" t="s">
        <v>92</v>
      </c>
      <c r="D149" t="s">
        <v>104</v>
      </c>
      <c r="E149">
        <v>17944662</v>
      </c>
      <c r="F149" t="s">
        <v>175</v>
      </c>
      <c r="H149">
        <v>25</v>
      </c>
      <c r="I149">
        <v>10719.41</v>
      </c>
      <c r="J149">
        <v>148</v>
      </c>
      <c r="K149" s="91">
        <f t="shared" si="5"/>
        <v>10719.410000000002</v>
      </c>
      <c r="L149" s="91">
        <f t="shared" si="6"/>
        <v>0</v>
      </c>
    </row>
    <row r="150" spans="1:12" x14ac:dyDescent="0.35">
      <c r="A150" s="1">
        <v>45509</v>
      </c>
      <c r="B150" t="s">
        <v>105</v>
      </c>
      <c r="C150" t="s">
        <v>92</v>
      </c>
      <c r="D150" t="s">
        <v>104</v>
      </c>
      <c r="E150">
        <v>17944662</v>
      </c>
      <c r="F150" t="s">
        <v>110</v>
      </c>
      <c r="H150">
        <v>20</v>
      </c>
      <c r="I150">
        <v>10739.41</v>
      </c>
      <c r="J150">
        <v>149</v>
      </c>
      <c r="K150" s="91">
        <f t="shared" si="5"/>
        <v>10739.410000000002</v>
      </c>
      <c r="L150" s="91">
        <f t="shared" si="6"/>
        <v>0</v>
      </c>
    </row>
    <row r="151" spans="1:12" x14ac:dyDescent="0.35">
      <c r="A151" s="1">
        <v>45509</v>
      </c>
      <c r="B151" t="s">
        <v>105</v>
      </c>
      <c r="C151" t="s">
        <v>92</v>
      </c>
      <c r="D151" t="s">
        <v>104</v>
      </c>
      <c r="E151">
        <v>17944662</v>
      </c>
      <c r="F151" t="s">
        <v>318</v>
      </c>
      <c r="H151">
        <v>25</v>
      </c>
      <c r="I151">
        <v>10764.41</v>
      </c>
      <c r="J151">
        <v>150</v>
      </c>
      <c r="K151" s="91">
        <f t="shared" si="5"/>
        <v>10764.410000000002</v>
      </c>
      <c r="L151" s="91">
        <f t="shared" si="6"/>
        <v>0</v>
      </c>
    </row>
    <row r="152" spans="1:12" x14ac:dyDescent="0.35">
      <c r="A152" s="1">
        <v>45509</v>
      </c>
      <c r="B152" t="s">
        <v>105</v>
      </c>
      <c r="C152" t="s">
        <v>92</v>
      </c>
      <c r="D152" t="s">
        <v>104</v>
      </c>
      <c r="E152">
        <v>17944662</v>
      </c>
      <c r="F152" t="s">
        <v>319</v>
      </c>
      <c r="H152">
        <v>25</v>
      </c>
      <c r="I152">
        <v>10789.41</v>
      </c>
      <c r="J152">
        <v>151</v>
      </c>
      <c r="K152" s="91">
        <f t="shared" si="5"/>
        <v>10789.410000000002</v>
      </c>
      <c r="L152" s="91">
        <f t="shared" si="6"/>
        <v>0</v>
      </c>
    </row>
    <row r="153" spans="1:12" x14ac:dyDescent="0.35">
      <c r="A153" s="1">
        <v>45509</v>
      </c>
      <c r="B153" t="s">
        <v>103</v>
      </c>
      <c r="C153" t="s">
        <v>92</v>
      </c>
      <c r="D153" t="s">
        <v>104</v>
      </c>
      <c r="E153">
        <v>17944662</v>
      </c>
      <c r="F153" t="s">
        <v>320</v>
      </c>
      <c r="H153">
        <v>20</v>
      </c>
      <c r="I153">
        <v>10809.41</v>
      </c>
      <c r="J153">
        <v>152</v>
      </c>
      <c r="K153" s="91">
        <f t="shared" si="5"/>
        <v>10809.410000000002</v>
      </c>
      <c r="L153" s="91">
        <f t="shared" si="6"/>
        <v>0</v>
      </c>
    </row>
    <row r="154" spans="1:12" x14ac:dyDescent="0.35">
      <c r="A154" s="1">
        <v>45511</v>
      </c>
      <c r="B154" t="s">
        <v>105</v>
      </c>
      <c r="C154" t="s">
        <v>92</v>
      </c>
      <c r="D154" t="s">
        <v>104</v>
      </c>
      <c r="E154">
        <v>17944662</v>
      </c>
      <c r="F154" t="s">
        <v>174</v>
      </c>
      <c r="H154">
        <v>25</v>
      </c>
      <c r="I154">
        <v>10834.41</v>
      </c>
      <c r="J154">
        <v>153</v>
      </c>
      <c r="K154" s="91">
        <f t="shared" si="5"/>
        <v>10834.410000000002</v>
      </c>
      <c r="L154" s="91">
        <f t="shared" si="6"/>
        <v>0</v>
      </c>
    </row>
    <row r="155" spans="1:12" x14ac:dyDescent="0.35">
      <c r="A155" s="1">
        <v>45511</v>
      </c>
      <c r="B155" t="s">
        <v>109</v>
      </c>
      <c r="C155" t="s">
        <v>92</v>
      </c>
      <c r="D155" t="s">
        <v>104</v>
      </c>
      <c r="E155">
        <v>17944662</v>
      </c>
      <c r="F155" t="s">
        <v>321</v>
      </c>
      <c r="H155">
        <v>25</v>
      </c>
      <c r="I155">
        <v>10859.41</v>
      </c>
      <c r="J155">
        <v>154</v>
      </c>
      <c r="K155" s="91">
        <f t="shared" si="5"/>
        <v>10859.410000000002</v>
      </c>
      <c r="L155" s="91">
        <f t="shared" si="6"/>
        <v>0</v>
      </c>
    </row>
    <row r="156" spans="1:12" x14ac:dyDescent="0.35">
      <c r="A156" s="1">
        <v>45512</v>
      </c>
      <c r="B156" t="s">
        <v>109</v>
      </c>
      <c r="C156" t="s">
        <v>92</v>
      </c>
      <c r="D156" t="s">
        <v>104</v>
      </c>
      <c r="E156">
        <v>17944662</v>
      </c>
      <c r="F156" t="s">
        <v>108</v>
      </c>
      <c r="H156">
        <v>25</v>
      </c>
      <c r="I156">
        <v>10884.41</v>
      </c>
      <c r="J156">
        <v>155</v>
      </c>
      <c r="K156" s="91">
        <f t="shared" si="5"/>
        <v>10884.410000000002</v>
      </c>
      <c r="L156" s="91">
        <f t="shared" si="6"/>
        <v>0</v>
      </c>
    </row>
    <row r="157" spans="1:12" x14ac:dyDescent="0.35">
      <c r="A157" s="1">
        <v>45512</v>
      </c>
      <c r="B157" t="s">
        <v>109</v>
      </c>
      <c r="C157" t="s">
        <v>92</v>
      </c>
      <c r="D157" t="s">
        <v>104</v>
      </c>
      <c r="E157">
        <v>17944662</v>
      </c>
      <c r="F157" t="s">
        <v>126</v>
      </c>
      <c r="H157">
        <v>20</v>
      </c>
      <c r="I157">
        <v>10904.41</v>
      </c>
      <c r="J157">
        <v>156</v>
      </c>
      <c r="K157" s="91">
        <f t="shared" si="5"/>
        <v>10904.410000000002</v>
      </c>
      <c r="L157" s="91">
        <f t="shared" si="6"/>
        <v>0</v>
      </c>
    </row>
    <row r="158" spans="1:12" x14ac:dyDescent="0.35">
      <c r="A158" s="1">
        <v>45512</v>
      </c>
      <c r="B158" t="s">
        <v>103</v>
      </c>
      <c r="C158" t="s">
        <v>92</v>
      </c>
      <c r="D158" t="s">
        <v>104</v>
      </c>
      <c r="E158">
        <v>17944662</v>
      </c>
      <c r="F158" t="s">
        <v>322</v>
      </c>
      <c r="H158">
        <v>25</v>
      </c>
      <c r="I158">
        <v>10929.41</v>
      </c>
      <c r="J158">
        <v>157</v>
      </c>
      <c r="K158" s="91">
        <f t="shared" si="5"/>
        <v>10929.410000000002</v>
      </c>
      <c r="L158" s="91">
        <f t="shared" si="6"/>
        <v>0</v>
      </c>
    </row>
    <row r="159" spans="1:12" x14ac:dyDescent="0.35">
      <c r="A159" s="1">
        <v>45513</v>
      </c>
      <c r="B159" t="s">
        <v>105</v>
      </c>
      <c r="C159" t="s">
        <v>92</v>
      </c>
      <c r="D159" t="s">
        <v>104</v>
      </c>
      <c r="E159">
        <v>17944662</v>
      </c>
      <c r="F159" t="s">
        <v>323</v>
      </c>
      <c r="H159">
        <v>25</v>
      </c>
      <c r="I159">
        <v>10954.41</v>
      </c>
      <c r="J159">
        <v>158</v>
      </c>
      <c r="K159" s="91">
        <f t="shared" si="5"/>
        <v>10954.410000000002</v>
      </c>
      <c r="L159" s="91">
        <f t="shared" si="6"/>
        <v>0</v>
      </c>
    </row>
    <row r="160" spans="1:12" x14ac:dyDescent="0.35">
      <c r="A160" s="1">
        <v>45513</v>
      </c>
      <c r="B160" t="s">
        <v>105</v>
      </c>
      <c r="C160" t="s">
        <v>92</v>
      </c>
      <c r="D160" t="s">
        <v>104</v>
      </c>
      <c r="E160">
        <v>17944662</v>
      </c>
      <c r="F160" t="s">
        <v>324</v>
      </c>
      <c r="H160">
        <v>25</v>
      </c>
      <c r="I160">
        <v>10979.41</v>
      </c>
      <c r="J160">
        <v>159</v>
      </c>
      <c r="K160" s="91">
        <f t="shared" si="5"/>
        <v>10979.410000000002</v>
      </c>
      <c r="L160" s="91">
        <f t="shared" si="6"/>
        <v>0</v>
      </c>
    </row>
    <row r="161" spans="1:12" x14ac:dyDescent="0.35">
      <c r="A161" s="1">
        <v>45516</v>
      </c>
      <c r="B161" t="s">
        <v>103</v>
      </c>
      <c r="C161" t="s">
        <v>92</v>
      </c>
      <c r="D161" t="s">
        <v>104</v>
      </c>
      <c r="E161">
        <v>17944662</v>
      </c>
      <c r="F161" t="s">
        <v>106</v>
      </c>
      <c r="H161">
        <v>25</v>
      </c>
      <c r="I161">
        <v>11004.41</v>
      </c>
      <c r="J161">
        <v>160</v>
      </c>
      <c r="K161" s="91">
        <f t="shared" si="5"/>
        <v>11004.410000000002</v>
      </c>
      <c r="L161" s="91">
        <f t="shared" si="6"/>
        <v>0</v>
      </c>
    </row>
    <row r="162" spans="1:12" x14ac:dyDescent="0.35">
      <c r="A162" s="1">
        <v>45516</v>
      </c>
      <c r="B162" t="s">
        <v>103</v>
      </c>
      <c r="C162" t="s">
        <v>92</v>
      </c>
      <c r="D162" t="s">
        <v>104</v>
      </c>
      <c r="E162">
        <v>17944662</v>
      </c>
      <c r="F162" t="s">
        <v>173</v>
      </c>
      <c r="H162">
        <v>25</v>
      </c>
      <c r="I162">
        <v>11029.41</v>
      </c>
      <c r="J162">
        <v>161</v>
      </c>
      <c r="K162" s="91">
        <f t="shared" si="5"/>
        <v>11029.410000000002</v>
      </c>
      <c r="L162" s="91">
        <f t="shared" si="6"/>
        <v>0</v>
      </c>
    </row>
    <row r="163" spans="1:12" x14ac:dyDescent="0.35">
      <c r="A163" s="1">
        <v>45516</v>
      </c>
      <c r="B163" t="s">
        <v>105</v>
      </c>
      <c r="C163" t="s">
        <v>92</v>
      </c>
      <c r="D163" t="s">
        <v>104</v>
      </c>
      <c r="E163">
        <v>17944662</v>
      </c>
      <c r="F163" t="s">
        <v>107</v>
      </c>
      <c r="H163">
        <v>20</v>
      </c>
      <c r="I163">
        <v>11049.41</v>
      </c>
      <c r="J163">
        <v>162</v>
      </c>
      <c r="K163" s="91">
        <f t="shared" si="5"/>
        <v>11049.410000000002</v>
      </c>
      <c r="L163" s="91">
        <f t="shared" si="6"/>
        <v>0</v>
      </c>
    </row>
    <row r="164" spans="1:12" x14ac:dyDescent="0.35">
      <c r="A164" s="1">
        <v>45516</v>
      </c>
      <c r="B164" t="s">
        <v>105</v>
      </c>
      <c r="C164" t="s">
        <v>92</v>
      </c>
      <c r="D164" t="s">
        <v>104</v>
      </c>
      <c r="E164">
        <v>17944662</v>
      </c>
      <c r="F164" t="s">
        <v>325</v>
      </c>
      <c r="H164">
        <v>25</v>
      </c>
      <c r="I164">
        <v>11074.41</v>
      </c>
      <c r="J164">
        <v>163</v>
      </c>
      <c r="K164" s="91">
        <f t="shared" si="5"/>
        <v>11074.410000000002</v>
      </c>
      <c r="L164" s="91">
        <f t="shared" si="6"/>
        <v>0</v>
      </c>
    </row>
    <row r="165" spans="1:12" x14ac:dyDescent="0.35">
      <c r="A165" s="1">
        <v>45516</v>
      </c>
      <c r="B165" t="s">
        <v>105</v>
      </c>
      <c r="C165" t="s">
        <v>92</v>
      </c>
      <c r="D165" t="s">
        <v>104</v>
      </c>
      <c r="E165">
        <v>17944662</v>
      </c>
      <c r="F165" t="s">
        <v>326</v>
      </c>
      <c r="H165">
        <v>25</v>
      </c>
      <c r="I165">
        <v>11099.41</v>
      </c>
      <c r="J165">
        <v>164</v>
      </c>
      <c r="K165" s="91">
        <f t="shared" si="5"/>
        <v>11099.410000000002</v>
      </c>
      <c r="L165" s="91">
        <f t="shared" si="6"/>
        <v>0</v>
      </c>
    </row>
    <row r="166" spans="1:12" x14ac:dyDescent="0.35">
      <c r="A166" s="1">
        <v>45516</v>
      </c>
      <c r="B166" t="s">
        <v>103</v>
      </c>
      <c r="C166" t="s">
        <v>92</v>
      </c>
      <c r="D166" t="s">
        <v>104</v>
      </c>
      <c r="E166">
        <v>17944662</v>
      </c>
      <c r="F166" t="s">
        <v>327</v>
      </c>
      <c r="H166">
        <v>25</v>
      </c>
      <c r="I166">
        <v>11124.41</v>
      </c>
      <c r="J166">
        <v>165</v>
      </c>
      <c r="K166" s="91">
        <f t="shared" si="5"/>
        <v>11124.410000000002</v>
      </c>
      <c r="L166" s="91">
        <f t="shared" si="6"/>
        <v>0</v>
      </c>
    </row>
    <row r="167" spans="1:12" x14ac:dyDescent="0.35">
      <c r="A167" s="1">
        <v>45518</v>
      </c>
      <c r="B167" t="s">
        <v>103</v>
      </c>
      <c r="C167" t="s">
        <v>92</v>
      </c>
      <c r="D167" t="s">
        <v>104</v>
      </c>
      <c r="E167">
        <v>17944662</v>
      </c>
      <c r="F167" t="s">
        <v>328</v>
      </c>
      <c r="H167">
        <v>20</v>
      </c>
      <c r="I167">
        <v>11144.41</v>
      </c>
      <c r="J167">
        <v>166</v>
      </c>
      <c r="K167" s="91">
        <f t="shared" si="5"/>
        <v>11144.410000000002</v>
      </c>
      <c r="L167" s="91">
        <f t="shared" si="6"/>
        <v>0</v>
      </c>
    </row>
    <row r="168" spans="1:12" x14ac:dyDescent="0.35">
      <c r="A168" s="1">
        <v>45519</v>
      </c>
      <c r="B168" t="s">
        <v>103</v>
      </c>
      <c r="C168" t="s">
        <v>92</v>
      </c>
      <c r="D168" t="s">
        <v>104</v>
      </c>
      <c r="E168">
        <v>17944662</v>
      </c>
      <c r="F168" t="s">
        <v>329</v>
      </c>
      <c r="H168">
        <v>25</v>
      </c>
      <c r="I168">
        <v>11169.41</v>
      </c>
      <c r="J168">
        <v>167</v>
      </c>
      <c r="K168" s="91">
        <f t="shared" si="5"/>
        <v>11169.410000000002</v>
      </c>
      <c r="L168" s="91">
        <f t="shared" si="6"/>
        <v>0</v>
      </c>
    </row>
    <row r="169" spans="1:12" x14ac:dyDescent="0.35">
      <c r="A169" s="1">
        <v>45523</v>
      </c>
      <c r="B169" t="s">
        <v>103</v>
      </c>
      <c r="C169" t="s">
        <v>92</v>
      </c>
      <c r="D169" t="s">
        <v>104</v>
      </c>
      <c r="E169">
        <v>17944662</v>
      </c>
      <c r="F169" t="s">
        <v>146</v>
      </c>
      <c r="H169">
        <v>25</v>
      </c>
      <c r="I169">
        <v>11194.41</v>
      </c>
      <c r="J169">
        <v>168</v>
      </c>
      <c r="K169" s="91">
        <f t="shared" si="5"/>
        <v>11194.410000000002</v>
      </c>
      <c r="L169" s="91">
        <f t="shared" si="6"/>
        <v>0</v>
      </c>
    </row>
    <row r="170" spans="1:12" x14ac:dyDescent="0.35">
      <c r="A170" s="1">
        <v>45523</v>
      </c>
      <c r="B170" t="s">
        <v>105</v>
      </c>
      <c r="C170" t="s">
        <v>92</v>
      </c>
      <c r="D170" t="s">
        <v>104</v>
      </c>
      <c r="E170">
        <v>17944662</v>
      </c>
      <c r="F170" t="s">
        <v>330</v>
      </c>
      <c r="H170">
        <v>390</v>
      </c>
      <c r="I170">
        <v>11584.41</v>
      </c>
      <c r="J170">
        <v>169</v>
      </c>
      <c r="K170" s="91">
        <f t="shared" si="5"/>
        <v>11584.410000000002</v>
      </c>
      <c r="L170" s="91">
        <f t="shared" si="6"/>
        <v>0</v>
      </c>
    </row>
    <row r="171" spans="1:12" x14ac:dyDescent="0.35">
      <c r="A171" s="1">
        <v>45524</v>
      </c>
      <c r="B171" t="s">
        <v>105</v>
      </c>
      <c r="C171" t="s">
        <v>92</v>
      </c>
      <c r="D171" t="s">
        <v>104</v>
      </c>
      <c r="E171">
        <v>17944662</v>
      </c>
      <c r="F171" t="s">
        <v>171</v>
      </c>
      <c r="H171">
        <v>25</v>
      </c>
      <c r="I171">
        <v>11609.41</v>
      </c>
      <c r="J171">
        <v>170</v>
      </c>
      <c r="K171" s="91">
        <f t="shared" si="5"/>
        <v>11609.410000000002</v>
      </c>
      <c r="L171" s="91">
        <f t="shared" si="6"/>
        <v>0</v>
      </c>
    </row>
    <row r="172" spans="1:12" x14ac:dyDescent="0.35">
      <c r="A172" s="1">
        <v>45524</v>
      </c>
      <c r="B172" t="s">
        <v>103</v>
      </c>
      <c r="C172" t="s">
        <v>92</v>
      </c>
      <c r="D172" t="s">
        <v>104</v>
      </c>
      <c r="E172">
        <v>17944662</v>
      </c>
      <c r="F172" t="s">
        <v>331</v>
      </c>
      <c r="H172">
        <v>25</v>
      </c>
      <c r="I172">
        <v>11634.41</v>
      </c>
      <c r="J172">
        <v>171</v>
      </c>
      <c r="K172" s="91">
        <f t="shared" si="5"/>
        <v>11634.410000000002</v>
      </c>
      <c r="L172" s="91">
        <f t="shared" si="6"/>
        <v>0</v>
      </c>
    </row>
    <row r="173" spans="1:12" x14ac:dyDescent="0.35">
      <c r="A173" s="1">
        <v>45524</v>
      </c>
      <c r="B173" t="s">
        <v>105</v>
      </c>
      <c r="C173" t="s">
        <v>201</v>
      </c>
      <c r="D173" t="s">
        <v>104</v>
      </c>
      <c r="E173">
        <v>17944662</v>
      </c>
      <c r="F173" t="s">
        <v>332</v>
      </c>
      <c r="G173">
        <v>100</v>
      </c>
      <c r="I173">
        <v>11534.41</v>
      </c>
      <c r="J173">
        <v>172</v>
      </c>
      <c r="K173" s="91">
        <f t="shared" si="5"/>
        <v>11534.410000000002</v>
      </c>
      <c r="L173" s="91">
        <f t="shared" si="6"/>
        <v>0</v>
      </c>
    </row>
    <row r="174" spans="1:12" x14ac:dyDescent="0.35">
      <c r="A174" s="1">
        <v>45524</v>
      </c>
      <c r="B174" t="s">
        <v>103</v>
      </c>
      <c r="C174" t="s">
        <v>201</v>
      </c>
      <c r="D174" t="s">
        <v>104</v>
      </c>
      <c r="E174">
        <v>17944662</v>
      </c>
      <c r="F174" t="s">
        <v>333</v>
      </c>
      <c r="G174">
        <v>1195.7</v>
      </c>
      <c r="I174">
        <v>10338.709999999999</v>
      </c>
      <c r="J174">
        <v>173</v>
      </c>
      <c r="K174" s="91">
        <f t="shared" si="5"/>
        <v>10338.710000000001</v>
      </c>
      <c r="L174" s="91">
        <f t="shared" si="6"/>
        <v>0</v>
      </c>
    </row>
    <row r="175" spans="1:12" x14ac:dyDescent="0.35">
      <c r="A175" s="1">
        <v>45524</v>
      </c>
      <c r="B175" t="s">
        <v>105</v>
      </c>
      <c r="C175" t="s">
        <v>92</v>
      </c>
      <c r="D175" t="s">
        <v>104</v>
      </c>
      <c r="E175">
        <v>17944662</v>
      </c>
      <c r="F175" t="s">
        <v>334</v>
      </c>
      <c r="H175">
        <v>60</v>
      </c>
      <c r="I175">
        <v>10398.709999999999</v>
      </c>
      <c r="J175">
        <v>174</v>
      </c>
      <c r="K175" s="91">
        <f t="shared" si="5"/>
        <v>10398.710000000001</v>
      </c>
      <c r="L175" s="91">
        <f t="shared" si="6"/>
        <v>0</v>
      </c>
    </row>
    <row r="176" spans="1:12" x14ac:dyDescent="0.35">
      <c r="A176" s="1">
        <v>45525</v>
      </c>
      <c r="B176" t="s">
        <v>105</v>
      </c>
      <c r="C176" t="s">
        <v>92</v>
      </c>
      <c r="D176" t="s">
        <v>104</v>
      </c>
      <c r="E176">
        <v>17944662</v>
      </c>
      <c r="F176" t="s">
        <v>335</v>
      </c>
      <c r="H176">
        <v>25</v>
      </c>
      <c r="I176">
        <v>10423.709999999999</v>
      </c>
      <c r="J176">
        <v>175</v>
      </c>
      <c r="K176" s="91">
        <f t="shared" si="5"/>
        <v>10423.710000000001</v>
      </c>
      <c r="L176" s="91">
        <f t="shared" si="6"/>
        <v>0</v>
      </c>
    </row>
    <row r="177" spans="1:12" x14ac:dyDescent="0.35">
      <c r="A177" s="1">
        <v>45531</v>
      </c>
      <c r="B177" t="s">
        <v>105</v>
      </c>
      <c r="C177" t="s">
        <v>92</v>
      </c>
      <c r="D177" t="s">
        <v>104</v>
      </c>
      <c r="E177">
        <v>17944662</v>
      </c>
      <c r="F177" t="s">
        <v>336</v>
      </c>
      <c r="H177">
        <v>25</v>
      </c>
      <c r="I177">
        <v>10448.709999999999</v>
      </c>
      <c r="J177">
        <v>176</v>
      </c>
      <c r="K177" s="91">
        <f t="shared" si="5"/>
        <v>10448.710000000001</v>
      </c>
      <c r="L177" s="91">
        <f t="shared" si="6"/>
        <v>0</v>
      </c>
    </row>
    <row r="178" spans="1:12" x14ac:dyDescent="0.35">
      <c r="A178" s="1">
        <v>45531</v>
      </c>
      <c r="B178" t="s">
        <v>105</v>
      </c>
      <c r="C178" t="s">
        <v>92</v>
      </c>
      <c r="D178" t="s">
        <v>104</v>
      </c>
      <c r="E178">
        <v>17944662</v>
      </c>
      <c r="F178" t="s">
        <v>160</v>
      </c>
      <c r="H178">
        <v>25</v>
      </c>
      <c r="I178">
        <v>10473.709999999999</v>
      </c>
      <c r="J178">
        <v>177</v>
      </c>
      <c r="K178" s="91">
        <f t="shared" si="5"/>
        <v>10473.710000000001</v>
      </c>
      <c r="L178" s="91">
        <f t="shared" si="6"/>
        <v>0</v>
      </c>
    </row>
    <row r="179" spans="1:12" x14ac:dyDescent="0.35">
      <c r="A179" s="1">
        <v>45532</v>
      </c>
      <c r="B179" t="s">
        <v>105</v>
      </c>
      <c r="C179" t="s">
        <v>92</v>
      </c>
      <c r="D179" t="s">
        <v>104</v>
      </c>
      <c r="E179">
        <v>17944662</v>
      </c>
      <c r="F179" t="s">
        <v>153</v>
      </c>
      <c r="H179">
        <v>20</v>
      </c>
      <c r="I179">
        <v>10493.71</v>
      </c>
      <c r="J179">
        <v>178</v>
      </c>
      <c r="K179" s="91">
        <f t="shared" si="5"/>
        <v>10493.710000000001</v>
      </c>
      <c r="L179" s="91">
        <f t="shared" si="6"/>
        <v>0</v>
      </c>
    </row>
    <row r="180" spans="1:12" x14ac:dyDescent="0.35">
      <c r="A180" s="1">
        <v>45533</v>
      </c>
      <c r="B180" t="s">
        <v>103</v>
      </c>
      <c r="C180" t="s">
        <v>92</v>
      </c>
      <c r="D180" t="s">
        <v>104</v>
      </c>
      <c r="E180">
        <v>17944662</v>
      </c>
      <c r="F180" t="s">
        <v>139</v>
      </c>
      <c r="H180">
        <v>20</v>
      </c>
      <c r="I180">
        <v>10513.71</v>
      </c>
      <c r="J180">
        <v>179</v>
      </c>
      <c r="K180" s="91">
        <f t="shared" si="5"/>
        <v>10513.710000000001</v>
      </c>
      <c r="L180" s="91">
        <f t="shared" si="6"/>
        <v>0</v>
      </c>
    </row>
    <row r="181" spans="1:12" x14ac:dyDescent="0.35">
      <c r="A181" s="1">
        <v>45537</v>
      </c>
      <c r="B181" t="s">
        <v>103</v>
      </c>
      <c r="C181" t="s">
        <v>92</v>
      </c>
      <c r="D181" t="s">
        <v>104</v>
      </c>
      <c r="E181">
        <v>17944662</v>
      </c>
      <c r="F181" t="s">
        <v>337</v>
      </c>
      <c r="H181">
        <v>25</v>
      </c>
      <c r="I181">
        <v>10538.71</v>
      </c>
      <c r="J181">
        <v>180</v>
      </c>
      <c r="K181" s="91">
        <f t="shared" si="5"/>
        <v>10538.710000000001</v>
      </c>
      <c r="L181" s="91">
        <f t="shared" si="6"/>
        <v>0</v>
      </c>
    </row>
    <row r="182" spans="1:12" x14ac:dyDescent="0.35">
      <c r="A182" s="1">
        <v>45537</v>
      </c>
      <c r="B182" t="s">
        <v>103</v>
      </c>
      <c r="C182" t="s">
        <v>92</v>
      </c>
      <c r="D182" t="s">
        <v>104</v>
      </c>
      <c r="E182">
        <v>17944662</v>
      </c>
      <c r="F182" t="s">
        <v>338</v>
      </c>
      <c r="H182">
        <v>25</v>
      </c>
      <c r="I182">
        <v>10563.71</v>
      </c>
      <c r="J182">
        <v>181</v>
      </c>
      <c r="K182" s="91">
        <f t="shared" si="5"/>
        <v>10563.710000000001</v>
      </c>
      <c r="L182" s="91">
        <f t="shared" si="6"/>
        <v>0</v>
      </c>
    </row>
    <row r="183" spans="1:12" x14ac:dyDescent="0.35">
      <c r="A183" s="1">
        <v>45537</v>
      </c>
      <c r="B183" t="s">
        <v>103</v>
      </c>
      <c r="C183" t="s">
        <v>92</v>
      </c>
      <c r="D183" t="s">
        <v>104</v>
      </c>
      <c r="E183">
        <v>17944662</v>
      </c>
      <c r="F183" t="s">
        <v>339</v>
      </c>
      <c r="H183">
        <v>25</v>
      </c>
      <c r="I183">
        <v>10588.71</v>
      </c>
      <c r="J183">
        <v>182</v>
      </c>
      <c r="K183" s="91">
        <f t="shared" si="5"/>
        <v>10588.710000000001</v>
      </c>
      <c r="L183" s="91">
        <f t="shared" si="6"/>
        <v>0</v>
      </c>
    </row>
    <row r="184" spans="1:12" x14ac:dyDescent="0.35">
      <c r="A184" s="1">
        <v>45537</v>
      </c>
      <c r="B184" t="s">
        <v>103</v>
      </c>
      <c r="C184" t="s">
        <v>201</v>
      </c>
      <c r="D184" t="s">
        <v>104</v>
      </c>
      <c r="E184">
        <v>17944662</v>
      </c>
      <c r="F184" t="s">
        <v>340</v>
      </c>
      <c r="G184">
        <v>95</v>
      </c>
      <c r="I184">
        <v>10493.71</v>
      </c>
      <c r="J184">
        <v>183</v>
      </c>
      <c r="K184" s="91">
        <f t="shared" si="5"/>
        <v>10493.710000000001</v>
      </c>
      <c r="L184" s="91">
        <f t="shared" si="6"/>
        <v>0</v>
      </c>
    </row>
    <row r="185" spans="1:12" x14ac:dyDescent="0.35">
      <c r="A185" s="1">
        <v>45537</v>
      </c>
      <c r="B185" t="s">
        <v>105</v>
      </c>
      <c r="C185" t="s">
        <v>201</v>
      </c>
      <c r="D185" t="s">
        <v>104</v>
      </c>
      <c r="E185">
        <v>17944662</v>
      </c>
      <c r="F185" t="s">
        <v>341</v>
      </c>
      <c r="G185">
        <v>1224.3900000000001</v>
      </c>
      <c r="I185">
        <v>9269.32</v>
      </c>
      <c r="J185">
        <v>184</v>
      </c>
      <c r="K185" s="91">
        <f t="shared" si="5"/>
        <v>9269.3200000000015</v>
      </c>
      <c r="L185" s="91">
        <f t="shared" si="6"/>
        <v>0</v>
      </c>
    </row>
    <row r="186" spans="1:12" x14ac:dyDescent="0.35">
      <c r="A186" s="1">
        <v>45537</v>
      </c>
      <c r="B186" t="s">
        <v>105</v>
      </c>
      <c r="C186" t="s">
        <v>201</v>
      </c>
      <c r="D186" t="s">
        <v>104</v>
      </c>
      <c r="E186">
        <v>17944662</v>
      </c>
      <c r="F186" t="s">
        <v>342</v>
      </c>
      <c r="G186">
        <v>44</v>
      </c>
      <c r="I186">
        <v>9225.32</v>
      </c>
      <c r="J186">
        <v>185</v>
      </c>
      <c r="K186" s="91">
        <f t="shared" si="5"/>
        <v>9225.3200000000015</v>
      </c>
      <c r="L186" s="91">
        <f t="shared" si="6"/>
        <v>0</v>
      </c>
    </row>
    <row r="187" spans="1:12" x14ac:dyDescent="0.35">
      <c r="A187" s="1">
        <v>45537</v>
      </c>
      <c r="B187" t="s">
        <v>105</v>
      </c>
      <c r="C187" t="s">
        <v>201</v>
      </c>
      <c r="D187" t="s">
        <v>104</v>
      </c>
      <c r="E187">
        <v>17944662</v>
      </c>
      <c r="F187" t="s">
        <v>343</v>
      </c>
      <c r="G187">
        <v>75</v>
      </c>
      <c r="I187">
        <v>9150.32</v>
      </c>
      <c r="J187">
        <v>186</v>
      </c>
      <c r="K187" s="91">
        <f t="shared" si="5"/>
        <v>9150.3200000000015</v>
      </c>
      <c r="L187" s="91">
        <f t="shared" si="6"/>
        <v>0</v>
      </c>
    </row>
    <row r="188" spans="1:12" x14ac:dyDescent="0.35">
      <c r="A188" s="1">
        <v>45537</v>
      </c>
      <c r="B188" t="s">
        <v>103</v>
      </c>
      <c r="C188" t="s">
        <v>201</v>
      </c>
      <c r="D188" t="s">
        <v>104</v>
      </c>
      <c r="E188">
        <v>17944662</v>
      </c>
      <c r="F188" t="s">
        <v>344</v>
      </c>
      <c r="G188">
        <v>541.66999999999996</v>
      </c>
      <c r="I188">
        <v>8608.65</v>
      </c>
      <c r="J188">
        <v>187</v>
      </c>
      <c r="K188" s="91">
        <f t="shared" si="5"/>
        <v>8608.6500000000015</v>
      </c>
      <c r="L188" s="91">
        <f t="shared" si="6"/>
        <v>0</v>
      </c>
    </row>
    <row r="189" spans="1:12" x14ac:dyDescent="0.35">
      <c r="A189" s="1">
        <v>45537</v>
      </c>
      <c r="B189" t="s">
        <v>103</v>
      </c>
      <c r="C189" t="s">
        <v>201</v>
      </c>
      <c r="D189" t="s">
        <v>104</v>
      </c>
      <c r="E189">
        <v>17944662</v>
      </c>
      <c r="F189" t="s">
        <v>345</v>
      </c>
      <c r="G189">
        <v>73.400000000000006</v>
      </c>
      <c r="I189">
        <v>8535.25</v>
      </c>
      <c r="J189">
        <v>188</v>
      </c>
      <c r="K189" s="91">
        <f t="shared" si="5"/>
        <v>8535.2500000000018</v>
      </c>
      <c r="L189" s="91">
        <f t="shared" si="6"/>
        <v>0</v>
      </c>
    </row>
    <row r="190" spans="1:12" x14ac:dyDescent="0.35">
      <c r="A190" s="1">
        <v>45537</v>
      </c>
      <c r="B190" t="s">
        <v>103</v>
      </c>
      <c r="C190" t="s">
        <v>201</v>
      </c>
      <c r="D190" t="s">
        <v>104</v>
      </c>
      <c r="E190">
        <v>17944662</v>
      </c>
      <c r="F190" t="s">
        <v>346</v>
      </c>
      <c r="G190">
        <v>36.42</v>
      </c>
      <c r="I190">
        <v>8498.83</v>
      </c>
      <c r="J190">
        <v>189</v>
      </c>
      <c r="K190" s="91">
        <f t="shared" si="5"/>
        <v>8498.8300000000017</v>
      </c>
      <c r="L190" s="91">
        <f t="shared" si="6"/>
        <v>0</v>
      </c>
    </row>
    <row r="191" spans="1:12" x14ac:dyDescent="0.35">
      <c r="A191" s="1">
        <v>45537</v>
      </c>
      <c r="B191" t="s">
        <v>105</v>
      </c>
      <c r="C191" t="s">
        <v>201</v>
      </c>
      <c r="D191" t="s">
        <v>104</v>
      </c>
      <c r="E191">
        <v>17944662</v>
      </c>
      <c r="F191" t="s">
        <v>347</v>
      </c>
      <c r="G191">
        <v>1101.0999999999999</v>
      </c>
      <c r="I191">
        <v>7397.73</v>
      </c>
      <c r="J191">
        <v>190</v>
      </c>
      <c r="K191" s="91">
        <f t="shared" si="5"/>
        <v>7397.7300000000014</v>
      </c>
      <c r="L191" s="91">
        <f t="shared" si="6"/>
        <v>0</v>
      </c>
    </row>
    <row r="192" spans="1:12" x14ac:dyDescent="0.35">
      <c r="A192" s="1">
        <v>45537</v>
      </c>
      <c r="B192" t="s">
        <v>103</v>
      </c>
      <c r="C192" t="s">
        <v>201</v>
      </c>
      <c r="D192" t="s">
        <v>104</v>
      </c>
      <c r="E192">
        <v>17944662</v>
      </c>
      <c r="F192" t="s">
        <v>348</v>
      </c>
      <c r="G192">
        <v>1098</v>
      </c>
      <c r="I192">
        <v>6299.73</v>
      </c>
      <c r="J192">
        <v>191</v>
      </c>
      <c r="K192" s="91">
        <f t="shared" si="5"/>
        <v>6299.7300000000014</v>
      </c>
      <c r="L192" s="91">
        <f t="shared" si="6"/>
        <v>0</v>
      </c>
    </row>
    <row r="193" spans="1:12" x14ac:dyDescent="0.35">
      <c r="A193" s="1">
        <v>45537</v>
      </c>
      <c r="B193" t="s">
        <v>103</v>
      </c>
      <c r="C193" t="s">
        <v>92</v>
      </c>
      <c r="D193" t="s">
        <v>104</v>
      </c>
      <c r="E193">
        <v>17944662</v>
      </c>
      <c r="F193" t="s">
        <v>148</v>
      </c>
      <c r="H193">
        <v>25</v>
      </c>
      <c r="I193">
        <v>6324.73</v>
      </c>
      <c r="J193">
        <v>192</v>
      </c>
      <c r="K193" s="91">
        <f t="shared" si="5"/>
        <v>6324.7300000000014</v>
      </c>
      <c r="L193" s="91">
        <f t="shared" si="6"/>
        <v>0</v>
      </c>
    </row>
    <row r="194" spans="1:12" x14ac:dyDescent="0.35">
      <c r="A194" s="1">
        <v>45537</v>
      </c>
      <c r="B194" t="s">
        <v>103</v>
      </c>
      <c r="C194" t="s">
        <v>92</v>
      </c>
      <c r="D194" t="s">
        <v>104</v>
      </c>
      <c r="E194">
        <v>17944662</v>
      </c>
      <c r="F194" t="s">
        <v>149</v>
      </c>
      <c r="H194">
        <v>25</v>
      </c>
      <c r="I194">
        <v>6349.73</v>
      </c>
      <c r="J194">
        <v>193</v>
      </c>
      <c r="K194" s="91">
        <f t="shared" si="5"/>
        <v>6349.7300000000014</v>
      </c>
      <c r="L194" s="91">
        <f t="shared" si="6"/>
        <v>0</v>
      </c>
    </row>
    <row r="195" spans="1:12" x14ac:dyDescent="0.35">
      <c r="A195" s="1">
        <v>45537</v>
      </c>
      <c r="B195" t="s">
        <v>103</v>
      </c>
      <c r="C195" t="s">
        <v>92</v>
      </c>
      <c r="D195" t="s">
        <v>104</v>
      </c>
      <c r="E195">
        <v>17944662</v>
      </c>
      <c r="F195" t="s">
        <v>182</v>
      </c>
      <c r="H195">
        <v>25</v>
      </c>
      <c r="I195">
        <v>6374.73</v>
      </c>
      <c r="J195">
        <v>194</v>
      </c>
      <c r="K195" s="91">
        <f t="shared" ref="K195:K258" si="7">K194+H195-G195</f>
        <v>6374.7300000000014</v>
      </c>
      <c r="L195" s="91">
        <f t="shared" ref="L195:L258" si="8">K195-I195</f>
        <v>0</v>
      </c>
    </row>
    <row r="196" spans="1:12" x14ac:dyDescent="0.35">
      <c r="A196" s="1">
        <v>45537</v>
      </c>
      <c r="B196" t="s">
        <v>103</v>
      </c>
      <c r="C196" t="s">
        <v>92</v>
      </c>
      <c r="D196" t="s">
        <v>104</v>
      </c>
      <c r="E196">
        <v>17944662</v>
      </c>
      <c r="F196" t="s">
        <v>156</v>
      </c>
      <c r="H196">
        <v>25</v>
      </c>
      <c r="I196">
        <v>6399.73</v>
      </c>
      <c r="J196">
        <v>195</v>
      </c>
      <c r="K196" s="91">
        <f t="shared" si="7"/>
        <v>6399.7300000000014</v>
      </c>
      <c r="L196" s="91">
        <f t="shared" si="8"/>
        <v>0</v>
      </c>
    </row>
    <row r="197" spans="1:12" x14ac:dyDescent="0.35">
      <c r="A197" s="1">
        <v>45537</v>
      </c>
      <c r="B197" t="s">
        <v>105</v>
      </c>
      <c r="C197" t="s">
        <v>92</v>
      </c>
      <c r="D197" t="s">
        <v>104</v>
      </c>
      <c r="E197">
        <v>17944662</v>
      </c>
      <c r="F197" t="s">
        <v>157</v>
      </c>
      <c r="H197">
        <v>25</v>
      </c>
      <c r="I197">
        <v>6424.73</v>
      </c>
      <c r="J197">
        <v>196</v>
      </c>
      <c r="K197" s="91">
        <f t="shared" si="7"/>
        <v>6424.7300000000014</v>
      </c>
      <c r="L197" s="91">
        <f t="shared" si="8"/>
        <v>0</v>
      </c>
    </row>
    <row r="198" spans="1:12" x14ac:dyDescent="0.35">
      <c r="A198" s="1">
        <v>45537</v>
      </c>
      <c r="B198" t="s">
        <v>103</v>
      </c>
      <c r="C198" t="s">
        <v>92</v>
      </c>
      <c r="D198" t="s">
        <v>104</v>
      </c>
      <c r="E198">
        <v>17944662</v>
      </c>
      <c r="F198" t="s">
        <v>181</v>
      </c>
      <c r="H198">
        <v>25</v>
      </c>
      <c r="I198">
        <v>6449.73</v>
      </c>
      <c r="J198">
        <v>197</v>
      </c>
      <c r="K198" s="91">
        <f t="shared" si="7"/>
        <v>6449.7300000000014</v>
      </c>
      <c r="L198" s="91">
        <f t="shared" si="8"/>
        <v>0</v>
      </c>
    </row>
    <row r="199" spans="1:12" x14ac:dyDescent="0.35">
      <c r="A199" s="1">
        <v>45537</v>
      </c>
      <c r="B199" t="s">
        <v>105</v>
      </c>
      <c r="C199" t="s">
        <v>92</v>
      </c>
      <c r="D199" t="s">
        <v>104</v>
      </c>
      <c r="E199">
        <v>17944662</v>
      </c>
      <c r="F199" t="s">
        <v>127</v>
      </c>
      <c r="H199">
        <v>25</v>
      </c>
      <c r="I199">
        <v>6474.73</v>
      </c>
      <c r="J199">
        <v>198</v>
      </c>
      <c r="K199" s="91">
        <f t="shared" si="7"/>
        <v>6474.7300000000014</v>
      </c>
      <c r="L199" s="91">
        <f t="shared" si="8"/>
        <v>0</v>
      </c>
    </row>
    <row r="200" spans="1:12" x14ac:dyDescent="0.35">
      <c r="A200" s="1">
        <v>45537</v>
      </c>
      <c r="B200" t="s">
        <v>103</v>
      </c>
      <c r="C200" t="s">
        <v>92</v>
      </c>
      <c r="D200" t="s">
        <v>104</v>
      </c>
      <c r="E200">
        <v>17944662</v>
      </c>
      <c r="F200" t="s">
        <v>349</v>
      </c>
      <c r="H200">
        <v>25</v>
      </c>
      <c r="I200">
        <v>6499.73</v>
      </c>
      <c r="J200">
        <v>199</v>
      </c>
      <c r="K200" s="91">
        <f t="shared" si="7"/>
        <v>6499.7300000000014</v>
      </c>
      <c r="L200" s="91">
        <f t="shared" si="8"/>
        <v>0</v>
      </c>
    </row>
    <row r="201" spans="1:12" x14ac:dyDescent="0.35">
      <c r="A201" s="1">
        <v>45537</v>
      </c>
      <c r="B201" t="s">
        <v>105</v>
      </c>
      <c r="C201" t="s">
        <v>92</v>
      </c>
      <c r="D201" t="s">
        <v>104</v>
      </c>
      <c r="E201">
        <v>17944662</v>
      </c>
      <c r="F201" t="s">
        <v>184</v>
      </c>
      <c r="H201">
        <v>25</v>
      </c>
      <c r="I201">
        <v>6524.73</v>
      </c>
      <c r="J201">
        <v>200</v>
      </c>
      <c r="K201" s="91">
        <f t="shared" si="7"/>
        <v>6524.7300000000014</v>
      </c>
      <c r="L201" s="91">
        <f t="shared" si="8"/>
        <v>0</v>
      </c>
    </row>
    <row r="202" spans="1:12" x14ac:dyDescent="0.35">
      <c r="A202" s="1">
        <v>45537</v>
      </c>
      <c r="B202" t="s">
        <v>105</v>
      </c>
      <c r="C202" t="s">
        <v>92</v>
      </c>
      <c r="D202" t="s">
        <v>104</v>
      </c>
      <c r="E202">
        <v>17944662</v>
      </c>
      <c r="F202" t="s">
        <v>115</v>
      </c>
      <c r="H202">
        <v>30</v>
      </c>
      <c r="I202">
        <v>6554.73</v>
      </c>
      <c r="J202">
        <v>201</v>
      </c>
      <c r="K202" s="91">
        <f t="shared" si="7"/>
        <v>6554.7300000000014</v>
      </c>
      <c r="L202" s="91">
        <f t="shared" si="8"/>
        <v>0</v>
      </c>
    </row>
    <row r="203" spans="1:12" x14ac:dyDescent="0.35">
      <c r="A203" s="1">
        <v>45537</v>
      </c>
      <c r="B203" t="s">
        <v>105</v>
      </c>
      <c r="C203" t="s">
        <v>92</v>
      </c>
      <c r="D203" t="s">
        <v>104</v>
      </c>
      <c r="E203">
        <v>17944662</v>
      </c>
      <c r="F203" t="s">
        <v>350</v>
      </c>
      <c r="H203">
        <v>25</v>
      </c>
      <c r="I203">
        <v>6579.73</v>
      </c>
      <c r="J203">
        <v>202</v>
      </c>
      <c r="K203" s="91">
        <f t="shared" si="7"/>
        <v>6579.7300000000014</v>
      </c>
      <c r="L203" s="91">
        <f t="shared" si="8"/>
        <v>0</v>
      </c>
    </row>
    <row r="204" spans="1:12" x14ac:dyDescent="0.35">
      <c r="A204" s="1">
        <v>45537</v>
      </c>
      <c r="B204" t="s">
        <v>103</v>
      </c>
      <c r="C204" t="s">
        <v>92</v>
      </c>
      <c r="D204" t="s">
        <v>104</v>
      </c>
      <c r="E204">
        <v>17944662</v>
      </c>
      <c r="F204" t="s">
        <v>111</v>
      </c>
      <c r="H204">
        <v>25</v>
      </c>
      <c r="I204">
        <v>6604.73</v>
      </c>
      <c r="J204">
        <v>203</v>
      </c>
      <c r="K204" s="91">
        <f t="shared" si="7"/>
        <v>6604.7300000000014</v>
      </c>
      <c r="L204" s="91">
        <f t="shared" si="8"/>
        <v>0</v>
      </c>
    </row>
    <row r="205" spans="1:12" x14ac:dyDescent="0.35">
      <c r="A205" s="1">
        <v>45537</v>
      </c>
      <c r="B205" t="s">
        <v>103</v>
      </c>
      <c r="C205" t="s">
        <v>92</v>
      </c>
      <c r="D205" t="s">
        <v>104</v>
      </c>
      <c r="E205">
        <v>17944662</v>
      </c>
      <c r="F205" t="s">
        <v>179</v>
      </c>
      <c r="H205">
        <v>25</v>
      </c>
      <c r="I205">
        <v>6629.73</v>
      </c>
      <c r="J205">
        <v>204</v>
      </c>
      <c r="K205" s="91">
        <f t="shared" si="7"/>
        <v>6629.7300000000014</v>
      </c>
      <c r="L205" s="91">
        <f t="shared" si="8"/>
        <v>0</v>
      </c>
    </row>
    <row r="206" spans="1:12" x14ac:dyDescent="0.35">
      <c r="A206" s="1">
        <v>45537</v>
      </c>
      <c r="B206" t="s">
        <v>103</v>
      </c>
      <c r="C206" t="s">
        <v>92</v>
      </c>
      <c r="D206" t="s">
        <v>104</v>
      </c>
      <c r="E206">
        <v>17944662</v>
      </c>
      <c r="F206" t="s">
        <v>154</v>
      </c>
      <c r="H206">
        <v>25</v>
      </c>
      <c r="I206">
        <v>6654.73</v>
      </c>
      <c r="J206">
        <v>205</v>
      </c>
      <c r="K206" s="91">
        <f t="shared" si="7"/>
        <v>6654.7300000000014</v>
      </c>
      <c r="L206" s="91">
        <f t="shared" si="8"/>
        <v>0</v>
      </c>
    </row>
    <row r="207" spans="1:12" x14ac:dyDescent="0.35">
      <c r="A207" s="1">
        <v>45537</v>
      </c>
      <c r="B207" t="s">
        <v>103</v>
      </c>
      <c r="C207" t="s">
        <v>92</v>
      </c>
      <c r="D207" t="s">
        <v>104</v>
      </c>
      <c r="E207">
        <v>17944662</v>
      </c>
      <c r="F207" t="s">
        <v>114</v>
      </c>
      <c r="H207">
        <v>25</v>
      </c>
      <c r="I207">
        <v>6679.73</v>
      </c>
      <c r="J207">
        <v>206</v>
      </c>
      <c r="K207" s="91">
        <f t="shared" si="7"/>
        <v>6679.7300000000014</v>
      </c>
      <c r="L207" s="91">
        <f t="shared" si="8"/>
        <v>0</v>
      </c>
    </row>
    <row r="208" spans="1:12" x14ac:dyDescent="0.35">
      <c r="A208" s="1">
        <v>45537</v>
      </c>
      <c r="B208" t="s">
        <v>103</v>
      </c>
      <c r="C208" t="s">
        <v>92</v>
      </c>
      <c r="D208" t="s">
        <v>104</v>
      </c>
      <c r="E208">
        <v>17944662</v>
      </c>
      <c r="F208" t="s">
        <v>178</v>
      </c>
      <c r="H208">
        <v>25</v>
      </c>
      <c r="I208">
        <v>6704.73</v>
      </c>
      <c r="J208">
        <v>207</v>
      </c>
      <c r="K208" s="91">
        <f t="shared" si="7"/>
        <v>6704.7300000000014</v>
      </c>
      <c r="L208" s="91">
        <f t="shared" si="8"/>
        <v>0</v>
      </c>
    </row>
    <row r="209" spans="1:12" x14ac:dyDescent="0.35">
      <c r="A209" s="1">
        <v>45537</v>
      </c>
      <c r="B209" t="s">
        <v>103</v>
      </c>
      <c r="C209" t="s">
        <v>92</v>
      </c>
      <c r="D209" t="s">
        <v>104</v>
      </c>
      <c r="E209">
        <v>17944662</v>
      </c>
      <c r="F209" t="s">
        <v>113</v>
      </c>
      <c r="H209">
        <v>25</v>
      </c>
      <c r="I209">
        <v>6729.73</v>
      </c>
      <c r="J209">
        <v>208</v>
      </c>
      <c r="K209" s="91">
        <f t="shared" si="7"/>
        <v>6729.7300000000014</v>
      </c>
      <c r="L209" s="91">
        <f t="shared" si="8"/>
        <v>0</v>
      </c>
    </row>
    <row r="210" spans="1:12" x14ac:dyDescent="0.35">
      <c r="A210" s="1">
        <v>45537</v>
      </c>
      <c r="B210" t="s">
        <v>103</v>
      </c>
      <c r="C210" t="s">
        <v>92</v>
      </c>
      <c r="D210" t="s">
        <v>104</v>
      </c>
      <c r="E210">
        <v>17944662</v>
      </c>
      <c r="F210" t="s">
        <v>112</v>
      </c>
      <c r="H210">
        <v>25</v>
      </c>
      <c r="I210">
        <v>6754.73</v>
      </c>
      <c r="J210">
        <v>209</v>
      </c>
      <c r="K210" s="91">
        <f t="shared" si="7"/>
        <v>6754.7300000000014</v>
      </c>
      <c r="L210" s="91">
        <f t="shared" si="8"/>
        <v>0</v>
      </c>
    </row>
    <row r="211" spans="1:12" x14ac:dyDescent="0.35">
      <c r="A211" s="1">
        <v>45537</v>
      </c>
      <c r="B211" t="s">
        <v>103</v>
      </c>
      <c r="C211" t="s">
        <v>92</v>
      </c>
      <c r="D211" t="s">
        <v>104</v>
      </c>
      <c r="E211">
        <v>17944662</v>
      </c>
      <c r="F211" t="s">
        <v>177</v>
      </c>
      <c r="H211">
        <v>25</v>
      </c>
      <c r="I211">
        <v>6779.73</v>
      </c>
      <c r="J211">
        <v>210</v>
      </c>
      <c r="K211" s="91">
        <f t="shared" si="7"/>
        <v>6779.7300000000014</v>
      </c>
      <c r="L211" s="91">
        <f t="shared" si="8"/>
        <v>0</v>
      </c>
    </row>
    <row r="212" spans="1:12" x14ac:dyDescent="0.35">
      <c r="A212" s="1">
        <v>45537</v>
      </c>
      <c r="B212" t="s">
        <v>103</v>
      </c>
      <c r="C212" t="s">
        <v>92</v>
      </c>
      <c r="D212" t="s">
        <v>104</v>
      </c>
      <c r="E212">
        <v>17944662</v>
      </c>
      <c r="F212" t="s">
        <v>140</v>
      </c>
      <c r="H212">
        <v>25</v>
      </c>
      <c r="I212">
        <v>6804.73</v>
      </c>
      <c r="J212">
        <v>211</v>
      </c>
      <c r="K212" s="91">
        <f t="shared" si="7"/>
        <v>6804.7300000000014</v>
      </c>
      <c r="L212" s="91">
        <f t="shared" si="8"/>
        <v>0</v>
      </c>
    </row>
    <row r="213" spans="1:12" x14ac:dyDescent="0.35">
      <c r="A213" s="1">
        <v>45537</v>
      </c>
      <c r="B213" t="s">
        <v>103</v>
      </c>
      <c r="C213" t="s">
        <v>92</v>
      </c>
      <c r="D213" t="s">
        <v>104</v>
      </c>
      <c r="E213">
        <v>17944662</v>
      </c>
      <c r="F213" t="s">
        <v>176</v>
      </c>
      <c r="H213">
        <v>25</v>
      </c>
      <c r="I213">
        <v>6829.73</v>
      </c>
      <c r="J213">
        <v>212</v>
      </c>
      <c r="K213" s="91">
        <f t="shared" si="7"/>
        <v>6829.7300000000014</v>
      </c>
      <c r="L213" s="91">
        <f t="shared" si="8"/>
        <v>0</v>
      </c>
    </row>
    <row r="214" spans="1:12" x14ac:dyDescent="0.35">
      <c r="A214" s="1">
        <v>45537</v>
      </c>
      <c r="B214" t="s">
        <v>105</v>
      </c>
      <c r="C214" t="s">
        <v>92</v>
      </c>
      <c r="D214" t="s">
        <v>104</v>
      </c>
      <c r="E214">
        <v>17944662</v>
      </c>
      <c r="F214" t="s">
        <v>351</v>
      </c>
      <c r="H214">
        <v>25</v>
      </c>
      <c r="I214">
        <v>6854.73</v>
      </c>
      <c r="J214">
        <v>213</v>
      </c>
      <c r="K214" s="91">
        <f t="shared" si="7"/>
        <v>6854.7300000000014</v>
      </c>
      <c r="L214" s="91">
        <f t="shared" si="8"/>
        <v>0</v>
      </c>
    </row>
    <row r="215" spans="1:12" x14ac:dyDescent="0.35">
      <c r="A215" s="1">
        <v>45537</v>
      </c>
      <c r="B215" t="s">
        <v>105</v>
      </c>
      <c r="C215" t="s">
        <v>92</v>
      </c>
      <c r="D215" t="s">
        <v>104</v>
      </c>
      <c r="E215">
        <v>17944662</v>
      </c>
      <c r="F215" t="s">
        <v>155</v>
      </c>
      <c r="H215">
        <v>25</v>
      </c>
      <c r="I215">
        <v>6879.73</v>
      </c>
      <c r="J215">
        <v>214</v>
      </c>
      <c r="K215" s="91">
        <f t="shared" si="7"/>
        <v>6879.7300000000014</v>
      </c>
      <c r="L215" s="91">
        <f t="shared" si="8"/>
        <v>0</v>
      </c>
    </row>
    <row r="216" spans="1:12" x14ac:dyDescent="0.35">
      <c r="A216" s="1">
        <v>45537</v>
      </c>
      <c r="B216" t="s">
        <v>105</v>
      </c>
      <c r="C216" t="s">
        <v>92</v>
      </c>
      <c r="D216" t="s">
        <v>104</v>
      </c>
      <c r="E216">
        <v>17944662</v>
      </c>
      <c r="F216" t="s">
        <v>352</v>
      </c>
      <c r="H216">
        <v>20</v>
      </c>
      <c r="I216">
        <v>6899.73</v>
      </c>
      <c r="J216">
        <v>215</v>
      </c>
      <c r="K216" s="91">
        <f t="shared" si="7"/>
        <v>6899.7300000000014</v>
      </c>
      <c r="L216" s="91">
        <f t="shared" si="8"/>
        <v>0</v>
      </c>
    </row>
    <row r="217" spans="1:12" x14ac:dyDescent="0.35">
      <c r="A217" s="1">
        <v>45537</v>
      </c>
      <c r="B217" t="s">
        <v>105</v>
      </c>
      <c r="C217" t="s">
        <v>92</v>
      </c>
      <c r="D217" t="s">
        <v>104</v>
      </c>
      <c r="E217">
        <v>17944662</v>
      </c>
      <c r="F217" t="s">
        <v>353</v>
      </c>
      <c r="H217">
        <v>30</v>
      </c>
      <c r="I217">
        <v>6929.73</v>
      </c>
      <c r="J217">
        <v>216</v>
      </c>
      <c r="K217" s="91">
        <f t="shared" si="7"/>
        <v>6929.7300000000014</v>
      </c>
      <c r="L217" s="91">
        <f t="shared" si="8"/>
        <v>0</v>
      </c>
    </row>
    <row r="218" spans="1:12" x14ac:dyDescent="0.35">
      <c r="A218" s="1">
        <v>45537</v>
      </c>
      <c r="B218" t="s">
        <v>105</v>
      </c>
      <c r="C218" t="s">
        <v>92</v>
      </c>
      <c r="D218" t="s">
        <v>104</v>
      </c>
      <c r="E218">
        <v>17944662</v>
      </c>
      <c r="F218" t="s">
        <v>354</v>
      </c>
      <c r="H218">
        <v>25</v>
      </c>
      <c r="I218">
        <v>6954.73</v>
      </c>
      <c r="J218">
        <v>217</v>
      </c>
      <c r="K218" s="91">
        <f t="shared" si="7"/>
        <v>6954.7300000000014</v>
      </c>
      <c r="L218" s="91">
        <f t="shared" si="8"/>
        <v>0</v>
      </c>
    </row>
    <row r="219" spans="1:12" x14ac:dyDescent="0.35">
      <c r="A219" s="1">
        <v>45537</v>
      </c>
      <c r="B219" t="s">
        <v>105</v>
      </c>
      <c r="C219" t="s">
        <v>92</v>
      </c>
      <c r="D219" t="s">
        <v>104</v>
      </c>
      <c r="E219">
        <v>17944662</v>
      </c>
      <c r="F219" t="s">
        <v>355</v>
      </c>
      <c r="H219">
        <v>25</v>
      </c>
      <c r="I219">
        <v>6979.73</v>
      </c>
      <c r="J219">
        <v>218</v>
      </c>
      <c r="K219" s="91">
        <f t="shared" si="7"/>
        <v>6979.7300000000014</v>
      </c>
      <c r="L219" s="91">
        <f t="shared" si="8"/>
        <v>0</v>
      </c>
    </row>
    <row r="220" spans="1:12" x14ac:dyDescent="0.35">
      <c r="A220" s="1">
        <v>45537</v>
      </c>
      <c r="B220" t="s">
        <v>105</v>
      </c>
      <c r="C220" t="s">
        <v>92</v>
      </c>
      <c r="D220" t="s">
        <v>104</v>
      </c>
      <c r="E220">
        <v>17944662</v>
      </c>
      <c r="F220" t="s">
        <v>356</v>
      </c>
      <c r="H220">
        <v>25</v>
      </c>
      <c r="I220">
        <v>7004.73</v>
      </c>
      <c r="J220">
        <v>219</v>
      </c>
      <c r="K220" s="91">
        <f t="shared" si="7"/>
        <v>7004.7300000000014</v>
      </c>
      <c r="L220" s="91">
        <f t="shared" si="8"/>
        <v>0</v>
      </c>
    </row>
    <row r="221" spans="1:12" x14ac:dyDescent="0.35">
      <c r="A221" s="1">
        <v>45537</v>
      </c>
      <c r="B221" t="s">
        <v>105</v>
      </c>
      <c r="C221" t="s">
        <v>92</v>
      </c>
      <c r="D221" t="s">
        <v>104</v>
      </c>
      <c r="E221">
        <v>17944662</v>
      </c>
      <c r="F221" t="s">
        <v>357</v>
      </c>
      <c r="H221">
        <v>25</v>
      </c>
      <c r="I221">
        <v>7029.73</v>
      </c>
      <c r="J221">
        <v>220</v>
      </c>
      <c r="K221" s="91">
        <f t="shared" si="7"/>
        <v>7029.7300000000014</v>
      </c>
      <c r="L221" s="91">
        <f t="shared" si="8"/>
        <v>0</v>
      </c>
    </row>
    <row r="222" spans="1:12" x14ac:dyDescent="0.35">
      <c r="A222" s="1">
        <v>45537</v>
      </c>
      <c r="B222" t="s">
        <v>105</v>
      </c>
      <c r="C222" t="s">
        <v>92</v>
      </c>
      <c r="D222" t="s">
        <v>104</v>
      </c>
      <c r="E222">
        <v>17944662</v>
      </c>
      <c r="F222" t="s">
        <v>358</v>
      </c>
      <c r="H222">
        <v>25</v>
      </c>
      <c r="I222">
        <v>7054.73</v>
      </c>
      <c r="J222">
        <v>221</v>
      </c>
      <c r="K222" s="91">
        <f t="shared" si="7"/>
        <v>7054.7300000000014</v>
      </c>
      <c r="L222" s="91">
        <f t="shared" si="8"/>
        <v>0</v>
      </c>
    </row>
    <row r="223" spans="1:12" x14ac:dyDescent="0.35">
      <c r="A223" s="1">
        <v>45537</v>
      </c>
      <c r="B223" t="s">
        <v>105</v>
      </c>
      <c r="C223" t="s">
        <v>92</v>
      </c>
      <c r="D223" t="s">
        <v>104</v>
      </c>
      <c r="E223">
        <v>17944662</v>
      </c>
      <c r="F223" t="s">
        <v>359</v>
      </c>
      <c r="H223">
        <v>25</v>
      </c>
      <c r="I223">
        <v>7079.73</v>
      </c>
      <c r="J223">
        <v>222</v>
      </c>
      <c r="K223" s="91">
        <f t="shared" si="7"/>
        <v>7079.7300000000014</v>
      </c>
      <c r="L223" s="91">
        <f t="shared" si="8"/>
        <v>0</v>
      </c>
    </row>
    <row r="224" spans="1:12" x14ac:dyDescent="0.35">
      <c r="A224" s="1">
        <v>45537</v>
      </c>
      <c r="B224" t="s">
        <v>105</v>
      </c>
      <c r="C224" t="s">
        <v>92</v>
      </c>
      <c r="D224" t="s">
        <v>104</v>
      </c>
      <c r="E224">
        <v>17944662</v>
      </c>
      <c r="F224" t="s">
        <v>360</v>
      </c>
      <c r="H224">
        <v>25</v>
      </c>
      <c r="I224">
        <v>7104.73</v>
      </c>
      <c r="J224">
        <v>223</v>
      </c>
      <c r="K224" s="91">
        <f t="shared" si="7"/>
        <v>7104.7300000000014</v>
      </c>
      <c r="L224" s="91">
        <f t="shared" si="8"/>
        <v>0</v>
      </c>
    </row>
    <row r="225" spans="1:12" x14ac:dyDescent="0.35">
      <c r="A225" s="1">
        <v>45537</v>
      </c>
      <c r="B225" t="s">
        <v>105</v>
      </c>
      <c r="C225" t="s">
        <v>92</v>
      </c>
      <c r="D225" t="s">
        <v>104</v>
      </c>
      <c r="E225">
        <v>17944662</v>
      </c>
      <c r="F225" t="s">
        <v>361</v>
      </c>
      <c r="H225">
        <v>25</v>
      </c>
      <c r="I225">
        <v>7129.73</v>
      </c>
      <c r="J225">
        <v>224</v>
      </c>
      <c r="K225" s="91">
        <f t="shared" si="7"/>
        <v>7129.7300000000014</v>
      </c>
      <c r="L225" s="91">
        <f t="shared" si="8"/>
        <v>0</v>
      </c>
    </row>
    <row r="226" spans="1:12" x14ac:dyDescent="0.35">
      <c r="A226" s="1">
        <v>45537</v>
      </c>
      <c r="B226" t="s">
        <v>105</v>
      </c>
      <c r="C226" t="s">
        <v>92</v>
      </c>
      <c r="D226" t="s">
        <v>104</v>
      </c>
      <c r="E226">
        <v>17944662</v>
      </c>
      <c r="F226" t="s">
        <v>362</v>
      </c>
      <c r="H226">
        <v>25</v>
      </c>
      <c r="I226">
        <v>7154.73</v>
      </c>
      <c r="J226">
        <v>225</v>
      </c>
      <c r="K226" s="91">
        <f t="shared" si="7"/>
        <v>7154.7300000000014</v>
      </c>
      <c r="L226" s="91">
        <f t="shared" si="8"/>
        <v>0</v>
      </c>
    </row>
    <row r="227" spans="1:12" x14ac:dyDescent="0.35">
      <c r="A227" s="1">
        <v>45537</v>
      </c>
      <c r="B227" t="s">
        <v>105</v>
      </c>
      <c r="C227" t="s">
        <v>92</v>
      </c>
      <c r="D227" t="s">
        <v>104</v>
      </c>
      <c r="E227">
        <v>17944662</v>
      </c>
      <c r="F227" t="s">
        <v>363</v>
      </c>
      <c r="H227">
        <v>25</v>
      </c>
      <c r="I227">
        <v>7179.73</v>
      </c>
      <c r="J227">
        <v>226</v>
      </c>
      <c r="K227" s="91">
        <f t="shared" si="7"/>
        <v>7179.7300000000014</v>
      </c>
      <c r="L227" s="91">
        <f t="shared" si="8"/>
        <v>0</v>
      </c>
    </row>
    <row r="228" spans="1:12" x14ac:dyDescent="0.35">
      <c r="A228" s="1">
        <v>45537</v>
      </c>
      <c r="B228" t="s">
        <v>105</v>
      </c>
      <c r="C228" t="s">
        <v>92</v>
      </c>
      <c r="D228" t="s">
        <v>104</v>
      </c>
      <c r="E228">
        <v>17944662</v>
      </c>
      <c r="F228" t="s">
        <v>364</v>
      </c>
      <c r="H228">
        <v>45</v>
      </c>
      <c r="I228">
        <v>7224.73</v>
      </c>
      <c r="J228">
        <v>227</v>
      </c>
      <c r="K228" s="91">
        <f t="shared" si="7"/>
        <v>7224.7300000000014</v>
      </c>
      <c r="L228" s="91">
        <f t="shared" si="8"/>
        <v>0</v>
      </c>
    </row>
    <row r="229" spans="1:12" x14ac:dyDescent="0.35">
      <c r="A229" s="1">
        <v>45537</v>
      </c>
      <c r="B229" t="s">
        <v>105</v>
      </c>
      <c r="C229" t="s">
        <v>92</v>
      </c>
      <c r="D229" t="s">
        <v>104</v>
      </c>
      <c r="E229">
        <v>17944662</v>
      </c>
      <c r="F229" t="s">
        <v>365</v>
      </c>
      <c r="H229">
        <v>25</v>
      </c>
      <c r="I229">
        <v>7249.73</v>
      </c>
      <c r="J229">
        <v>228</v>
      </c>
      <c r="K229" s="91">
        <f t="shared" si="7"/>
        <v>7249.7300000000014</v>
      </c>
      <c r="L229" s="91">
        <f t="shared" si="8"/>
        <v>0</v>
      </c>
    </row>
    <row r="230" spans="1:12" x14ac:dyDescent="0.35">
      <c r="A230" s="1">
        <v>45537</v>
      </c>
      <c r="B230" t="s">
        <v>105</v>
      </c>
      <c r="C230" t="s">
        <v>92</v>
      </c>
      <c r="D230" t="s">
        <v>104</v>
      </c>
      <c r="E230">
        <v>17944662</v>
      </c>
      <c r="F230" t="s">
        <v>366</v>
      </c>
      <c r="H230">
        <v>25</v>
      </c>
      <c r="I230">
        <v>7274.73</v>
      </c>
      <c r="J230">
        <v>229</v>
      </c>
      <c r="K230" s="91">
        <f t="shared" si="7"/>
        <v>7274.7300000000014</v>
      </c>
      <c r="L230" s="91">
        <f t="shared" si="8"/>
        <v>0</v>
      </c>
    </row>
    <row r="231" spans="1:12" x14ac:dyDescent="0.35">
      <c r="A231" s="1">
        <v>45537</v>
      </c>
      <c r="B231" t="s">
        <v>105</v>
      </c>
      <c r="C231" t="s">
        <v>92</v>
      </c>
      <c r="D231" t="s">
        <v>104</v>
      </c>
      <c r="E231">
        <v>17944662</v>
      </c>
      <c r="F231" t="s">
        <v>367</v>
      </c>
      <c r="H231">
        <v>25</v>
      </c>
      <c r="I231">
        <v>7299.73</v>
      </c>
      <c r="J231">
        <v>230</v>
      </c>
      <c r="K231" s="91">
        <f t="shared" si="7"/>
        <v>7299.7300000000014</v>
      </c>
      <c r="L231" s="91">
        <f t="shared" si="8"/>
        <v>0</v>
      </c>
    </row>
    <row r="232" spans="1:12" x14ac:dyDescent="0.35">
      <c r="A232" s="1">
        <v>45537</v>
      </c>
      <c r="B232" t="s">
        <v>105</v>
      </c>
      <c r="C232" t="s">
        <v>92</v>
      </c>
      <c r="D232" t="s">
        <v>104</v>
      </c>
      <c r="E232">
        <v>17944662</v>
      </c>
      <c r="F232" t="s">
        <v>368</v>
      </c>
      <c r="H232">
        <v>25</v>
      </c>
      <c r="I232">
        <v>7324.73</v>
      </c>
      <c r="J232">
        <v>231</v>
      </c>
      <c r="K232" s="91">
        <f t="shared" si="7"/>
        <v>7324.7300000000014</v>
      </c>
      <c r="L232" s="91">
        <f t="shared" si="8"/>
        <v>0</v>
      </c>
    </row>
    <row r="233" spans="1:12" x14ac:dyDescent="0.35">
      <c r="A233" s="1">
        <v>45537</v>
      </c>
      <c r="B233" t="s">
        <v>105</v>
      </c>
      <c r="C233" t="s">
        <v>92</v>
      </c>
      <c r="D233" t="s">
        <v>104</v>
      </c>
      <c r="E233">
        <v>17944662</v>
      </c>
      <c r="F233" t="s">
        <v>369</v>
      </c>
      <c r="H233">
        <v>30</v>
      </c>
      <c r="I233">
        <v>7354.73</v>
      </c>
      <c r="J233">
        <v>232</v>
      </c>
      <c r="K233" s="91">
        <f t="shared" si="7"/>
        <v>7354.7300000000014</v>
      </c>
      <c r="L233" s="91">
        <f t="shared" si="8"/>
        <v>0</v>
      </c>
    </row>
    <row r="234" spans="1:12" x14ac:dyDescent="0.35">
      <c r="A234" s="1">
        <v>45537</v>
      </c>
      <c r="B234" t="s">
        <v>105</v>
      </c>
      <c r="C234" t="s">
        <v>92</v>
      </c>
      <c r="D234" t="s">
        <v>104</v>
      </c>
      <c r="E234">
        <v>17944662</v>
      </c>
      <c r="F234" t="s">
        <v>370</v>
      </c>
      <c r="H234">
        <v>25</v>
      </c>
      <c r="I234">
        <v>7379.73</v>
      </c>
      <c r="J234">
        <v>233</v>
      </c>
      <c r="K234" s="91">
        <f t="shared" si="7"/>
        <v>7379.7300000000014</v>
      </c>
      <c r="L234" s="91">
        <f t="shared" si="8"/>
        <v>0</v>
      </c>
    </row>
    <row r="235" spans="1:12" x14ac:dyDescent="0.35">
      <c r="A235" s="1">
        <v>45537</v>
      </c>
      <c r="B235" t="s">
        <v>105</v>
      </c>
      <c r="C235" t="s">
        <v>92</v>
      </c>
      <c r="D235" t="s">
        <v>104</v>
      </c>
      <c r="E235">
        <v>17944662</v>
      </c>
      <c r="F235" t="s">
        <v>371</v>
      </c>
      <c r="H235">
        <v>25</v>
      </c>
      <c r="I235">
        <v>7404.73</v>
      </c>
      <c r="J235">
        <v>234</v>
      </c>
      <c r="K235" s="91">
        <f t="shared" si="7"/>
        <v>7404.7300000000014</v>
      </c>
      <c r="L235" s="91">
        <f t="shared" si="8"/>
        <v>0</v>
      </c>
    </row>
    <row r="236" spans="1:12" x14ac:dyDescent="0.35">
      <c r="A236" s="1">
        <v>45537</v>
      </c>
      <c r="B236" t="s">
        <v>105</v>
      </c>
      <c r="C236" t="s">
        <v>92</v>
      </c>
      <c r="D236" t="s">
        <v>104</v>
      </c>
      <c r="E236">
        <v>17944662</v>
      </c>
      <c r="F236" t="s">
        <v>372</v>
      </c>
      <c r="H236">
        <v>25</v>
      </c>
      <c r="I236">
        <v>7429.73</v>
      </c>
      <c r="J236">
        <v>235</v>
      </c>
      <c r="K236" s="91">
        <f t="shared" si="7"/>
        <v>7429.7300000000014</v>
      </c>
      <c r="L236" s="91">
        <f t="shared" si="8"/>
        <v>0</v>
      </c>
    </row>
    <row r="237" spans="1:12" x14ac:dyDescent="0.35">
      <c r="A237" s="1">
        <v>45537</v>
      </c>
      <c r="B237" t="s">
        <v>105</v>
      </c>
      <c r="C237" t="s">
        <v>92</v>
      </c>
      <c r="D237" t="s">
        <v>104</v>
      </c>
      <c r="E237">
        <v>17944662</v>
      </c>
      <c r="F237" t="s">
        <v>373</v>
      </c>
      <c r="H237">
        <v>25</v>
      </c>
      <c r="I237">
        <v>7454.73</v>
      </c>
      <c r="J237">
        <v>236</v>
      </c>
      <c r="K237" s="91">
        <f t="shared" si="7"/>
        <v>7454.7300000000014</v>
      </c>
      <c r="L237" s="91">
        <f t="shared" si="8"/>
        <v>0</v>
      </c>
    </row>
    <row r="238" spans="1:12" x14ac:dyDescent="0.35">
      <c r="A238" s="1">
        <v>45537</v>
      </c>
      <c r="B238" t="s">
        <v>105</v>
      </c>
      <c r="C238" t="s">
        <v>92</v>
      </c>
      <c r="D238" t="s">
        <v>104</v>
      </c>
      <c r="E238">
        <v>17944662</v>
      </c>
      <c r="F238" t="s">
        <v>374</v>
      </c>
      <c r="H238">
        <v>25</v>
      </c>
      <c r="I238">
        <v>7479.73</v>
      </c>
      <c r="J238">
        <v>237</v>
      </c>
      <c r="K238" s="91">
        <f t="shared" si="7"/>
        <v>7479.7300000000014</v>
      </c>
      <c r="L238" s="91">
        <f t="shared" si="8"/>
        <v>0</v>
      </c>
    </row>
    <row r="239" spans="1:12" x14ac:dyDescent="0.35">
      <c r="A239" s="1">
        <v>45537</v>
      </c>
      <c r="B239" t="s">
        <v>105</v>
      </c>
      <c r="C239" t="s">
        <v>92</v>
      </c>
      <c r="D239" t="s">
        <v>104</v>
      </c>
      <c r="E239">
        <v>17944662</v>
      </c>
      <c r="F239" t="s">
        <v>375</v>
      </c>
      <c r="H239">
        <v>30</v>
      </c>
      <c r="I239">
        <v>7509.73</v>
      </c>
      <c r="J239">
        <v>238</v>
      </c>
      <c r="K239" s="91">
        <f t="shared" si="7"/>
        <v>7509.7300000000014</v>
      </c>
      <c r="L239" s="91">
        <f t="shared" si="8"/>
        <v>0</v>
      </c>
    </row>
    <row r="240" spans="1:12" x14ac:dyDescent="0.35">
      <c r="A240" s="1">
        <v>45537</v>
      </c>
      <c r="B240" t="s">
        <v>105</v>
      </c>
      <c r="C240" t="s">
        <v>92</v>
      </c>
      <c r="D240" t="s">
        <v>104</v>
      </c>
      <c r="E240">
        <v>17944662</v>
      </c>
      <c r="F240" t="s">
        <v>376</v>
      </c>
      <c r="H240">
        <v>50</v>
      </c>
      <c r="I240">
        <v>7559.73</v>
      </c>
      <c r="J240">
        <v>239</v>
      </c>
      <c r="K240" s="91">
        <f t="shared" si="7"/>
        <v>7559.7300000000014</v>
      </c>
      <c r="L240" s="91">
        <f t="shared" si="8"/>
        <v>0</v>
      </c>
    </row>
    <row r="241" spans="1:12" x14ac:dyDescent="0.35">
      <c r="A241" s="1">
        <v>45538</v>
      </c>
      <c r="B241" t="s">
        <v>105</v>
      </c>
      <c r="C241" t="s">
        <v>92</v>
      </c>
      <c r="D241" t="s">
        <v>104</v>
      </c>
      <c r="E241">
        <v>17944662</v>
      </c>
      <c r="F241" t="s">
        <v>377</v>
      </c>
      <c r="H241">
        <v>30</v>
      </c>
      <c r="I241">
        <v>7589.73</v>
      </c>
      <c r="J241">
        <v>240</v>
      </c>
      <c r="K241" s="91">
        <f t="shared" si="7"/>
        <v>7589.7300000000014</v>
      </c>
      <c r="L241" s="91">
        <f t="shared" si="8"/>
        <v>0</v>
      </c>
    </row>
    <row r="242" spans="1:12" x14ac:dyDescent="0.35">
      <c r="A242" s="1">
        <v>45538</v>
      </c>
      <c r="B242" t="s">
        <v>103</v>
      </c>
      <c r="C242" t="s">
        <v>92</v>
      </c>
      <c r="D242" t="s">
        <v>104</v>
      </c>
      <c r="E242">
        <v>17944662</v>
      </c>
      <c r="F242" t="s">
        <v>378</v>
      </c>
      <c r="H242">
        <v>40</v>
      </c>
      <c r="I242">
        <v>7629.73</v>
      </c>
      <c r="J242">
        <v>241</v>
      </c>
      <c r="K242" s="91">
        <f t="shared" si="7"/>
        <v>7629.7300000000014</v>
      </c>
      <c r="L242" s="91">
        <f t="shared" si="8"/>
        <v>0</v>
      </c>
    </row>
    <row r="243" spans="1:12" x14ac:dyDescent="0.35">
      <c r="A243" s="1">
        <v>45538</v>
      </c>
      <c r="B243" t="s">
        <v>103</v>
      </c>
      <c r="C243" t="s">
        <v>92</v>
      </c>
      <c r="D243" t="s">
        <v>104</v>
      </c>
      <c r="E243">
        <v>17944662</v>
      </c>
      <c r="F243" t="s">
        <v>379</v>
      </c>
      <c r="H243">
        <v>20</v>
      </c>
      <c r="I243">
        <v>7649.73</v>
      </c>
      <c r="J243">
        <v>242</v>
      </c>
      <c r="K243" s="91">
        <f t="shared" si="7"/>
        <v>7649.7300000000014</v>
      </c>
      <c r="L243" s="91">
        <f t="shared" si="8"/>
        <v>0</v>
      </c>
    </row>
    <row r="244" spans="1:12" x14ac:dyDescent="0.35">
      <c r="A244" s="1">
        <v>45539</v>
      </c>
      <c r="B244" t="s">
        <v>103</v>
      </c>
      <c r="C244" t="s">
        <v>92</v>
      </c>
      <c r="D244" t="s">
        <v>104</v>
      </c>
      <c r="E244">
        <v>17944662</v>
      </c>
      <c r="F244" t="s">
        <v>110</v>
      </c>
      <c r="H244">
        <v>20</v>
      </c>
      <c r="I244">
        <v>7669.73</v>
      </c>
      <c r="J244">
        <v>243</v>
      </c>
      <c r="K244" s="91">
        <f t="shared" si="7"/>
        <v>7669.7300000000014</v>
      </c>
      <c r="L244" s="91">
        <f t="shared" si="8"/>
        <v>0</v>
      </c>
    </row>
    <row r="245" spans="1:12" x14ac:dyDescent="0.35">
      <c r="A245" s="1">
        <v>45540</v>
      </c>
      <c r="B245" t="s">
        <v>103</v>
      </c>
      <c r="C245" t="s">
        <v>92</v>
      </c>
      <c r="D245" t="s">
        <v>104</v>
      </c>
      <c r="E245">
        <v>17944662</v>
      </c>
      <c r="F245" t="s">
        <v>175</v>
      </c>
      <c r="H245">
        <v>25</v>
      </c>
      <c r="I245">
        <v>7694.73</v>
      </c>
      <c r="J245">
        <v>244</v>
      </c>
      <c r="K245" s="91">
        <f t="shared" si="7"/>
        <v>7694.7300000000014</v>
      </c>
      <c r="L245" s="91">
        <f t="shared" si="8"/>
        <v>0</v>
      </c>
    </row>
    <row r="246" spans="1:12" x14ac:dyDescent="0.35">
      <c r="A246" s="1">
        <v>45540</v>
      </c>
      <c r="B246" t="s">
        <v>103</v>
      </c>
      <c r="C246" t="s">
        <v>92</v>
      </c>
      <c r="D246" t="s">
        <v>104</v>
      </c>
      <c r="E246">
        <v>17944662</v>
      </c>
      <c r="F246" t="s">
        <v>380</v>
      </c>
      <c r="H246">
        <v>25</v>
      </c>
      <c r="I246">
        <v>7719.73</v>
      </c>
      <c r="J246">
        <v>245</v>
      </c>
      <c r="K246" s="91">
        <f t="shared" si="7"/>
        <v>7719.7300000000014</v>
      </c>
      <c r="L246" s="91">
        <f t="shared" si="8"/>
        <v>0</v>
      </c>
    </row>
    <row r="247" spans="1:12" x14ac:dyDescent="0.35">
      <c r="A247" s="1">
        <v>45544</v>
      </c>
      <c r="B247" t="s">
        <v>105</v>
      </c>
      <c r="C247" t="s">
        <v>92</v>
      </c>
      <c r="D247" t="s">
        <v>104</v>
      </c>
      <c r="E247">
        <v>17944662</v>
      </c>
      <c r="F247" t="s">
        <v>381</v>
      </c>
      <c r="H247">
        <v>10</v>
      </c>
      <c r="I247">
        <v>7729.73</v>
      </c>
      <c r="J247">
        <v>246</v>
      </c>
      <c r="K247" s="91">
        <f t="shared" si="7"/>
        <v>7729.7300000000014</v>
      </c>
      <c r="L247" s="91">
        <f t="shared" si="8"/>
        <v>0</v>
      </c>
    </row>
    <row r="248" spans="1:12" x14ac:dyDescent="0.35">
      <c r="A248" s="1">
        <v>45544</v>
      </c>
      <c r="B248" t="s">
        <v>105</v>
      </c>
      <c r="C248" t="s">
        <v>92</v>
      </c>
      <c r="D248" t="s">
        <v>104</v>
      </c>
      <c r="E248">
        <v>17944662</v>
      </c>
      <c r="F248" t="s">
        <v>108</v>
      </c>
      <c r="H248">
        <v>25</v>
      </c>
      <c r="I248">
        <v>7754.73</v>
      </c>
      <c r="J248">
        <v>247</v>
      </c>
      <c r="K248" s="91">
        <f t="shared" si="7"/>
        <v>7754.7300000000014</v>
      </c>
      <c r="L248" s="91">
        <f t="shared" si="8"/>
        <v>0</v>
      </c>
    </row>
    <row r="249" spans="1:12" x14ac:dyDescent="0.35">
      <c r="A249" s="1">
        <v>45544</v>
      </c>
      <c r="B249" t="s">
        <v>109</v>
      </c>
      <c r="C249" t="s">
        <v>92</v>
      </c>
      <c r="D249" t="s">
        <v>104</v>
      </c>
      <c r="E249">
        <v>17944662</v>
      </c>
      <c r="F249" t="s">
        <v>174</v>
      </c>
      <c r="H249">
        <v>25</v>
      </c>
      <c r="I249">
        <v>7779.73</v>
      </c>
      <c r="J249">
        <v>248</v>
      </c>
      <c r="K249" s="91">
        <f t="shared" si="7"/>
        <v>7779.7300000000014</v>
      </c>
      <c r="L249" s="91">
        <f t="shared" si="8"/>
        <v>0</v>
      </c>
    </row>
    <row r="250" spans="1:12" x14ac:dyDescent="0.35">
      <c r="A250" s="1">
        <v>45544</v>
      </c>
      <c r="B250" t="s">
        <v>109</v>
      </c>
      <c r="C250" t="s">
        <v>92</v>
      </c>
      <c r="D250" t="s">
        <v>104</v>
      </c>
      <c r="E250">
        <v>17944662</v>
      </c>
      <c r="F250" t="s">
        <v>106</v>
      </c>
      <c r="H250">
        <v>25</v>
      </c>
      <c r="I250">
        <v>7804.73</v>
      </c>
      <c r="J250">
        <v>249</v>
      </c>
      <c r="K250" s="91">
        <f t="shared" si="7"/>
        <v>7804.7300000000014</v>
      </c>
      <c r="L250" s="91">
        <f t="shared" si="8"/>
        <v>0</v>
      </c>
    </row>
    <row r="251" spans="1:12" x14ac:dyDescent="0.35">
      <c r="A251" s="1">
        <v>45544</v>
      </c>
      <c r="B251" t="s">
        <v>109</v>
      </c>
      <c r="C251" t="s">
        <v>92</v>
      </c>
      <c r="D251" t="s">
        <v>104</v>
      </c>
      <c r="E251">
        <v>17944662</v>
      </c>
      <c r="F251" t="s">
        <v>126</v>
      </c>
      <c r="H251">
        <v>20</v>
      </c>
      <c r="I251">
        <v>7824.73</v>
      </c>
      <c r="J251">
        <v>250</v>
      </c>
      <c r="K251" s="91">
        <f t="shared" si="7"/>
        <v>7824.7300000000014</v>
      </c>
      <c r="L251" s="91">
        <f t="shared" si="8"/>
        <v>0</v>
      </c>
    </row>
    <row r="252" spans="1:12" x14ac:dyDescent="0.35">
      <c r="A252" s="1">
        <v>45544</v>
      </c>
      <c r="B252" t="s">
        <v>109</v>
      </c>
      <c r="C252" t="s">
        <v>92</v>
      </c>
      <c r="D252" t="s">
        <v>104</v>
      </c>
      <c r="E252">
        <v>17944662</v>
      </c>
      <c r="F252" t="s">
        <v>382</v>
      </c>
      <c r="H252">
        <v>25</v>
      </c>
      <c r="I252">
        <v>7849.73</v>
      </c>
      <c r="J252">
        <v>251</v>
      </c>
      <c r="K252" s="91">
        <f t="shared" si="7"/>
        <v>7849.7300000000014</v>
      </c>
      <c r="L252" s="91">
        <f t="shared" si="8"/>
        <v>0</v>
      </c>
    </row>
    <row r="253" spans="1:12" x14ac:dyDescent="0.35">
      <c r="A253" s="1">
        <v>45544</v>
      </c>
      <c r="B253" t="s">
        <v>109</v>
      </c>
      <c r="C253" t="s">
        <v>92</v>
      </c>
      <c r="D253" t="s">
        <v>104</v>
      </c>
      <c r="E253">
        <v>17944662</v>
      </c>
      <c r="F253" t="s">
        <v>383</v>
      </c>
      <c r="H253">
        <v>25</v>
      </c>
      <c r="I253">
        <v>7874.73</v>
      </c>
      <c r="J253">
        <v>252</v>
      </c>
      <c r="K253" s="91">
        <f t="shared" si="7"/>
        <v>7874.7300000000014</v>
      </c>
      <c r="L253" s="91">
        <f t="shared" si="8"/>
        <v>0</v>
      </c>
    </row>
    <row r="254" spans="1:12" x14ac:dyDescent="0.35">
      <c r="A254" s="1">
        <v>45544</v>
      </c>
      <c r="B254" t="s">
        <v>103</v>
      </c>
      <c r="C254" t="s">
        <v>92</v>
      </c>
      <c r="D254" t="s">
        <v>104</v>
      </c>
      <c r="E254">
        <v>17944662</v>
      </c>
      <c r="F254" t="s">
        <v>384</v>
      </c>
      <c r="H254">
        <v>25</v>
      </c>
      <c r="I254">
        <v>7899.73</v>
      </c>
      <c r="J254">
        <v>253</v>
      </c>
      <c r="K254" s="91">
        <f t="shared" si="7"/>
        <v>7899.7300000000014</v>
      </c>
      <c r="L254" s="91">
        <f t="shared" si="8"/>
        <v>0</v>
      </c>
    </row>
    <row r="255" spans="1:12" x14ac:dyDescent="0.35">
      <c r="A255" s="1">
        <v>45544</v>
      </c>
      <c r="B255" t="s">
        <v>105</v>
      </c>
      <c r="C255" t="s">
        <v>92</v>
      </c>
      <c r="D255" t="s">
        <v>104</v>
      </c>
      <c r="E255">
        <v>17944662</v>
      </c>
      <c r="F255" t="s">
        <v>385</v>
      </c>
      <c r="H255">
        <v>20</v>
      </c>
      <c r="I255">
        <v>7919.73</v>
      </c>
      <c r="J255">
        <v>254</v>
      </c>
      <c r="K255" s="91">
        <f t="shared" si="7"/>
        <v>7919.7300000000014</v>
      </c>
      <c r="L255" s="91">
        <f t="shared" si="8"/>
        <v>0</v>
      </c>
    </row>
    <row r="256" spans="1:12" x14ac:dyDescent="0.35">
      <c r="A256" s="1">
        <v>45545</v>
      </c>
      <c r="B256" t="s">
        <v>105</v>
      </c>
      <c r="C256" t="s">
        <v>92</v>
      </c>
      <c r="D256" t="s">
        <v>104</v>
      </c>
      <c r="E256">
        <v>17944662</v>
      </c>
      <c r="F256" t="s">
        <v>386</v>
      </c>
      <c r="H256">
        <v>25</v>
      </c>
      <c r="I256">
        <v>7944.73</v>
      </c>
      <c r="J256">
        <v>255</v>
      </c>
      <c r="K256" s="91">
        <f t="shared" si="7"/>
        <v>7944.7300000000014</v>
      </c>
      <c r="L256" s="91">
        <f t="shared" si="8"/>
        <v>0</v>
      </c>
    </row>
    <row r="257" spans="1:12" x14ac:dyDescent="0.35">
      <c r="A257" s="1">
        <v>45545</v>
      </c>
      <c r="B257" t="s">
        <v>105</v>
      </c>
      <c r="C257" t="s">
        <v>92</v>
      </c>
      <c r="D257" t="s">
        <v>104</v>
      </c>
      <c r="E257">
        <v>17944662</v>
      </c>
      <c r="F257" t="s">
        <v>107</v>
      </c>
      <c r="H257">
        <v>20</v>
      </c>
      <c r="I257">
        <v>7964.73</v>
      </c>
      <c r="J257">
        <v>256</v>
      </c>
      <c r="K257" s="91">
        <f t="shared" si="7"/>
        <v>7964.7300000000014</v>
      </c>
      <c r="L257" s="91">
        <f t="shared" si="8"/>
        <v>0</v>
      </c>
    </row>
    <row r="258" spans="1:12" x14ac:dyDescent="0.35">
      <c r="A258" s="1">
        <v>45545</v>
      </c>
      <c r="B258" t="s">
        <v>103</v>
      </c>
      <c r="C258" t="s">
        <v>92</v>
      </c>
      <c r="D258" t="s">
        <v>104</v>
      </c>
      <c r="E258">
        <v>17944662</v>
      </c>
      <c r="F258" t="s">
        <v>387</v>
      </c>
      <c r="H258">
        <v>30</v>
      </c>
      <c r="I258">
        <v>7994.73</v>
      </c>
      <c r="J258">
        <v>257</v>
      </c>
      <c r="K258" s="91">
        <f t="shared" si="7"/>
        <v>7994.7300000000014</v>
      </c>
      <c r="L258" s="91">
        <f t="shared" si="8"/>
        <v>0</v>
      </c>
    </row>
    <row r="259" spans="1:12" x14ac:dyDescent="0.35">
      <c r="A259" s="1">
        <v>45545</v>
      </c>
      <c r="B259" t="s">
        <v>105</v>
      </c>
      <c r="C259" t="s">
        <v>92</v>
      </c>
      <c r="D259" t="s">
        <v>104</v>
      </c>
      <c r="E259">
        <v>17944662</v>
      </c>
      <c r="F259" t="s">
        <v>388</v>
      </c>
      <c r="H259">
        <v>100</v>
      </c>
      <c r="I259">
        <v>8094.73</v>
      </c>
      <c r="J259">
        <v>258</v>
      </c>
      <c r="K259" s="91">
        <f t="shared" ref="K259:K322" si="9">K258+H259-G259</f>
        <v>8094.7300000000014</v>
      </c>
      <c r="L259" s="91">
        <f t="shared" ref="L259:L316" si="10">K259-I259</f>
        <v>0</v>
      </c>
    </row>
    <row r="260" spans="1:12" x14ac:dyDescent="0.35">
      <c r="A260" s="1">
        <v>45546</v>
      </c>
      <c r="B260" t="s">
        <v>105</v>
      </c>
      <c r="C260" t="s">
        <v>92</v>
      </c>
      <c r="D260" t="s">
        <v>104</v>
      </c>
      <c r="E260">
        <v>17944662</v>
      </c>
      <c r="F260" t="s">
        <v>389</v>
      </c>
      <c r="H260">
        <v>20</v>
      </c>
      <c r="I260">
        <v>8114.73</v>
      </c>
      <c r="J260">
        <v>259</v>
      </c>
      <c r="K260" s="91">
        <f t="shared" si="9"/>
        <v>8114.7300000000014</v>
      </c>
      <c r="L260" s="91">
        <f t="shared" si="10"/>
        <v>0</v>
      </c>
    </row>
    <row r="261" spans="1:12" x14ac:dyDescent="0.35">
      <c r="A261" s="1">
        <v>45547</v>
      </c>
      <c r="B261" t="s">
        <v>103</v>
      </c>
      <c r="C261" t="s">
        <v>92</v>
      </c>
      <c r="D261" t="s">
        <v>104</v>
      </c>
      <c r="E261">
        <v>17944662</v>
      </c>
      <c r="F261" t="s">
        <v>390</v>
      </c>
      <c r="H261">
        <v>25</v>
      </c>
      <c r="I261">
        <v>8139.73</v>
      </c>
      <c r="J261">
        <v>260</v>
      </c>
      <c r="K261" s="91">
        <f t="shared" si="9"/>
        <v>8139.7300000000014</v>
      </c>
      <c r="L261" s="91">
        <f t="shared" si="10"/>
        <v>0</v>
      </c>
    </row>
    <row r="262" spans="1:12" x14ac:dyDescent="0.35">
      <c r="A262" s="1">
        <v>45547</v>
      </c>
      <c r="B262" t="s">
        <v>103</v>
      </c>
      <c r="C262" t="s">
        <v>92</v>
      </c>
      <c r="D262" t="s">
        <v>104</v>
      </c>
      <c r="E262">
        <v>17944662</v>
      </c>
      <c r="F262" t="s">
        <v>173</v>
      </c>
      <c r="H262">
        <v>25</v>
      </c>
      <c r="I262">
        <v>8164.73</v>
      </c>
      <c r="J262">
        <v>261</v>
      </c>
      <c r="K262" s="91">
        <f t="shared" si="9"/>
        <v>8164.7300000000014</v>
      </c>
      <c r="L262" s="91">
        <f t="shared" si="10"/>
        <v>0</v>
      </c>
    </row>
    <row r="263" spans="1:12" x14ac:dyDescent="0.35">
      <c r="A263" s="1">
        <v>45551</v>
      </c>
      <c r="B263" t="s">
        <v>105</v>
      </c>
      <c r="C263" t="s">
        <v>92</v>
      </c>
      <c r="D263" t="s">
        <v>104</v>
      </c>
      <c r="E263">
        <v>17944662</v>
      </c>
      <c r="F263" t="s">
        <v>391</v>
      </c>
      <c r="H263">
        <v>20</v>
      </c>
      <c r="I263">
        <v>8184.73</v>
      </c>
      <c r="J263">
        <v>262</v>
      </c>
      <c r="K263" s="91">
        <f t="shared" si="9"/>
        <v>8184.7300000000014</v>
      </c>
      <c r="L263" s="91">
        <f t="shared" si="10"/>
        <v>0</v>
      </c>
    </row>
    <row r="264" spans="1:12" x14ac:dyDescent="0.35">
      <c r="A264" s="1">
        <v>45553</v>
      </c>
      <c r="B264" t="s">
        <v>103</v>
      </c>
      <c r="C264" t="s">
        <v>92</v>
      </c>
      <c r="D264" t="s">
        <v>104</v>
      </c>
      <c r="E264">
        <v>17944662</v>
      </c>
      <c r="F264" t="s">
        <v>146</v>
      </c>
      <c r="H264">
        <v>25</v>
      </c>
      <c r="I264">
        <v>8209.73</v>
      </c>
      <c r="J264">
        <v>263</v>
      </c>
      <c r="K264" s="91">
        <f t="shared" si="9"/>
        <v>8209.7300000000014</v>
      </c>
      <c r="L264" s="91">
        <f t="shared" si="10"/>
        <v>0</v>
      </c>
    </row>
    <row r="265" spans="1:12" x14ac:dyDescent="0.35">
      <c r="A265" s="1">
        <v>45553</v>
      </c>
      <c r="B265" t="s">
        <v>103</v>
      </c>
      <c r="C265" t="s">
        <v>92</v>
      </c>
      <c r="D265" t="s">
        <v>104</v>
      </c>
      <c r="E265">
        <v>17944662</v>
      </c>
      <c r="F265" t="s">
        <v>392</v>
      </c>
      <c r="H265">
        <v>25</v>
      </c>
      <c r="I265">
        <v>8234.73</v>
      </c>
      <c r="J265">
        <v>264</v>
      </c>
      <c r="K265" s="91">
        <f t="shared" si="9"/>
        <v>8234.7300000000014</v>
      </c>
      <c r="L265" s="91">
        <f t="shared" si="10"/>
        <v>0</v>
      </c>
    </row>
    <row r="266" spans="1:12" x14ac:dyDescent="0.35">
      <c r="A266" s="1">
        <v>45554</v>
      </c>
      <c r="B266" t="s">
        <v>103</v>
      </c>
      <c r="C266" t="s">
        <v>92</v>
      </c>
      <c r="D266" t="s">
        <v>104</v>
      </c>
      <c r="E266">
        <v>17944662</v>
      </c>
      <c r="F266" t="s">
        <v>393</v>
      </c>
      <c r="H266">
        <v>30</v>
      </c>
      <c r="I266">
        <v>8264.73</v>
      </c>
      <c r="J266">
        <v>265</v>
      </c>
      <c r="K266" s="91">
        <f t="shared" si="9"/>
        <v>8264.7300000000014</v>
      </c>
      <c r="L266" s="91">
        <f t="shared" si="10"/>
        <v>0</v>
      </c>
    </row>
    <row r="267" spans="1:12" x14ac:dyDescent="0.35">
      <c r="A267" s="1">
        <v>45555</v>
      </c>
      <c r="B267" t="s">
        <v>105</v>
      </c>
      <c r="C267" t="s">
        <v>92</v>
      </c>
      <c r="D267" t="s">
        <v>104</v>
      </c>
      <c r="E267">
        <v>17944662</v>
      </c>
      <c r="F267" t="s">
        <v>171</v>
      </c>
      <c r="H267">
        <v>30</v>
      </c>
      <c r="I267">
        <v>8294.73</v>
      </c>
      <c r="J267">
        <v>266</v>
      </c>
      <c r="K267" s="91">
        <f t="shared" si="9"/>
        <v>8294.7300000000014</v>
      </c>
      <c r="L267" s="91">
        <f t="shared" si="10"/>
        <v>0</v>
      </c>
    </row>
    <row r="268" spans="1:12" x14ac:dyDescent="0.35">
      <c r="A268" s="1">
        <v>45555</v>
      </c>
      <c r="B268" t="s">
        <v>105</v>
      </c>
      <c r="C268" t="s">
        <v>92</v>
      </c>
      <c r="D268" t="s">
        <v>104</v>
      </c>
      <c r="E268">
        <v>17944662</v>
      </c>
      <c r="F268" t="s">
        <v>394</v>
      </c>
      <c r="H268">
        <v>25</v>
      </c>
      <c r="I268">
        <v>8319.73</v>
      </c>
      <c r="J268">
        <v>267</v>
      </c>
      <c r="K268" s="91">
        <f t="shared" si="9"/>
        <v>8319.7300000000014</v>
      </c>
      <c r="L268" s="91">
        <f t="shared" si="10"/>
        <v>0</v>
      </c>
    </row>
    <row r="269" spans="1:12" x14ac:dyDescent="0.35">
      <c r="A269" s="1">
        <v>45558</v>
      </c>
      <c r="B269" t="s">
        <v>109</v>
      </c>
      <c r="C269" t="s">
        <v>133</v>
      </c>
      <c r="D269" t="s">
        <v>104</v>
      </c>
      <c r="E269">
        <v>17944662</v>
      </c>
      <c r="F269" t="s">
        <v>395</v>
      </c>
      <c r="H269">
        <v>5</v>
      </c>
      <c r="I269">
        <v>8324.73</v>
      </c>
      <c r="J269">
        <v>268</v>
      </c>
      <c r="K269" s="91">
        <f t="shared" si="9"/>
        <v>8324.7300000000014</v>
      </c>
      <c r="L269" s="91">
        <f t="shared" si="10"/>
        <v>0</v>
      </c>
    </row>
    <row r="270" spans="1:12" x14ac:dyDescent="0.35">
      <c r="A270" s="1">
        <v>45559</v>
      </c>
      <c r="B270" t="s">
        <v>109</v>
      </c>
      <c r="C270" t="s">
        <v>92</v>
      </c>
      <c r="D270" t="s">
        <v>104</v>
      </c>
      <c r="E270">
        <v>17944662</v>
      </c>
      <c r="F270" t="s">
        <v>396</v>
      </c>
      <c r="H270">
        <v>350</v>
      </c>
      <c r="I270">
        <v>8674.73</v>
      </c>
      <c r="J270">
        <v>269</v>
      </c>
      <c r="K270" s="91">
        <f t="shared" si="9"/>
        <v>8674.7300000000014</v>
      </c>
      <c r="L270" s="91">
        <f t="shared" si="10"/>
        <v>0</v>
      </c>
    </row>
    <row r="271" spans="1:12" x14ac:dyDescent="0.35">
      <c r="A271" s="1">
        <v>45559</v>
      </c>
      <c r="B271" t="s">
        <v>109</v>
      </c>
      <c r="C271" t="s">
        <v>965</v>
      </c>
      <c r="D271" t="s">
        <v>104</v>
      </c>
      <c r="E271">
        <v>17944662</v>
      </c>
      <c r="F271" t="s">
        <v>397</v>
      </c>
      <c r="H271">
        <v>150</v>
      </c>
      <c r="I271">
        <v>8824.73</v>
      </c>
      <c r="J271">
        <v>270</v>
      </c>
      <c r="K271" s="91">
        <f t="shared" si="9"/>
        <v>8824.7300000000014</v>
      </c>
      <c r="L271" s="91">
        <f t="shared" si="10"/>
        <v>0</v>
      </c>
    </row>
    <row r="272" spans="1:12" x14ac:dyDescent="0.35">
      <c r="A272" s="1">
        <v>45560</v>
      </c>
      <c r="B272" t="s">
        <v>109</v>
      </c>
      <c r="C272" t="s">
        <v>92</v>
      </c>
      <c r="D272" t="s">
        <v>104</v>
      </c>
      <c r="E272">
        <v>17944662</v>
      </c>
      <c r="F272" t="s">
        <v>160</v>
      </c>
      <c r="H272">
        <v>25</v>
      </c>
      <c r="I272">
        <v>8849.73</v>
      </c>
      <c r="J272">
        <v>271</v>
      </c>
      <c r="K272" s="91">
        <f t="shared" si="9"/>
        <v>8849.7300000000014</v>
      </c>
      <c r="L272" s="91">
        <f t="shared" si="10"/>
        <v>0</v>
      </c>
    </row>
    <row r="273" spans="1:12" x14ac:dyDescent="0.35">
      <c r="A273" s="1">
        <v>45565</v>
      </c>
      <c r="B273" t="s">
        <v>109</v>
      </c>
      <c r="C273" t="s">
        <v>92</v>
      </c>
      <c r="D273" t="s">
        <v>104</v>
      </c>
      <c r="E273">
        <v>17944662</v>
      </c>
      <c r="F273" t="s">
        <v>153</v>
      </c>
      <c r="H273">
        <v>30</v>
      </c>
      <c r="I273">
        <v>8879.73</v>
      </c>
      <c r="J273">
        <v>272</v>
      </c>
      <c r="K273" s="91">
        <f t="shared" si="9"/>
        <v>8879.7300000000014</v>
      </c>
      <c r="L273" s="91">
        <f t="shared" si="10"/>
        <v>0</v>
      </c>
    </row>
    <row r="274" spans="1:12" x14ac:dyDescent="0.35">
      <c r="A274" s="1">
        <v>45565</v>
      </c>
      <c r="B274" t="s">
        <v>109</v>
      </c>
      <c r="C274" t="s">
        <v>92</v>
      </c>
      <c r="D274" t="s">
        <v>104</v>
      </c>
      <c r="E274">
        <v>17944662</v>
      </c>
      <c r="F274" t="s">
        <v>139</v>
      </c>
      <c r="H274">
        <v>20</v>
      </c>
      <c r="I274">
        <v>8899.73</v>
      </c>
      <c r="J274">
        <v>273</v>
      </c>
      <c r="K274" s="91">
        <f t="shared" si="9"/>
        <v>8899.7300000000014</v>
      </c>
      <c r="L274" s="91">
        <f t="shared" si="10"/>
        <v>0</v>
      </c>
    </row>
    <row r="275" spans="1:12" x14ac:dyDescent="0.35">
      <c r="A275" s="1">
        <v>45566</v>
      </c>
      <c r="B275" t="s">
        <v>103</v>
      </c>
      <c r="C275" t="s">
        <v>92</v>
      </c>
      <c r="D275" t="s">
        <v>104</v>
      </c>
      <c r="E275">
        <v>17944662</v>
      </c>
      <c r="F275" t="s">
        <v>398</v>
      </c>
      <c r="H275">
        <v>25</v>
      </c>
      <c r="I275">
        <v>8924.73</v>
      </c>
      <c r="J275">
        <v>274</v>
      </c>
      <c r="K275" s="91">
        <f t="shared" si="9"/>
        <v>8924.7300000000014</v>
      </c>
      <c r="L275" s="91">
        <f t="shared" si="10"/>
        <v>0</v>
      </c>
    </row>
    <row r="276" spans="1:12" x14ac:dyDescent="0.35">
      <c r="A276" s="1">
        <v>45566</v>
      </c>
      <c r="B276" t="s">
        <v>105</v>
      </c>
      <c r="C276" t="s">
        <v>92</v>
      </c>
      <c r="D276" t="s">
        <v>104</v>
      </c>
      <c r="E276">
        <v>17944662</v>
      </c>
      <c r="F276" t="s">
        <v>399</v>
      </c>
      <c r="H276">
        <v>25</v>
      </c>
      <c r="I276">
        <v>8949.73</v>
      </c>
      <c r="J276">
        <v>275</v>
      </c>
      <c r="K276" s="91">
        <f t="shared" si="9"/>
        <v>8949.7300000000014</v>
      </c>
      <c r="L276" s="91">
        <f t="shared" si="10"/>
        <v>0</v>
      </c>
    </row>
    <row r="277" spans="1:12" x14ac:dyDescent="0.35">
      <c r="A277" s="1">
        <v>45566</v>
      </c>
      <c r="B277" t="s">
        <v>105</v>
      </c>
      <c r="C277" t="s">
        <v>92</v>
      </c>
      <c r="D277" t="s">
        <v>104</v>
      </c>
      <c r="E277">
        <v>17944662</v>
      </c>
      <c r="F277" t="s">
        <v>148</v>
      </c>
      <c r="H277">
        <v>25</v>
      </c>
      <c r="I277">
        <v>8974.73</v>
      </c>
      <c r="J277">
        <v>276</v>
      </c>
      <c r="K277" s="91">
        <f t="shared" si="9"/>
        <v>8974.7300000000014</v>
      </c>
      <c r="L277" s="91">
        <f t="shared" si="10"/>
        <v>0</v>
      </c>
    </row>
    <row r="278" spans="1:12" x14ac:dyDescent="0.35">
      <c r="A278" s="1">
        <v>45566</v>
      </c>
      <c r="B278" t="s">
        <v>105</v>
      </c>
      <c r="C278" t="s">
        <v>92</v>
      </c>
      <c r="D278" t="s">
        <v>104</v>
      </c>
      <c r="E278">
        <v>17944662</v>
      </c>
      <c r="F278" t="s">
        <v>149</v>
      </c>
      <c r="H278">
        <v>25</v>
      </c>
      <c r="I278">
        <v>8999.73</v>
      </c>
      <c r="J278">
        <v>277</v>
      </c>
      <c r="K278" s="91">
        <f t="shared" si="9"/>
        <v>8999.7300000000014</v>
      </c>
      <c r="L278" s="91">
        <f t="shared" si="10"/>
        <v>0</v>
      </c>
    </row>
    <row r="279" spans="1:12" x14ac:dyDescent="0.35">
      <c r="A279" s="1">
        <v>45566</v>
      </c>
      <c r="B279" t="s">
        <v>103</v>
      </c>
      <c r="C279" t="s">
        <v>92</v>
      </c>
      <c r="D279" t="s">
        <v>104</v>
      </c>
      <c r="E279">
        <v>17944662</v>
      </c>
      <c r="F279" t="s">
        <v>400</v>
      </c>
      <c r="H279">
        <v>20</v>
      </c>
      <c r="I279">
        <v>9019.73</v>
      </c>
      <c r="J279">
        <v>278</v>
      </c>
      <c r="K279" s="91">
        <f t="shared" si="9"/>
        <v>9019.7300000000014</v>
      </c>
      <c r="L279" s="91">
        <f t="shared" si="10"/>
        <v>0</v>
      </c>
    </row>
    <row r="280" spans="1:12" x14ac:dyDescent="0.35">
      <c r="A280" s="1">
        <v>45566</v>
      </c>
      <c r="B280" t="s">
        <v>103</v>
      </c>
      <c r="C280" t="s">
        <v>92</v>
      </c>
      <c r="D280" t="s">
        <v>104</v>
      </c>
      <c r="E280">
        <v>17944662</v>
      </c>
      <c r="F280" t="s">
        <v>182</v>
      </c>
      <c r="H280">
        <v>25</v>
      </c>
      <c r="I280">
        <v>9044.73</v>
      </c>
      <c r="J280">
        <v>279</v>
      </c>
      <c r="K280" s="91">
        <f t="shared" si="9"/>
        <v>9044.7300000000014</v>
      </c>
      <c r="L280" s="91">
        <f t="shared" si="10"/>
        <v>0</v>
      </c>
    </row>
    <row r="281" spans="1:12" x14ac:dyDescent="0.35">
      <c r="A281" s="1">
        <v>45566</v>
      </c>
      <c r="B281" t="s">
        <v>103</v>
      </c>
      <c r="C281" t="s">
        <v>92</v>
      </c>
      <c r="D281" t="s">
        <v>104</v>
      </c>
      <c r="E281">
        <v>17944662</v>
      </c>
      <c r="F281" t="s">
        <v>156</v>
      </c>
      <c r="H281">
        <v>30</v>
      </c>
      <c r="I281">
        <v>9074.73</v>
      </c>
      <c r="J281">
        <v>280</v>
      </c>
      <c r="K281" s="91">
        <f t="shared" si="9"/>
        <v>9074.7300000000014</v>
      </c>
      <c r="L281" s="91">
        <f t="shared" si="10"/>
        <v>0</v>
      </c>
    </row>
    <row r="282" spans="1:12" x14ac:dyDescent="0.35">
      <c r="A282" s="1">
        <v>45566</v>
      </c>
      <c r="B282" t="s">
        <v>105</v>
      </c>
      <c r="C282" t="s">
        <v>92</v>
      </c>
      <c r="D282" t="s">
        <v>104</v>
      </c>
      <c r="E282">
        <v>17944662</v>
      </c>
      <c r="F282" t="s">
        <v>157</v>
      </c>
      <c r="H282">
        <v>25</v>
      </c>
      <c r="I282">
        <v>9099.73</v>
      </c>
      <c r="J282">
        <v>281</v>
      </c>
      <c r="K282" s="91">
        <f t="shared" si="9"/>
        <v>9099.7300000000014</v>
      </c>
      <c r="L282" s="91">
        <f t="shared" si="10"/>
        <v>0</v>
      </c>
    </row>
    <row r="283" spans="1:12" x14ac:dyDescent="0.35">
      <c r="A283" s="1">
        <v>45566</v>
      </c>
      <c r="B283" t="s">
        <v>105</v>
      </c>
      <c r="C283" t="s">
        <v>92</v>
      </c>
      <c r="D283" t="s">
        <v>104</v>
      </c>
      <c r="E283">
        <v>17944662</v>
      </c>
      <c r="F283" t="s">
        <v>181</v>
      </c>
      <c r="H283">
        <v>25</v>
      </c>
      <c r="I283">
        <v>9124.73</v>
      </c>
      <c r="J283">
        <v>282</v>
      </c>
      <c r="K283" s="91">
        <f t="shared" si="9"/>
        <v>9124.7300000000014</v>
      </c>
      <c r="L283" s="91">
        <f t="shared" si="10"/>
        <v>0</v>
      </c>
    </row>
    <row r="284" spans="1:12" x14ac:dyDescent="0.35">
      <c r="A284" s="1">
        <v>45566</v>
      </c>
      <c r="B284" t="s">
        <v>105</v>
      </c>
      <c r="C284" t="s">
        <v>92</v>
      </c>
      <c r="D284" t="s">
        <v>104</v>
      </c>
      <c r="E284">
        <v>17944662</v>
      </c>
      <c r="F284" t="s">
        <v>401</v>
      </c>
      <c r="H284">
        <v>25</v>
      </c>
      <c r="I284">
        <v>9149.73</v>
      </c>
      <c r="J284">
        <v>283</v>
      </c>
      <c r="K284" s="91">
        <f t="shared" si="9"/>
        <v>9149.7300000000014</v>
      </c>
      <c r="L284" s="91">
        <f t="shared" si="10"/>
        <v>0</v>
      </c>
    </row>
    <row r="285" spans="1:12" x14ac:dyDescent="0.35">
      <c r="A285" s="1">
        <v>45566</v>
      </c>
      <c r="B285" t="s">
        <v>109</v>
      </c>
      <c r="C285" t="s">
        <v>92</v>
      </c>
      <c r="D285" t="s">
        <v>104</v>
      </c>
      <c r="E285">
        <v>17944662</v>
      </c>
      <c r="F285" t="s">
        <v>115</v>
      </c>
      <c r="H285">
        <v>30</v>
      </c>
      <c r="I285">
        <v>9179.73</v>
      </c>
      <c r="J285">
        <v>284</v>
      </c>
      <c r="K285" s="91">
        <f t="shared" si="9"/>
        <v>9179.7300000000014</v>
      </c>
      <c r="L285" s="91">
        <f t="shared" si="10"/>
        <v>0</v>
      </c>
    </row>
    <row r="286" spans="1:12" x14ac:dyDescent="0.35">
      <c r="A286" s="1">
        <v>45566</v>
      </c>
      <c r="B286" t="s">
        <v>109</v>
      </c>
      <c r="C286" t="s">
        <v>92</v>
      </c>
      <c r="D286" t="s">
        <v>104</v>
      </c>
      <c r="E286">
        <v>17944662</v>
      </c>
      <c r="F286" t="s">
        <v>127</v>
      </c>
      <c r="H286">
        <v>30</v>
      </c>
      <c r="I286">
        <v>9209.73</v>
      </c>
      <c r="J286">
        <v>285</v>
      </c>
      <c r="K286" s="91">
        <f t="shared" si="9"/>
        <v>9209.7300000000014</v>
      </c>
      <c r="L286" s="91">
        <f t="shared" si="10"/>
        <v>0</v>
      </c>
    </row>
    <row r="287" spans="1:12" x14ac:dyDescent="0.35">
      <c r="A287" s="1">
        <v>45566</v>
      </c>
      <c r="B287" t="s">
        <v>109</v>
      </c>
      <c r="C287" t="s">
        <v>92</v>
      </c>
      <c r="D287" t="s">
        <v>104</v>
      </c>
      <c r="E287">
        <v>17944662</v>
      </c>
      <c r="F287" t="s">
        <v>349</v>
      </c>
      <c r="H287">
        <v>30</v>
      </c>
      <c r="I287">
        <v>9239.73</v>
      </c>
      <c r="J287">
        <v>286</v>
      </c>
      <c r="K287" s="91">
        <f t="shared" si="9"/>
        <v>9239.7300000000014</v>
      </c>
      <c r="L287" s="91">
        <f t="shared" si="10"/>
        <v>0</v>
      </c>
    </row>
    <row r="288" spans="1:12" x14ac:dyDescent="0.35">
      <c r="A288" s="1">
        <v>45566</v>
      </c>
      <c r="B288" t="s">
        <v>109</v>
      </c>
      <c r="C288" t="s">
        <v>92</v>
      </c>
      <c r="D288" t="s">
        <v>104</v>
      </c>
      <c r="E288">
        <v>17944662</v>
      </c>
      <c r="F288" t="s">
        <v>184</v>
      </c>
      <c r="H288">
        <v>25</v>
      </c>
      <c r="I288">
        <v>9264.73</v>
      </c>
      <c r="J288">
        <v>287</v>
      </c>
      <c r="K288" s="91">
        <f t="shared" si="9"/>
        <v>9264.7300000000014</v>
      </c>
      <c r="L288" s="91">
        <f t="shared" si="10"/>
        <v>0</v>
      </c>
    </row>
    <row r="289" spans="1:12" x14ac:dyDescent="0.35">
      <c r="A289" s="1">
        <v>45566</v>
      </c>
      <c r="B289" t="s">
        <v>109</v>
      </c>
      <c r="C289" t="s">
        <v>92</v>
      </c>
      <c r="D289" t="s">
        <v>104</v>
      </c>
      <c r="E289">
        <v>17944662</v>
      </c>
      <c r="F289" t="s">
        <v>402</v>
      </c>
      <c r="H289">
        <v>25</v>
      </c>
      <c r="I289">
        <v>9289.73</v>
      </c>
      <c r="J289">
        <v>288</v>
      </c>
      <c r="K289" s="91">
        <f t="shared" si="9"/>
        <v>9289.7300000000014</v>
      </c>
      <c r="L289" s="91">
        <f t="shared" si="10"/>
        <v>0</v>
      </c>
    </row>
    <row r="290" spans="1:12" x14ac:dyDescent="0.35">
      <c r="A290" s="1">
        <v>45566</v>
      </c>
      <c r="B290" t="s">
        <v>109</v>
      </c>
      <c r="C290" t="s">
        <v>92</v>
      </c>
      <c r="D290" t="s">
        <v>104</v>
      </c>
      <c r="E290">
        <v>17944662</v>
      </c>
      <c r="F290" t="s">
        <v>111</v>
      </c>
      <c r="H290">
        <v>25</v>
      </c>
      <c r="I290">
        <v>9314.73</v>
      </c>
      <c r="J290">
        <v>289</v>
      </c>
      <c r="K290" s="91">
        <f t="shared" si="9"/>
        <v>9314.7300000000014</v>
      </c>
      <c r="L290" s="91">
        <f t="shared" si="10"/>
        <v>0</v>
      </c>
    </row>
    <row r="291" spans="1:12" x14ac:dyDescent="0.35">
      <c r="A291" s="1">
        <v>45566</v>
      </c>
      <c r="B291" t="s">
        <v>105</v>
      </c>
      <c r="C291" t="s">
        <v>92</v>
      </c>
      <c r="D291" t="s">
        <v>104</v>
      </c>
      <c r="E291">
        <v>17944662</v>
      </c>
      <c r="F291" t="s">
        <v>180</v>
      </c>
      <c r="H291">
        <v>30</v>
      </c>
      <c r="I291">
        <v>9344.73</v>
      </c>
      <c r="J291">
        <v>290</v>
      </c>
      <c r="K291" s="91">
        <f t="shared" si="9"/>
        <v>9344.7300000000014</v>
      </c>
      <c r="L291" s="91">
        <f t="shared" si="10"/>
        <v>0</v>
      </c>
    </row>
    <row r="292" spans="1:12" x14ac:dyDescent="0.35">
      <c r="A292" s="1">
        <v>45566</v>
      </c>
      <c r="B292" t="s">
        <v>103</v>
      </c>
      <c r="C292" t="s">
        <v>92</v>
      </c>
      <c r="D292" t="s">
        <v>104</v>
      </c>
      <c r="E292">
        <v>17944662</v>
      </c>
      <c r="F292" t="s">
        <v>179</v>
      </c>
      <c r="H292">
        <v>25</v>
      </c>
      <c r="I292">
        <v>9369.73</v>
      </c>
      <c r="J292">
        <v>291</v>
      </c>
      <c r="K292" s="91">
        <f t="shared" si="9"/>
        <v>9369.7300000000014</v>
      </c>
      <c r="L292" s="91">
        <f t="shared" si="10"/>
        <v>0</v>
      </c>
    </row>
    <row r="293" spans="1:12" x14ac:dyDescent="0.35">
      <c r="A293" s="1">
        <v>45566</v>
      </c>
      <c r="B293" t="s">
        <v>103</v>
      </c>
      <c r="C293" t="s">
        <v>92</v>
      </c>
      <c r="D293" t="s">
        <v>104</v>
      </c>
      <c r="E293">
        <v>17944662</v>
      </c>
      <c r="F293" t="s">
        <v>154</v>
      </c>
      <c r="H293">
        <v>25</v>
      </c>
      <c r="I293">
        <v>9394.73</v>
      </c>
      <c r="J293">
        <v>292</v>
      </c>
      <c r="K293" s="91">
        <f t="shared" si="9"/>
        <v>9394.7300000000014</v>
      </c>
      <c r="L293" s="91">
        <f t="shared" si="10"/>
        <v>0</v>
      </c>
    </row>
    <row r="294" spans="1:12" x14ac:dyDescent="0.35">
      <c r="A294" s="1">
        <v>45566</v>
      </c>
      <c r="B294" t="s">
        <v>103</v>
      </c>
      <c r="C294" t="s">
        <v>92</v>
      </c>
      <c r="D294" t="s">
        <v>104</v>
      </c>
      <c r="E294">
        <v>17944662</v>
      </c>
      <c r="F294" t="s">
        <v>178</v>
      </c>
      <c r="H294">
        <v>25</v>
      </c>
      <c r="I294">
        <v>9419.73</v>
      </c>
      <c r="J294">
        <v>293</v>
      </c>
      <c r="K294" s="91">
        <f t="shared" si="9"/>
        <v>9419.7300000000014</v>
      </c>
      <c r="L294" s="91">
        <f t="shared" si="10"/>
        <v>0</v>
      </c>
    </row>
    <row r="295" spans="1:12" x14ac:dyDescent="0.35">
      <c r="A295" s="1">
        <v>45566</v>
      </c>
      <c r="B295" t="s">
        <v>105</v>
      </c>
      <c r="C295" t="s">
        <v>92</v>
      </c>
      <c r="D295" t="s">
        <v>104</v>
      </c>
      <c r="E295">
        <v>17944662</v>
      </c>
      <c r="F295" t="s">
        <v>113</v>
      </c>
      <c r="H295">
        <v>25</v>
      </c>
      <c r="I295">
        <v>9444.73</v>
      </c>
      <c r="J295">
        <v>294</v>
      </c>
      <c r="K295" s="91">
        <f t="shared" si="9"/>
        <v>9444.7300000000014</v>
      </c>
      <c r="L295" s="91">
        <f t="shared" si="10"/>
        <v>0</v>
      </c>
    </row>
    <row r="296" spans="1:12" x14ac:dyDescent="0.35">
      <c r="A296" s="1">
        <v>45566</v>
      </c>
      <c r="B296" t="s">
        <v>105</v>
      </c>
      <c r="C296" t="s">
        <v>92</v>
      </c>
      <c r="D296" t="s">
        <v>104</v>
      </c>
      <c r="E296">
        <v>17944662</v>
      </c>
      <c r="F296" t="s">
        <v>112</v>
      </c>
      <c r="H296">
        <v>25</v>
      </c>
      <c r="I296">
        <v>9469.73</v>
      </c>
      <c r="J296">
        <v>295</v>
      </c>
      <c r="K296" s="91">
        <f t="shared" si="9"/>
        <v>9469.7300000000014</v>
      </c>
      <c r="L296" s="91">
        <f t="shared" si="10"/>
        <v>0</v>
      </c>
    </row>
    <row r="297" spans="1:12" x14ac:dyDescent="0.35">
      <c r="A297" s="1">
        <v>45566</v>
      </c>
      <c r="B297" t="s">
        <v>105</v>
      </c>
      <c r="C297" t="s">
        <v>92</v>
      </c>
      <c r="D297" t="s">
        <v>104</v>
      </c>
      <c r="E297">
        <v>17944662</v>
      </c>
      <c r="F297" t="s">
        <v>177</v>
      </c>
      <c r="H297">
        <v>25</v>
      </c>
      <c r="I297">
        <v>9494.73</v>
      </c>
      <c r="J297">
        <v>296</v>
      </c>
      <c r="K297" s="91">
        <f t="shared" si="9"/>
        <v>9494.7300000000014</v>
      </c>
      <c r="L297" s="91">
        <f t="shared" si="10"/>
        <v>0</v>
      </c>
    </row>
    <row r="298" spans="1:12" x14ac:dyDescent="0.35">
      <c r="A298" s="1">
        <v>45566</v>
      </c>
      <c r="B298" t="s">
        <v>105</v>
      </c>
      <c r="C298" t="s">
        <v>92</v>
      </c>
      <c r="D298" t="s">
        <v>104</v>
      </c>
      <c r="E298">
        <v>17944662</v>
      </c>
      <c r="F298" t="s">
        <v>403</v>
      </c>
      <c r="H298">
        <v>25</v>
      </c>
      <c r="I298">
        <v>9519.73</v>
      </c>
      <c r="J298">
        <v>297</v>
      </c>
      <c r="K298" s="91">
        <f t="shared" si="9"/>
        <v>9519.7300000000014</v>
      </c>
      <c r="L298" s="91">
        <f t="shared" si="10"/>
        <v>0</v>
      </c>
    </row>
    <row r="299" spans="1:12" x14ac:dyDescent="0.35">
      <c r="A299" s="1">
        <v>45566</v>
      </c>
      <c r="B299" t="s">
        <v>105</v>
      </c>
      <c r="C299" t="s">
        <v>92</v>
      </c>
      <c r="D299" t="s">
        <v>104</v>
      </c>
      <c r="E299">
        <v>17944662</v>
      </c>
      <c r="F299" t="s">
        <v>404</v>
      </c>
      <c r="H299">
        <v>25</v>
      </c>
      <c r="I299">
        <v>9544.73</v>
      </c>
      <c r="J299">
        <v>298</v>
      </c>
      <c r="K299" s="91">
        <f t="shared" si="9"/>
        <v>9544.7300000000014</v>
      </c>
      <c r="L299" s="91">
        <f t="shared" si="10"/>
        <v>0</v>
      </c>
    </row>
    <row r="300" spans="1:12" x14ac:dyDescent="0.35">
      <c r="A300" s="1">
        <v>45566</v>
      </c>
      <c r="B300" t="s">
        <v>103</v>
      </c>
      <c r="C300" t="s">
        <v>92</v>
      </c>
      <c r="D300" t="s">
        <v>104</v>
      </c>
      <c r="E300">
        <v>17944662</v>
      </c>
      <c r="F300" t="s">
        <v>140</v>
      </c>
      <c r="H300">
        <v>25</v>
      </c>
      <c r="I300">
        <v>9569.73</v>
      </c>
      <c r="J300">
        <v>299</v>
      </c>
      <c r="K300" s="91">
        <f t="shared" si="9"/>
        <v>9569.7300000000014</v>
      </c>
      <c r="L300" s="91">
        <f t="shared" si="10"/>
        <v>0</v>
      </c>
    </row>
    <row r="301" spans="1:12" x14ac:dyDescent="0.35">
      <c r="A301" s="1">
        <v>45566</v>
      </c>
      <c r="B301" t="s">
        <v>103</v>
      </c>
      <c r="C301" t="s">
        <v>92</v>
      </c>
      <c r="D301" t="s">
        <v>104</v>
      </c>
      <c r="E301">
        <v>17944662</v>
      </c>
      <c r="F301" t="s">
        <v>155</v>
      </c>
      <c r="H301">
        <v>25</v>
      </c>
      <c r="I301">
        <v>9594.73</v>
      </c>
      <c r="J301">
        <v>300</v>
      </c>
      <c r="K301" s="91">
        <f t="shared" si="9"/>
        <v>9594.7300000000014</v>
      </c>
      <c r="L301" s="91">
        <f t="shared" si="10"/>
        <v>0</v>
      </c>
    </row>
    <row r="302" spans="1:12" x14ac:dyDescent="0.35">
      <c r="A302" s="1">
        <v>45566</v>
      </c>
      <c r="B302" t="s">
        <v>103</v>
      </c>
      <c r="C302" t="s">
        <v>92</v>
      </c>
      <c r="D302" t="s">
        <v>104</v>
      </c>
      <c r="E302">
        <v>17944662</v>
      </c>
      <c r="F302" t="s">
        <v>405</v>
      </c>
      <c r="H302">
        <v>25</v>
      </c>
      <c r="I302">
        <v>9619.73</v>
      </c>
      <c r="J302">
        <v>301</v>
      </c>
      <c r="K302" s="91">
        <f t="shared" si="9"/>
        <v>9619.7300000000014</v>
      </c>
      <c r="L302" s="91">
        <f t="shared" si="10"/>
        <v>0</v>
      </c>
    </row>
    <row r="303" spans="1:12" x14ac:dyDescent="0.35">
      <c r="A303" s="1">
        <v>45566</v>
      </c>
      <c r="B303" t="s">
        <v>103</v>
      </c>
      <c r="C303" t="s">
        <v>92</v>
      </c>
      <c r="D303" t="s">
        <v>104</v>
      </c>
      <c r="E303">
        <v>17944662</v>
      </c>
      <c r="F303" t="s">
        <v>406</v>
      </c>
      <c r="H303">
        <v>45</v>
      </c>
      <c r="I303">
        <v>9664.73</v>
      </c>
      <c r="J303">
        <v>302</v>
      </c>
      <c r="K303" s="91">
        <f t="shared" si="9"/>
        <v>9664.7300000000014</v>
      </c>
      <c r="L303" s="91">
        <f t="shared" si="10"/>
        <v>0</v>
      </c>
    </row>
    <row r="304" spans="1:12" x14ac:dyDescent="0.35">
      <c r="A304" s="1">
        <v>45566</v>
      </c>
      <c r="B304" t="s">
        <v>103</v>
      </c>
      <c r="C304" t="s">
        <v>92</v>
      </c>
      <c r="D304" t="s">
        <v>104</v>
      </c>
      <c r="E304">
        <v>17944662</v>
      </c>
      <c r="F304" t="s">
        <v>407</v>
      </c>
      <c r="H304">
        <v>25</v>
      </c>
      <c r="I304">
        <v>9689.73</v>
      </c>
      <c r="J304">
        <v>303</v>
      </c>
      <c r="K304" s="91">
        <f t="shared" si="9"/>
        <v>9689.7300000000014</v>
      </c>
      <c r="L304" s="91">
        <f t="shared" si="10"/>
        <v>0</v>
      </c>
    </row>
    <row r="305" spans="1:12" x14ac:dyDescent="0.35">
      <c r="A305" s="1">
        <v>45566</v>
      </c>
      <c r="B305" t="s">
        <v>103</v>
      </c>
      <c r="C305" t="s">
        <v>92</v>
      </c>
      <c r="D305" t="s">
        <v>104</v>
      </c>
      <c r="E305">
        <v>17944662</v>
      </c>
      <c r="F305" t="s">
        <v>408</v>
      </c>
      <c r="H305">
        <v>25</v>
      </c>
      <c r="I305">
        <v>9714.73</v>
      </c>
      <c r="J305">
        <v>304</v>
      </c>
      <c r="K305" s="91">
        <f t="shared" si="9"/>
        <v>9714.7300000000014</v>
      </c>
      <c r="L305" s="91">
        <f t="shared" si="10"/>
        <v>0</v>
      </c>
    </row>
    <row r="306" spans="1:12" x14ac:dyDescent="0.35">
      <c r="A306" s="1">
        <v>45566</v>
      </c>
      <c r="B306" t="s">
        <v>103</v>
      </c>
      <c r="C306" t="s">
        <v>92</v>
      </c>
      <c r="D306" t="s">
        <v>104</v>
      </c>
      <c r="E306">
        <v>17944662</v>
      </c>
      <c r="F306" t="s">
        <v>409</v>
      </c>
      <c r="H306">
        <v>25</v>
      </c>
      <c r="I306">
        <v>9739.73</v>
      </c>
      <c r="J306">
        <v>305</v>
      </c>
      <c r="K306" s="91">
        <f t="shared" si="9"/>
        <v>9739.7300000000014</v>
      </c>
      <c r="L306" s="91">
        <f t="shared" si="10"/>
        <v>0</v>
      </c>
    </row>
    <row r="307" spans="1:12" x14ac:dyDescent="0.35">
      <c r="A307" s="1">
        <v>45566</v>
      </c>
      <c r="B307" t="s">
        <v>103</v>
      </c>
      <c r="C307" t="s">
        <v>92</v>
      </c>
      <c r="D307" t="s">
        <v>104</v>
      </c>
      <c r="E307">
        <v>17944662</v>
      </c>
      <c r="F307" t="s">
        <v>410</v>
      </c>
      <c r="H307">
        <v>25</v>
      </c>
      <c r="I307">
        <v>9764.73</v>
      </c>
      <c r="J307">
        <v>306</v>
      </c>
      <c r="K307" s="91">
        <f t="shared" si="9"/>
        <v>9764.7300000000014</v>
      </c>
      <c r="L307" s="91">
        <f t="shared" si="10"/>
        <v>0</v>
      </c>
    </row>
    <row r="308" spans="1:12" x14ac:dyDescent="0.35">
      <c r="A308" s="1">
        <v>45566</v>
      </c>
      <c r="B308" t="s">
        <v>103</v>
      </c>
      <c r="C308" t="s">
        <v>92</v>
      </c>
      <c r="D308" t="s">
        <v>104</v>
      </c>
      <c r="E308">
        <v>17944662</v>
      </c>
      <c r="F308" t="s">
        <v>411</v>
      </c>
      <c r="H308">
        <v>25</v>
      </c>
      <c r="I308">
        <v>9789.73</v>
      </c>
      <c r="J308">
        <v>307</v>
      </c>
      <c r="K308" s="91">
        <f t="shared" si="9"/>
        <v>9789.7300000000014</v>
      </c>
      <c r="L308" s="91">
        <f t="shared" si="10"/>
        <v>0</v>
      </c>
    </row>
    <row r="309" spans="1:12" x14ac:dyDescent="0.35">
      <c r="A309" s="1">
        <v>45566</v>
      </c>
      <c r="B309" t="s">
        <v>103</v>
      </c>
      <c r="C309" t="s">
        <v>92</v>
      </c>
      <c r="D309" t="s">
        <v>104</v>
      </c>
      <c r="E309">
        <v>17944662</v>
      </c>
      <c r="F309" t="s">
        <v>412</v>
      </c>
      <c r="H309">
        <v>30</v>
      </c>
      <c r="I309">
        <v>9819.73</v>
      </c>
      <c r="J309">
        <v>308</v>
      </c>
      <c r="K309" s="91">
        <f t="shared" si="9"/>
        <v>9819.7300000000014</v>
      </c>
      <c r="L309" s="91">
        <f t="shared" si="10"/>
        <v>0</v>
      </c>
    </row>
    <row r="310" spans="1:12" x14ac:dyDescent="0.35">
      <c r="A310" s="1">
        <v>45566</v>
      </c>
      <c r="B310" t="s">
        <v>103</v>
      </c>
      <c r="C310" t="s">
        <v>92</v>
      </c>
      <c r="D310" t="s">
        <v>104</v>
      </c>
      <c r="E310">
        <v>17944662</v>
      </c>
      <c r="F310" t="s">
        <v>413</v>
      </c>
      <c r="H310">
        <v>25</v>
      </c>
      <c r="I310">
        <v>9844.73</v>
      </c>
      <c r="J310">
        <v>309</v>
      </c>
      <c r="K310" s="91">
        <f t="shared" si="9"/>
        <v>9844.7300000000014</v>
      </c>
      <c r="L310" s="91">
        <f t="shared" si="10"/>
        <v>0</v>
      </c>
    </row>
    <row r="311" spans="1:12" x14ac:dyDescent="0.35">
      <c r="A311" s="1">
        <v>45566</v>
      </c>
      <c r="B311" t="s">
        <v>103</v>
      </c>
      <c r="C311" t="s">
        <v>92</v>
      </c>
      <c r="D311" t="s">
        <v>104</v>
      </c>
      <c r="E311">
        <v>17944662</v>
      </c>
      <c r="F311" t="s">
        <v>414</v>
      </c>
      <c r="H311">
        <v>25</v>
      </c>
      <c r="I311">
        <v>9869.73</v>
      </c>
      <c r="J311">
        <v>310</v>
      </c>
      <c r="K311" s="91">
        <f t="shared" si="9"/>
        <v>9869.7300000000014</v>
      </c>
      <c r="L311" s="91">
        <f t="shared" si="10"/>
        <v>0</v>
      </c>
    </row>
    <row r="312" spans="1:12" x14ac:dyDescent="0.35">
      <c r="A312" s="1">
        <v>45566</v>
      </c>
      <c r="B312" t="s">
        <v>103</v>
      </c>
      <c r="C312" t="s">
        <v>92</v>
      </c>
      <c r="D312" t="s">
        <v>104</v>
      </c>
      <c r="E312">
        <v>17944662</v>
      </c>
      <c r="F312" t="s">
        <v>415</v>
      </c>
      <c r="H312">
        <v>25</v>
      </c>
      <c r="I312">
        <v>9894.73</v>
      </c>
      <c r="J312">
        <v>311</v>
      </c>
      <c r="K312" s="91">
        <f t="shared" si="9"/>
        <v>9894.7300000000014</v>
      </c>
      <c r="L312" s="91">
        <f t="shared" si="10"/>
        <v>0</v>
      </c>
    </row>
    <row r="313" spans="1:12" x14ac:dyDescent="0.35">
      <c r="A313" s="1">
        <v>45566</v>
      </c>
      <c r="B313" t="s">
        <v>103</v>
      </c>
      <c r="C313" t="s">
        <v>92</v>
      </c>
      <c r="D313" t="s">
        <v>104</v>
      </c>
      <c r="E313">
        <v>17944662</v>
      </c>
      <c r="F313" t="s">
        <v>416</v>
      </c>
      <c r="H313">
        <v>25</v>
      </c>
      <c r="I313">
        <v>9919.73</v>
      </c>
      <c r="J313">
        <v>312</v>
      </c>
      <c r="K313" s="91">
        <f t="shared" si="9"/>
        <v>9919.7300000000014</v>
      </c>
      <c r="L313" s="91">
        <f t="shared" si="10"/>
        <v>0</v>
      </c>
    </row>
    <row r="314" spans="1:12" x14ac:dyDescent="0.35">
      <c r="A314" s="1">
        <v>45566</v>
      </c>
      <c r="B314" t="s">
        <v>103</v>
      </c>
      <c r="C314" t="s">
        <v>92</v>
      </c>
      <c r="D314" t="s">
        <v>104</v>
      </c>
      <c r="E314">
        <v>17944662</v>
      </c>
      <c r="F314" t="s">
        <v>417</v>
      </c>
      <c r="H314">
        <v>25</v>
      </c>
      <c r="I314">
        <v>9944.73</v>
      </c>
      <c r="J314">
        <v>313</v>
      </c>
      <c r="K314" s="91">
        <f t="shared" si="9"/>
        <v>9944.7300000000014</v>
      </c>
      <c r="L314" s="91">
        <f t="shared" si="10"/>
        <v>0</v>
      </c>
    </row>
    <row r="315" spans="1:12" x14ac:dyDescent="0.35">
      <c r="A315" s="1">
        <v>45566</v>
      </c>
      <c r="B315" t="s">
        <v>103</v>
      </c>
      <c r="C315" t="s">
        <v>92</v>
      </c>
      <c r="D315" t="s">
        <v>104</v>
      </c>
      <c r="E315">
        <v>17944662</v>
      </c>
      <c r="F315" t="s">
        <v>418</v>
      </c>
      <c r="H315">
        <v>25</v>
      </c>
      <c r="I315">
        <v>9969.73</v>
      </c>
      <c r="J315">
        <v>314</v>
      </c>
      <c r="K315" s="91">
        <f t="shared" si="9"/>
        <v>9969.7300000000014</v>
      </c>
      <c r="L315" s="91">
        <f t="shared" si="10"/>
        <v>0</v>
      </c>
    </row>
    <row r="316" spans="1:12" x14ac:dyDescent="0.35">
      <c r="A316" s="1">
        <v>45566</v>
      </c>
      <c r="B316" t="s">
        <v>103</v>
      </c>
      <c r="C316" t="s">
        <v>92</v>
      </c>
      <c r="D316" t="s">
        <v>104</v>
      </c>
      <c r="E316">
        <v>17944662</v>
      </c>
      <c r="F316" t="s">
        <v>419</v>
      </c>
      <c r="H316">
        <v>25</v>
      </c>
      <c r="I316">
        <v>9994.73</v>
      </c>
      <c r="J316">
        <v>315</v>
      </c>
      <c r="K316" s="91">
        <f t="shared" si="9"/>
        <v>9994.7300000000014</v>
      </c>
      <c r="L316" s="91">
        <f t="shared" si="10"/>
        <v>0</v>
      </c>
    </row>
    <row r="317" spans="1:12" x14ac:dyDescent="0.35">
      <c r="A317" s="1">
        <v>45566</v>
      </c>
      <c r="B317" t="s">
        <v>103</v>
      </c>
      <c r="C317" t="s">
        <v>92</v>
      </c>
      <c r="D317" t="s">
        <v>104</v>
      </c>
      <c r="E317">
        <v>17944662</v>
      </c>
      <c r="F317" t="s">
        <v>420</v>
      </c>
      <c r="H317">
        <v>25</v>
      </c>
      <c r="I317">
        <v>10019.73</v>
      </c>
      <c r="J317">
        <v>316</v>
      </c>
      <c r="K317" s="91">
        <f t="shared" si="9"/>
        <v>10019.730000000001</v>
      </c>
      <c r="L317" s="91">
        <f t="shared" ref="L317:L322" si="11">K317-I317</f>
        <v>0</v>
      </c>
    </row>
    <row r="318" spans="1:12" x14ac:dyDescent="0.35">
      <c r="A318" s="1">
        <v>45566</v>
      </c>
      <c r="B318" t="s">
        <v>116</v>
      </c>
      <c r="C318" t="s">
        <v>92</v>
      </c>
      <c r="D318" t="s">
        <v>104</v>
      </c>
      <c r="E318">
        <v>17944662</v>
      </c>
      <c r="F318" t="s">
        <v>421</v>
      </c>
      <c r="H318">
        <v>25</v>
      </c>
      <c r="I318">
        <v>10044.73</v>
      </c>
      <c r="J318">
        <v>317</v>
      </c>
      <c r="K318" s="91">
        <f t="shared" si="9"/>
        <v>10044.730000000001</v>
      </c>
      <c r="L318" s="91">
        <f t="shared" si="11"/>
        <v>0</v>
      </c>
    </row>
    <row r="319" spans="1:12" x14ac:dyDescent="0.35">
      <c r="A319" s="1">
        <v>45566</v>
      </c>
      <c r="B319" t="s">
        <v>103</v>
      </c>
      <c r="C319" t="s">
        <v>92</v>
      </c>
      <c r="D319" t="s">
        <v>104</v>
      </c>
      <c r="E319">
        <v>17944662</v>
      </c>
      <c r="F319" t="s">
        <v>422</v>
      </c>
      <c r="H319">
        <v>25</v>
      </c>
      <c r="I319">
        <v>10069.73</v>
      </c>
      <c r="J319">
        <v>318</v>
      </c>
      <c r="K319" s="91">
        <f t="shared" si="9"/>
        <v>10069.730000000001</v>
      </c>
      <c r="L319" s="91">
        <f t="shared" si="11"/>
        <v>0</v>
      </c>
    </row>
    <row r="320" spans="1:12" x14ac:dyDescent="0.35">
      <c r="A320" s="1">
        <v>45566</v>
      </c>
      <c r="B320" t="s">
        <v>103</v>
      </c>
      <c r="C320" t="s">
        <v>92</v>
      </c>
      <c r="D320" t="s">
        <v>104</v>
      </c>
      <c r="E320">
        <v>17944662</v>
      </c>
      <c r="F320" t="s">
        <v>423</v>
      </c>
      <c r="H320">
        <v>20</v>
      </c>
      <c r="I320">
        <v>10089.73</v>
      </c>
      <c r="J320">
        <v>319</v>
      </c>
      <c r="K320" s="91">
        <f t="shared" si="9"/>
        <v>10089.730000000001</v>
      </c>
      <c r="L320" s="91">
        <f t="shared" si="11"/>
        <v>0</v>
      </c>
    </row>
    <row r="321" spans="1:12" x14ac:dyDescent="0.35">
      <c r="A321" s="1">
        <v>45567</v>
      </c>
      <c r="B321" t="s">
        <v>103</v>
      </c>
      <c r="C321" t="s">
        <v>92</v>
      </c>
      <c r="D321" t="s">
        <v>104</v>
      </c>
      <c r="E321">
        <v>17944662</v>
      </c>
      <c r="F321" t="s">
        <v>424</v>
      </c>
      <c r="H321">
        <v>30</v>
      </c>
      <c r="I321">
        <v>10119.73</v>
      </c>
      <c r="J321">
        <v>320</v>
      </c>
      <c r="K321" s="91">
        <f t="shared" si="9"/>
        <v>10119.730000000001</v>
      </c>
      <c r="L321" s="91">
        <f t="shared" si="11"/>
        <v>0</v>
      </c>
    </row>
    <row r="322" spans="1:12" x14ac:dyDescent="0.35">
      <c r="A322" s="1">
        <v>45567</v>
      </c>
      <c r="B322" t="s">
        <v>103</v>
      </c>
      <c r="C322" t="s">
        <v>92</v>
      </c>
      <c r="D322" t="s">
        <v>104</v>
      </c>
      <c r="E322">
        <v>17944662</v>
      </c>
      <c r="F322" t="s">
        <v>425</v>
      </c>
      <c r="H322">
        <v>30</v>
      </c>
      <c r="I322">
        <v>10149.73</v>
      </c>
      <c r="J322">
        <v>321</v>
      </c>
      <c r="K322" s="91">
        <f t="shared" si="9"/>
        <v>10149.730000000001</v>
      </c>
      <c r="L322" s="91">
        <f t="shared" si="11"/>
        <v>0</v>
      </c>
    </row>
    <row r="323" spans="1:12" x14ac:dyDescent="0.35">
      <c r="A323" s="1">
        <v>45567</v>
      </c>
      <c r="B323" t="s">
        <v>103</v>
      </c>
      <c r="C323" t="s">
        <v>92</v>
      </c>
      <c r="D323" t="s">
        <v>104</v>
      </c>
      <c r="E323">
        <v>17944662</v>
      </c>
      <c r="F323" t="s">
        <v>114</v>
      </c>
      <c r="H323">
        <v>25</v>
      </c>
      <c r="I323">
        <v>10174.73</v>
      </c>
      <c r="J323">
        <v>322</v>
      </c>
      <c r="K323" s="91">
        <f t="shared" ref="K323:K386" si="12">K322+H323-G323</f>
        <v>10174.730000000001</v>
      </c>
      <c r="L323" s="91">
        <f t="shared" ref="L323:L367" si="13">K323-I323</f>
        <v>0</v>
      </c>
    </row>
    <row r="324" spans="1:12" x14ac:dyDescent="0.35">
      <c r="A324" s="1">
        <v>45567</v>
      </c>
      <c r="B324" t="s">
        <v>103</v>
      </c>
      <c r="C324" t="s">
        <v>92</v>
      </c>
      <c r="D324" t="s">
        <v>104</v>
      </c>
      <c r="E324">
        <v>17944662</v>
      </c>
      <c r="F324" t="s">
        <v>426</v>
      </c>
      <c r="H324">
        <v>30</v>
      </c>
      <c r="I324">
        <v>10204.73</v>
      </c>
      <c r="J324">
        <v>323</v>
      </c>
      <c r="K324" s="91">
        <f t="shared" si="12"/>
        <v>10204.730000000001</v>
      </c>
      <c r="L324" s="91">
        <f t="shared" si="13"/>
        <v>0</v>
      </c>
    </row>
    <row r="325" spans="1:12" x14ac:dyDescent="0.35">
      <c r="A325" s="1">
        <v>45568</v>
      </c>
      <c r="B325" t="s">
        <v>103</v>
      </c>
      <c r="C325" t="s">
        <v>92</v>
      </c>
      <c r="D325" t="s">
        <v>104</v>
      </c>
      <c r="E325">
        <v>17944662</v>
      </c>
      <c r="F325" t="s">
        <v>427</v>
      </c>
      <c r="H325">
        <v>30</v>
      </c>
      <c r="I325">
        <v>10234.73</v>
      </c>
      <c r="J325">
        <v>324</v>
      </c>
      <c r="K325" s="91">
        <f t="shared" si="12"/>
        <v>10234.730000000001</v>
      </c>
      <c r="L325" s="91">
        <f t="shared" si="13"/>
        <v>0</v>
      </c>
    </row>
    <row r="326" spans="1:12" x14ac:dyDescent="0.35">
      <c r="A326" s="1">
        <v>45569</v>
      </c>
      <c r="B326" t="s">
        <v>103</v>
      </c>
      <c r="C326" t="s">
        <v>92</v>
      </c>
      <c r="D326" t="s">
        <v>104</v>
      </c>
      <c r="E326">
        <v>17944662</v>
      </c>
      <c r="F326" t="s">
        <v>110</v>
      </c>
      <c r="H326">
        <v>20</v>
      </c>
      <c r="I326">
        <v>10254.73</v>
      </c>
      <c r="J326">
        <v>325</v>
      </c>
      <c r="K326" s="91">
        <f t="shared" si="12"/>
        <v>10254.730000000001</v>
      </c>
      <c r="L326" s="91">
        <f t="shared" si="13"/>
        <v>0</v>
      </c>
    </row>
    <row r="327" spans="1:12" x14ac:dyDescent="0.35">
      <c r="A327" s="1">
        <v>45569</v>
      </c>
      <c r="B327" t="s">
        <v>103</v>
      </c>
      <c r="C327" t="s">
        <v>92</v>
      </c>
      <c r="D327" t="s">
        <v>104</v>
      </c>
      <c r="E327">
        <v>17944662</v>
      </c>
      <c r="F327" t="s">
        <v>428</v>
      </c>
      <c r="H327">
        <v>25</v>
      </c>
      <c r="I327">
        <v>10279.73</v>
      </c>
      <c r="J327">
        <v>326</v>
      </c>
      <c r="K327" s="91">
        <f t="shared" si="12"/>
        <v>10279.730000000001</v>
      </c>
      <c r="L327" s="91">
        <f t="shared" si="13"/>
        <v>0</v>
      </c>
    </row>
    <row r="328" spans="1:12" x14ac:dyDescent="0.35">
      <c r="A328" s="1">
        <v>45569</v>
      </c>
      <c r="B328" t="s">
        <v>105</v>
      </c>
      <c r="C328" t="s">
        <v>92</v>
      </c>
      <c r="D328" t="s">
        <v>104</v>
      </c>
      <c r="E328">
        <v>17944662</v>
      </c>
      <c r="F328" t="s">
        <v>429</v>
      </c>
      <c r="H328">
        <v>25</v>
      </c>
      <c r="I328">
        <v>10304.73</v>
      </c>
      <c r="J328">
        <v>327</v>
      </c>
      <c r="K328" s="91">
        <f t="shared" si="12"/>
        <v>10304.730000000001</v>
      </c>
      <c r="L328" s="91">
        <f t="shared" si="13"/>
        <v>0</v>
      </c>
    </row>
    <row r="329" spans="1:12" x14ac:dyDescent="0.35">
      <c r="A329" s="1">
        <v>45572</v>
      </c>
      <c r="B329" t="s">
        <v>105</v>
      </c>
      <c r="C329" t="s">
        <v>92</v>
      </c>
      <c r="D329" t="s">
        <v>104</v>
      </c>
      <c r="E329">
        <v>17944662</v>
      </c>
      <c r="F329" t="s">
        <v>430</v>
      </c>
      <c r="H329">
        <v>10</v>
      </c>
      <c r="I329">
        <v>10314.73</v>
      </c>
      <c r="J329">
        <v>328</v>
      </c>
      <c r="K329" s="91">
        <f t="shared" si="12"/>
        <v>10314.730000000001</v>
      </c>
      <c r="L329" s="91">
        <f t="shared" si="13"/>
        <v>0</v>
      </c>
    </row>
    <row r="330" spans="1:12" x14ac:dyDescent="0.35">
      <c r="A330" s="1">
        <v>45572</v>
      </c>
      <c r="B330" t="s">
        <v>105</v>
      </c>
      <c r="C330" t="s">
        <v>92</v>
      </c>
      <c r="D330" t="s">
        <v>104</v>
      </c>
      <c r="E330">
        <v>17944662</v>
      </c>
      <c r="F330" t="s">
        <v>174</v>
      </c>
      <c r="H330">
        <v>25</v>
      </c>
      <c r="I330">
        <v>10339.73</v>
      </c>
      <c r="J330">
        <v>329</v>
      </c>
      <c r="K330" s="91">
        <f t="shared" si="12"/>
        <v>10339.730000000001</v>
      </c>
      <c r="L330" s="91">
        <f t="shared" si="13"/>
        <v>0</v>
      </c>
    </row>
    <row r="331" spans="1:12" x14ac:dyDescent="0.35">
      <c r="A331" s="1">
        <v>45572</v>
      </c>
      <c r="B331" t="s">
        <v>105</v>
      </c>
      <c r="C331" t="s">
        <v>92</v>
      </c>
      <c r="D331" t="s">
        <v>104</v>
      </c>
      <c r="E331">
        <v>17944662</v>
      </c>
      <c r="F331" t="s">
        <v>175</v>
      </c>
      <c r="H331">
        <v>25</v>
      </c>
      <c r="I331">
        <v>10364.73</v>
      </c>
      <c r="J331">
        <v>330</v>
      </c>
      <c r="K331" s="91">
        <f t="shared" si="12"/>
        <v>10364.730000000001</v>
      </c>
      <c r="L331" s="91">
        <f t="shared" si="13"/>
        <v>0</v>
      </c>
    </row>
    <row r="332" spans="1:12" x14ac:dyDescent="0.35">
      <c r="A332" s="1">
        <v>45572</v>
      </c>
      <c r="B332" t="s">
        <v>105</v>
      </c>
      <c r="C332" t="s">
        <v>92</v>
      </c>
      <c r="D332" t="s">
        <v>104</v>
      </c>
      <c r="E332">
        <v>17944662</v>
      </c>
      <c r="F332" t="s">
        <v>106</v>
      </c>
      <c r="H332">
        <v>25</v>
      </c>
      <c r="I332">
        <v>10389.73</v>
      </c>
      <c r="J332">
        <v>331</v>
      </c>
      <c r="K332" s="91">
        <f t="shared" si="12"/>
        <v>10389.730000000001</v>
      </c>
      <c r="L332" s="91">
        <f t="shared" si="13"/>
        <v>0</v>
      </c>
    </row>
    <row r="333" spans="1:12" x14ac:dyDescent="0.35">
      <c r="A333" s="1">
        <v>45572</v>
      </c>
      <c r="B333" t="s">
        <v>105</v>
      </c>
      <c r="C333" t="s">
        <v>92</v>
      </c>
      <c r="D333" t="s">
        <v>104</v>
      </c>
      <c r="E333">
        <v>17944662</v>
      </c>
      <c r="F333" t="s">
        <v>431</v>
      </c>
      <c r="H333">
        <v>25</v>
      </c>
      <c r="I333">
        <v>10414.73</v>
      </c>
      <c r="J333">
        <v>332</v>
      </c>
      <c r="K333" s="91">
        <f t="shared" si="12"/>
        <v>10414.730000000001</v>
      </c>
      <c r="L333" s="91">
        <f t="shared" si="13"/>
        <v>0</v>
      </c>
    </row>
    <row r="334" spans="1:12" x14ac:dyDescent="0.35">
      <c r="A334" s="1">
        <v>45572</v>
      </c>
      <c r="B334" t="s">
        <v>105</v>
      </c>
      <c r="C334" t="s">
        <v>92</v>
      </c>
      <c r="D334" t="s">
        <v>104</v>
      </c>
      <c r="E334">
        <v>17944662</v>
      </c>
      <c r="F334" t="s">
        <v>432</v>
      </c>
      <c r="H334">
        <v>25</v>
      </c>
      <c r="I334">
        <v>10439.73</v>
      </c>
      <c r="J334">
        <v>333</v>
      </c>
      <c r="K334" s="91">
        <f t="shared" si="12"/>
        <v>10439.730000000001</v>
      </c>
      <c r="L334" s="91">
        <f t="shared" si="13"/>
        <v>0</v>
      </c>
    </row>
    <row r="335" spans="1:12" x14ac:dyDescent="0.35">
      <c r="A335" s="1">
        <v>45572</v>
      </c>
      <c r="B335" t="s">
        <v>105</v>
      </c>
      <c r="C335" t="s">
        <v>201</v>
      </c>
      <c r="D335" t="s">
        <v>104</v>
      </c>
      <c r="E335">
        <v>17944662</v>
      </c>
      <c r="F335" t="s">
        <v>433</v>
      </c>
      <c r="G335">
        <v>75</v>
      </c>
      <c r="I335">
        <v>10364.73</v>
      </c>
      <c r="J335">
        <v>334</v>
      </c>
      <c r="K335" s="91">
        <f t="shared" si="12"/>
        <v>10364.730000000001</v>
      </c>
      <c r="L335" s="91">
        <f t="shared" si="13"/>
        <v>0</v>
      </c>
    </row>
    <row r="336" spans="1:12" x14ac:dyDescent="0.35">
      <c r="A336" s="1">
        <v>45572</v>
      </c>
      <c r="B336" t="s">
        <v>105</v>
      </c>
      <c r="C336" t="s">
        <v>201</v>
      </c>
      <c r="D336" t="s">
        <v>104</v>
      </c>
      <c r="E336">
        <v>17944662</v>
      </c>
      <c r="F336" t="s">
        <v>434</v>
      </c>
      <c r="G336">
        <v>1.65</v>
      </c>
      <c r="I336">
        <v>10363.08</v>
      </c>
      <c r="J336">
        <v>335</v>
      </c>
      <c r="K336" s="91">
        <f t="shared" si="12"/>
        <v>10363.080000000002</v>
      </c>
      <c r="L336" s="91">
        <f t="shared" si="13"/>
        <v>0</v>
      </c>
    </row>
    <row r="337" spans="1:12" x14ac:dyDescent="0.35">
      <c r="A337" s="1">
        <v>45572</v>
      </c>
      <c r="B337" t="s">
        <v>105</v>
      </c>
      <c r="C337" t="s">
        <v>201</v>
      </c>
      <c r="D337" t="s">
        <v>104</v>
      </c>
      <c r="E337">
        <v>17944662</v>
      </c>
      <c r="F337" t="s">
        <v>435</v>
      </c>
      <c r="G337">
        <v>55</v>
      </c>
      <c r="I337">
        <v>10308.08</v>
      </c>
      <c r="J337">
        <v>336</v>
      </c>
      <c r="K337" s="91">
        <f t="shared" si="12"/>
        <v>10308.080000000002</v>
      </c>
      <c r="L337" s="91">
        <f t="shared" si="13"/>
        <v>0</v>
      </c>
    </row>
    <row r="338" spans="1:12" x14ac:dyDescent="0.35">
      <c r="A338" s="1">
        <v>45572</v>
      </c>
      <c r="B338" t="s">
        <v>105</v>
      </c>
      <c r="C338" t="s">
        <v>201</v>
      </c>
      <c r="D338" t="s">
        <v>104</v>
      </c>
      <c r="E338">
        <v>17944662</v>
      </c>
      <c r="F338" t="s">
        <v>436</v>
      </c>
      <c r="G338">
        <v>158.99</v>
      </c>
      <c r="I338">
        <v>10149.09</v>
      </c>
      <c r="J338">
        <v>337</v>
      </c>
      <c r="K338" s="91">
        <f t="shared" si="12"/>
        <v>10149.090000000002</v>
      </c>
      <c r="L338" s="91">
        <f t="shared" si="13"/>
        <v>0</v>
      </c>
    </row>
    <row r="339" spans="1:12" x14ac:dyDescent="0.35">
      <c r="A339" s="1">
        <v>45572</v>
      </c>
      <c r="B339" t="s">
        <v>105</v>
      </c>
      <c r="C339" t="s">
        <v>201</v>
      </c>
      <c r="D339" t="s">
        <v>104</v>
      </c>
      <c r="E339">
        <v>17944662</v>
      </c>
      <c r="F339" t="s">
        <v>437</v>
      </c>
      <c r="G339">
        <v>70</v>
      </c>
      <c r="I339">
        <v>10079.09</v>
      </c>
      <c r="J339">
        <v>338</v>
      </c>
      <c r="K339" s="91">
        <f t="shared" si="12"/>
        <v>10079.090000000002</v>
      </c>
      <c r="L339" s="91">
        <f t="shared" si="13"/>
        <v>0</v>
      </c>
    </row>
    <row r="340" spans="1:12" x14ac:dyDescent="0.35">
      <c r="A340" s="1">
        <v>45572</v>
      </c>
      <c r="B340" t="s">
        <v>105</v>
      </c>
      <c r="C340" t="s">
        <v>201</v>
      </c>
      <c r="D340" t="s">
        <v>104</v>
      </c>
      <c r="E340">
        <v>17944662</v>
      </c>
      <c r="F340" t="s">
        <v>438</v>
      </c>
      <c r="G340">
        <v>135</v>
      </c>
      <c r="I340">
        <v>9944.09</v>
      </c>
      <c r="J340">
        <v>339</v>
      </c>
      <c r="K340" s="91">
        <f t="shared" si="12"/>
        <v>9944.090000000002</v>
      </c>
      <c r="L340" s="91">
        <f t="shared" si="13"/>
        <v>0</v>
      </c>
    </row>
    <row r="341" spans="1:12" x14ac:dyDescent="0.35">
      <c r="A341" s="1">
        <v>45572</v>
      </c>
      <c r="B341" t="s">
        <v>105</v>
      </c>
      <c r="C341" t="s">
        <v>201</v>
      </c>
      <c r="D341" t="s">
        <v>104</v>
      </c>
      <c r="E341">
        <v>17944662</v>
      </c>
      <c r="F341" t="s">
        <v>439</v>
      </c>
      <c r="G341">
        <v>90</v>
      </c>
      <c r="I341">
        <v>9854.09</v>
      </c>
      <c r="J341">
        <v>340</v>
      </c>
      <c r="K341" s="91">
        <f t="shared" si="12"/>
        <v>9854.090000000002</v>
      </c>
      <c r="L341" s="91">
        <f t="shared" si="13"/>
        <v>0</v>
      </c>
    </row>
    <row r="342" spans="1:12" x14ac:dyDescent="0.35">
      <c r="A342" s="1">
        <v>45572</v>
      </c>
      <c r="B342" t="s">
        <v>105</v>
      </c>
      <c r="C342" t="s">
        <v>201</v>
      </c>
      <c r="D342" t="s">
        <v>104</v>
      </c>
      <c r="E342">
        <v>17944662</v>
      </c>
      <c r="F342" t="s">
        <v>440</v>
      </c>
      <c r="G342">
        <v>90</v>
      </c>
      <c r="I342">
        <v>9764.09</v>
      </c>
      <c r="J342">
        <v>341</v>
      </c>
      <c r="K342" s="91">
        <f t="shared" si="12"/>
        <v>9764.090000000002</v>
      </c>
      <c r="L342" s="91">
        <f t="shared" si="13"/>
        <v>0</v>
      </c>
    </row>
    <row r="343" spans="1:12" x14ac:dyDescent="0.35">
      <c r="A343" s="1">
        <v>45572</v>
      </c>
      <c r="B343" t="s">
        <v>105</v>
      </c>
      <c r="C343" t="s">
        <v>201</v>
      </c>
      <c r="D343" t="s">
        <v>104</v>
      </c>
      <c r="E343">
        <v>17944662</v>
      </c>
      <c r="F343" t="s">
        <v>441</v>
      </c>
      <c r="G343">
        <v>2081.75</v>
      </c>
      <c r="I343">
        <v>7682.34</v>
      </c>
      <c r="J343">
        <v>342</v>
      </c>
      <c r="K343" s="91">
        <f t="shared" si="12"/>
        <v>7682.340000000002</v>
      </c>
      <c r="L343" s="91">
        <f t="shared" si="13"/>
        <v>0</v>
      </c>
    </row>
    <row r="344" spans="1:12" x14ac:dyDescent="0.35">
      <c r="A344" s="1">
        <v>45572</v>
      </c>
      <c r="B344" t="s">
        <v>105</v>
      </c>
      <c r="C344" t="s">
        <v>92</v>
      </c>
      <c r="D344" t="s">
        <v>104</v>
      </c>
      <c r="E344">
        <v>17944662</v>
      </c>
      <c r="F344" t="s">
        <v>442</v>
      </c>
      <c r="H344">
        <v>20</v>
      </c>
      <c r="I344">
        <v>7702.34</v>
      </c>
      <c r="J344">
        <v>343</v>
      </c>
      <c r="K344" s="91">
        <f t="shared" si="12"/>
        <v>7702.340000000002</v>
      </c>
      <c r="L344" s="91">
        <f t="shared" si="13"/>
        <v>0</v>
      </c>
    </row>
    <row r="345" spans="1:12" x14ac:dyDescent="0.35">
      <c r="A345" s="1">
        <v>45572</v>
      </c>
      <c r="B345" t="s">
        <v>105</v>
      </c>
      <c r="C345" t="s">
        <v>92</v>
      </c>
      <c r="D345" t="s">
        <v>104</v>
      </c>
      <c r="E345">
        <v>17944662</v>
      </c>
      <c r="F345" t="s">
        <v>443</v>
      </c>
      <c r="H345">
        <v>20</v>
      </c>
      <c r="I345">
        <v>7722.34</v>
      </c>
      <c r="J345">
        <v>344</v>
      </c>
      <c r="K345" s="91">
        <f t="shared" si="12"/>
        <v>7722.340000000002</v>
      </c>
      <c r="L345" s="91">
        <f t="shared" si="13"/>
        <v>0</v>
      </c>
    </row>
    <row r="346" spans="1:12" x14ac:dyDescent="0.35">
      <c r="A346" s="1">
        <v>45572</v>
      </c>
      <c r="B346" t="s">
        <v>105</v>
      </c>
      <c r="C346" t="s">
        <v>92</v>
      </c>
      <c r="D346" t="s">
        <v>104</v>
      </c>
      <c r="E346">
        <v>17944662</v>
      </c>
      <c r="F346" t="s">
        <v>444</v>
      </c>
      <c r="H346">
        <v>20</v>
      </c>
      <c r="I346">
        <v>7742.34</v>
      </c>
      <c r="J346">
        <v>345</v>
      </c>
      <c r="K346" s="91">
        <f t="shared" si="12"/>
        <v>7742.340000000002</v>
      </c>
      <c r="L346" s="91">
        <f t="shared" si="13"/>
        <v>0</v>
      </c>
    </row>
    <row r="347" spans="1:12" x14ac:dyDescent="0.35">
      <c r="A347" s="1">
        <v>45572</v>
      </c>
      <c r="B347" t="s">
        <v>105</v>
      </c>
      <c r="C347" t="s">
        <v>92</v>
      </c>
      <c r="D347" t="s">
        <v>104</v>
      </c>
      <c r="E347">
        <v>17944662</v>
      </c>
      <c r="F347" t="s">
        <v>445</v>
      </c>
      <c r="H347">
        <v>10</v>
      </c>
      <c r="I347">
        <v>7752.34</v>
      </c>
      <c r="J347">
        <v>346</v>
      </c>
      <c r="K347" s="91">
        <f t="shared" si="12"/>
        <v>7752.340000000002</v>
      </c>
      <c r="L347" s="91">
        <f t="shared" si="13"/>
        <v>0</v>
      </c>
    </row>
    <row r="348" spans="1:12" x14ac:dyDescent="0.35">
      <c r="A348" s="1">
        <v>45572</v>
      </c>
      <c r="B348" t="s">
        <v>105</v>
      </c>
      <c r="C348" t="s">
        <v>92</v>
      </c>
      <c r="D348" t="s">
        <v>104</v>
      </c>
      <c r="E348">
        <v>17944662</v>
      </c>
      <c r="F348" t="s">
        <v>446</v>
      </c>
      <c r="H348">
        <v>10</v>
      </c>
      <c r="I348">
        <v>7762.34</v>
      </c>
      <c r="J348">
        <v>347</v>
      </c>
      <c r="K348" s="91">
        <f t="shared" si="12"/>
        <v>7762.340000000002</v>
      </c>
      <c r="L348" s="91">
        <f t="shared" si="13"/>
        <v>0</v>
      </c>
    </row>
    <row r="349" spans="1:12" x14ac:dyDescent="0.35">
      <c r="A349" s="1">
        <v>45572</v>
      </c>
      <c r="B349" t="s">
        <v>105</v>
      </c>
      <c r="C349" t="s">
        <v>92</v>
      </c>
      <c r="D349" t="s">
        <v>104</v>
      </c>
      <c r="E349">
        <v>17944662</v>
      </c>
      <c r="F349" t="s">
        <v>447</v>
      </c>
      <c r="H349">
        <v>10</v>
      </c>
      <c r="I349">
        <v>7772.34</v>
      </c>
      <c r="J349">
        <v>348</v>
      </c>
      <c r="K349" s="91">
        <f t="shared" si="12"/>
        <v>7772.340000000002</v>
      </c>
      <c r="L349" s="91">
        <f t="shared" si="13"/>
        <v>0</v>
      </c>
    </row>
    <row r="350" spans="1:12" x14ac:dyDescent="0.35">
      <c r="A350" s="1">
        <v>45572</v>
      </c>
      <c r="B350" t="s">
        <v>105</v>
      </c>
      <c r="C350" t="s">
        <v>92</v>
      </c>
      <c r="D350" t="s">
        <v>104</v>
      </c>
      <c r="E350">
        <v>17944662</v>
      </c>
      <c r="F350" t="s">
        <v>448</v>
      </c>
      <c r="H350">
        <v>20</v>
      </c>
      <c r="I350">
        <v>7792.34</v>
      </c>
      <c r="J350">
        <v>349</v>
      </c>
      <c r="K350" s="91">
        <f t="shared" si="12"/>
        <v>7792.340000000002</v>
      </c>
      <c r="L350" s="91">
        <f t="shared" si="13"/>
        <v>0</v>
      </c>
    </row>
    <row r="351" spans="1:12" x14ac:dyDescent="0.35">
      <c r="A351" s="1">
        <v>45572</v>
      </c>
      <c r="B351" t="s">
        <v>105</v>
      </c>
      <c r="C351" t="s">
        <v>92</v>
      </c>
      <c r="D351" t="s">
        <v>104</v>
      </c>
      <c r="E351">
        <v>17944662</v>
      </c>
      <c r="F351" t="s">
        <v>449</v>
      </c>
      <c r="H351">
        <v>30</v>
      </c>
      <c r="I351">
        <v>7822.34</v>
      </c>
      <c r="J351">
        <v>350</v>
      </c>
      <c r="K351" s="91">
        <f t="shared" si="12"/>
        <v>7822.340000000002</v>
      </c>
      <c r="L351" s="91">
        <f t="shared" si="13"/>
        <v>0</v>
      </c>
    </row>
    <row r="352" spans="1:12" x14ac:dyDescent="0.35">
      <c r="A352" s="1">
        <v>45572</v>
      </c>
      <c r="B352" t="s">
        <v>105</v>
      </c>
      <c r="C352" t="s">
        <v>963</v>
      </c>
      <c r="D352" t="s">
        <v>104</v>
      </c>
      <c r="E352">
        <v>17944662</v>
      </c>
      <c r="F352" t="s">
        <v>450</v>
      </c>
      <c r="H352">
        <v>110</v>
      </c>
      <c r="I352">
        <v>7932.34</v>
      </c>
      <c r="J352">
        <v>351</v>
      </c>
      <c r="K352" s="91">
        <f t="shared" si="12"/>
        <v>7932.340000000002</v>
      </c>
      <c r="L352" s="91">
        <f t="shared" si="13"/>
        <v>0</v>
      </c>
    </row>
    <row r="353" spans="1:12" x14ac:dyDescent="0.35">
      <c r="A353" s="1">
        <v>45572</v>
      </c>
      <c r="B353" t="s">
        <v>105</v>
      </c>
      <c r="C353" t="s">
        <v>92</v>
      </c>
      <c r="D353" t="s">
        <v>104</v>
      </c>
      <c r="E353">
        <v>17944662</v>
      </c>
      <c r="F353" t="s">
        <v>451</v>
      </c>
      <c r="H353">
        <v>20</v>
      </c>
      <c r="I353">
        <v>7952.34</v>
      </c>
      <c r="J353">
        <v>352</v>
      </c>
      <c r="K353" s="91">
        <f t="shared" si="12"/>
        <v>7952.340000000002</v>
      </c>
      <c r="L353" s="91">
        <f t="shared" si="13"/>
        <v>0</v>
      </c>
    </row>
    <row r="354" spans="1:12" x14ac:dyDescent="0.35">
      <c r="A354" s="1">
        <v>45572</v>
      </c>
      <c r="B354" t="s">
        <v>105</v>
      </c>
      <c r="C354" t="s">
        <v>92</v>
      </c>
      <c r="D354" t="s">
        <v>104</v>
      </c>
      <c r="E354">
        <v>17944662</v>
      </c>
      <c r="F354" t="s">
        <v>452</v>
      </c>
      <c r="H354">
        <v>10</v>
      </c>
      <c r="I354">
        <v>7962.34</v>
      </c>
      <c r="J354">
        <v>353</v>
      </c>
      <c r="K354" s="91">
        <f t="shared" si="12"/>
        <v>7962.340000000002</v>
      </c>
      <c r="L354" s="91">
        <f t="shared" si="13"/>
        <v>0</v>
      </c>
    </row>
    <row r="355" spans="1:12" x14ac:dyDescent="0.35">
      <c r="A355" s="1">
        <v>45573</v>
      </c>
      <c r="B355" t="s">
        <v>105</v>
      </c>
      <c r="C355" t="s">
        <v>92</v>
      </c>
      <c r="D355" t="s">
        <v>104</v>
      </c>
      <c r="E355">
        <v>17944662</v>
      </c>
      <c r="F355" t="s">
        <v>108</v>
      </c>
      <c r="H355">
        <v>25</v>
      </c>
      <c r="I355">
        <v>7987.34</v>
      </c>
      <c r="J355">
        <v>354</v>
      </c>
      <c r="K355" s="91">
        <f t="shared" si="12"/>
        <v>7987.340000000002</v>
      </c>
      <c r="L355" s="91">
        <f t="shared" si="13"/>
        <v>0</v>
      </c>
    </row>
    <row r="356" spans="1:12" x14ac:dyDescent="0.35">
      <c r="A356" s="1">
        <v>45573</v>
      </c>
      <c r="B356" t="s">
        <v>105</v>
      </c>
      <c r="C356" t="s">
        <v>92</v>
      </c>
      <c r="D356" t="s">
        <v>104</v>
      </c>
      <c r="E356">
        <v>17944662</v>
      </c>
      <c r="F356" t="s">
        <v>126</v>
      </c>
      <c r="H356">
        <v>20</v>
      </c>
      <c r="I356">
        <v>8007.34</v>
      </c>
      <c r="J356">
        <v>355</v>
      </c>
      <c r="K356" s="91">
        <f t="shared" si="12"/>
        <v>8007.340000000002</v>
      </c>
      <c r="L356" s="91">
        <f t="shared" si="13"/>
        <v>0</v>
      </c>
    </row>
    <row r="357" spans="1:12" x14ac:dyDescent="0.35">
      <c r="A357" s="1">
        <v>45573</v>
      </c>
      <c r="B357" t="s">
        <v>105</v>
      </c>
      <c r="C357" t="s">
        <v>92</v>
      </c>
      <c r="D357" t="s">
        <v>104</v>
      </c>
      <c r="E357">
        <v>17944662</v>
      </c>
      <c r="F357" t="s">
        <v>453</v>
      </c>
      <c r="H357">
        <v>40</v>
      </c>
      <c r="I357">
        <v>8047.34</v>
      </c>
      <c r="J357">
        <v>356</v>
      </c>
      <c r="K357" s="91">
        <f t="shared" si="12"/>
        <v>8047.340000000002</v>
      </c>
      <c r="L357" s="91">
        <f t="shared" si="13"/>
        <v>0</v>
      </c>
    </row>
    <row r="358" spans="1:12" x14ac:dyDescent="0.35">
      <c r="A358" s="1">
        <v>45573</v>
      </c>
      <c r="B358" t="s">
        <v>105</v>
      </c>
      <c r="C358" t="s">
        <v>92</v>
      </c>
      <c r="D358" t="s">
        <v>104</v>
      </c>
      <c r="E358">
        <v>17944662</v>
      </c>
      <c r="F358" t="s">
        <v>454</v>
      </c>
      <c r="H358">
        <v>10</v>
      </c>
      <c r="I358">
        <v>8057.34</v>
      </c>
      <c r="J358">
        <v>357</v>
      </c>
      <c r="K358" s="91">
        <f t="shared" si="12"/>
        <v>8057.340000000002</v>
      </c>
      <c r="L358" s="91">
        <f t="shared" si="13"/>
        <v>0</v>
      </c>
    </row>
    <row r="359" spans="1:12" x14ac:dyDescent="0.35">
      <c r="A359" s="1">
        <v>45573</v>
      </c>
      <c r="B359" t="s">
        <v>105</v>
      </c>
      <c r="C359" t="s">
        <v>963</v>
      </c>
      <c r="D359" t="s">
        <v>104</v>
      </c>
      <c r="E359">
        <v>17944662</v>
      </c>
      <c r="F359" t="s">
        <v>455</v>
      </c>
      <c r="H359">
        <v>20</v>
      </c>
      <c r="I359">
        <v>8077.34</v>
      </c>
      <c r="J359">
        <v>358</v>
      </c>
      <c r="K359" s="91">
        <f t="shared" si="12"/>
        <v>8077.340000000002</v>
      </c>
      <c r="L359" s="91">
        <f t="shared" si="13"/>
        <v>0</v>
      </c>
    </row>
    <row r="360" spans="1:12" x14ac:dyDescent="0.35">
      <c r="A360" s="1">
        <v>45573</v>
      </c>
      <c r="B360" t="s">
        <v>103</v>
      </c>
      <c r="C360" t="s">
        <v>133</v>
      </c>
      <c r="D360" t="s">
        <v>104</v>
      </c>
      <c r="E360">
        <v>17944662</v>
      </c>
      <c r="F360" t="s">
        <v>456</v>
      </c>
      <c r="H360">
        <v>10</v>
      </c>
      <c r="I360">
        <v>8087.34</v>
      </c>
      <c r="J360">
        <v>359</v>
      </c>
      <c r="K360" s="91">
        <f t="shared" si="12"/>
        <v>8087.340000000002</v>
      </c>
      <c r="L360" s="91">
        <f t="shared" si="13"/>
        <v>0</v>
      </c>
    </row>
    <row r="361" spans="1:12" x14ac:dyDescent="0.35">
      <c r="A361" s="1">
        <v>45574</v>
      </c>
      <c r="B361" t="s">
        <v>105</v>
      </c>
      <c r="C361" t="s">
        <v>92</v>
      </c>
      <c r="D361" t="s">
        <v>104</v>
      </c>
      <c r="E361">
        <v>17944662</v>
      </c>
      <c r="F361" t="s">
        <v>457</v>
      </c>
      <c r="H361">
        <v>25</v>
      </c>
      <c r="I361">
        <v>8112.34</v>
      </c>
      <c r="J361">
        <v>360</v>
      </c>
      <c r="K361" s="91">
        <f t="shared" si="12"/>
        <v>8112.340000000002</v>
      </c>
      <c r="L361" s="91">
        <f t="shared" si="13"/>
        <v>0</v>
      </c>
    </row>
    <row r="362" spans="1:12" x14ac:dyDescent="0.35">
      <c r="A362" s="1">
        <v>45574</v>
      </c>
      <c r="B362" t="s">
        <v>105</v>
      </c>
      <c r="C362" t="s">
        <v>92</v>
      </c>
      <c r="D362" t="s">
        <v>104</v>
      </c>
      <c r="E362">
        <v>17944662</v>
      </c>
      <c r="F362" t="s">
        <v>458</v>
      </c>
      <c r="H362">
        <v>25</v>
      </c>
      <c r="I362">
        <v>8137.34</v>
      </c>
      <c r="J362">
        <v>361</v>
      </c>
      <c r="K362" s="91">
        <f t="shared" si="12"/>
        <v>8137.340000000002</v>
      </c>
      <c r="L362" s="91">
        <f t="shared" si="13"/>
        <v>0</v>
      </c>
    </row>
    <row r="363" spans="1:12" x14ac:dyDescent="0.35">
      <c r="A363" s="1">
        <v>45574</v>
      </c>
      <c r="B363" t="s">
        <v>105</v>
      </c>
      <c r="C363" t="s">
        <v>92</v>
      </c>
      <c r="D363" t="s">
        <v>104</v>
      </c>
      <c r="E363">
        <v>17944662</v>
      </c>
      <c r="F363" t="s">
        <v>459</v>
      </c>
      <c r="H363">
        <v>20</v>
      </c>
      <c r="I363">
        <v>8157.34</v>
      </c>
      <c r="J363">
        <v>362</v>
      </c>
      <c r="K363" s="91">
        <f t="shared" si="12"/>
        <v>8157.340000000002</v>
      </c>
      <c r="L363" s="91">
        <f t="shared" si="13"/>
        <v>0</v>
      </c>
    </row>
    <row r="364" spans="1:12" x14ac:dyDescent="0.35">
      <c r="A364" s="1">
        <v>45574</v>
      </c>
      <c r="B364" t="s">
        <v>103</v>
      </c>
      <c r="C364" t="s">
        <v>133</v>
      </c>
      <c r="D364" t="s">
        <v>104</v>
      </c>
      <c r="E364">
        <v>17944662</v>
      </c>
      <c r="F364" t="s">
        <v>460</v>
      </c>
      <c r="H364">
        <v>10</v>
      </c>
      <c r="I364">
        <v>8167.34</v>
      </c>
      <c r="J364">
        <v>363</v>
      </c>
      <c r="K364" s="91">
        <f t="shared" si="12"/>
        <v>8167.340000000002</v>
      </c>
      <c r="L364" s="91">
        <f t="shared" si="13"/>
        <v>0</v>
      </c>
    </row>
    <row r="365" spans="1:12" x14ac:dyDescent="0.35">
      <c r="A365" s="1">
        <v>45574</v>
      </c>
      <c r="B365" t="s">
        <v>105</v>
      </c>
      <c r="C365" t="s">
        <v>92</v>
      </c>
      <c r="D365" t="s">
        <v>104</v>
      </c>
      <c r="E365">
        <v>17944662</v>
      </c>
      <c r="F365" t="s">
        <v>461</v>
      </c>
      <c r="H365">
        <v>10</v>
      </c>
      <c r="I365">
        <v>8177.34</v>
      </c>
      <c r="J365">
        <v>364</v>
      </c>
      <c r="K365" s="91">
        <f t="shared" si="12"/>
        <v>8177.340000000002</v>
      </c>
      <c r="L365" s="91">
        <f t="shared" si="13"/>
        <v>0</v>
      </c>
    </row>
    <row r="366" spans="1:12" x14ac:dyDescent="0.35">
      <c r="A366" s="1">
        <v>45574</v>
      </c>
      <c r="B366" t="s">
        <v>103</v>
      </c>
      <c r="C366" t="s">
        <v>92</v>
      </c>
      <c r="D366" t="s">
        <v>104</v>
      </c>
      <c r="E366">
        <v>17944662</v>
      </c>
      <c r="F366" t="s">
        <v>462</v>
      </c>
      <c r="H366">
        <v>10</v>
      </c>
      <c r="I366">
        <v>8187.34</v>
      </c>
      <c r="J366">
        <v>365</v>
      </c>
      <c r="K366" s="91">
        <f t="shared" si="12"/>
        <v>8187.340000000002</v>
      </c>
      <c r="L366" s="91">
        <f t="shared" si="13"/>
        <v>0</v>
      </c>
    </row>
    <row r="367" spans="1:12" x14ac:dyDescent="0.35">
      <c r="A367" s="1">
        <v>45575</v>
      </c>
      <c r="B367" t="s">
        <v>105</v>
      </c>
      <c r="C367" t="s">
        <v>92</v>
      </c>
      <c r="D367" t="s">
        <v>104</v>
      </c>
      <c r="E367">
        <v>17944662</v>
      </c>
      <c r="F367" t="s">
        <v>107</v>
      </c>
      <c r="H367">
        <v>20</v>
      </c>
      <c r="I367">
        <v>8207.34</v>
      </c>
      <c r="J367">
        <v>366</v>
      </c>
      <c r="K367" s="91">
        <f t="shared" si="12"/>
        <v>8207.340000000002</v>
      </c>
      <c r="L367" s="91">
        <f t="shared" si="13"/>
        <v>0</v>
      </c>
    </row>
    <row r="368" spans="1:12" x14ac:dyDescent="0.35">
      <c r="A368" s="1">
        <v>45575</v>
      </c>
      <c r="B368" t="s">
        <v>105</v>
      </c>
      <c r="C368" t="s">
        <v>92</v>
      </c>
      <c r="D368" t="s">
        <v>104</v>
      </c>
      <c r="E368">
        <v>17944662</v>
      </c>
      <c r="F368" t="s">
        <v>463</v>
      </c>
      <c r="H368">
        <v>30</v>
      </c>
      <c r="I368">
        <v>8237.34</v>
      </c>
      <c r="J368">
        <v>367</v>
      </c>
      <c r="K368" s="91">
        <f t="shared" si="12"/>
        <v>8237.340000000002</v>
      </c>
      <c r="L368" s="91">
        <f t="shared" ref="L368:L386" si="14">K368-I368</f>
        <v>0</v>
      </c>
    </row>
    <row r="369" spans="1:12" x14ac:dyDescent="0.35">
      <c r="A369" s="1">
        <v>45575</v>
      </c>
      <c r="B369" t="s">
        <v>105</v>
      </c>
      <c r="C369" t="s">
        <v>92</v>
      </c>
      <c r="D369" t="s">
        <v>104</v>
      </c>
      <c r="E369">
        <v>17944662</v>
      </c>
      <c r="F369" t="s">
        <v>464</v>
      </c>
      <c r="H369">
        <v>20</v>
      </c>
      <c r="I369">
        <v>8257.34</v>
      </c>
      <c r="J369">
        <v>368</v>
      </c>
      <c r="K369" s="91">
        <f t="shared" si="12"/>
        <v>8257.340000000002</v>
      </c>
      <c r="L369" s="91">
        <f t="shared" si="14"/>
        <v>0</v>
      </c>
    </row>
    <row r="370" spans="1:12" x14ac:dyDescent="0.35">
      <c r="A370" s="1">
        <v>45575</v>
      </c>
      <c r="B370" t="s">
        <v>105</v>
      </c>
      <c r="C370" t="s">
        <v>133</v>
      </c>
      <c r="D370" t="s">
        <v>104</v>
      </c>
      <c r="E370">
        <v>17944662</v>
      </c>
      <c r="F370" t="s">
        <v>465</v>
      </c>
      <c r="H370">
        <v>10</v>
      </c>
      <c r="I370">
        <v>8267.34</v>
      </c>
      <c r="J370">
        <v>369</v>
      </c>
      <c r="K370" s="91">
        <f t="shared" si="12"/>
        <v>8267.340000000002</v>
      </c>
      <c r="L370" s="91">
        <f t="shared" si="14"/>
        <v>0</v>
      </c>
    </row>
    <row r="371" spans="1:12" x14ac:dyDescent="0.35">
      <c r="A371" s="1">
        <v>45575</v>
      </c>
      <c r="B371" t="s">
        <v>103</v>
      </c>
      <c r="C371" t="s">
        <v>92</v>
      </c>
      <c r="D371" t="s">
        <v>104</v>
      </c>
      <c r="E371">
        <v>17944662</v>
      </c>
      <c r="F371" t="s">
        <v>466</v>
      </c>
      <c r="H371">
        <v>10</v>
      </c>
      <c r="I371">
        <v>8277.34</v>
      </c>
      <c r="J371">
        <v>370</v>
      </c>
      <c r="K371" s="91">
        <f t="shared" si="12"/>
        <v>8277.340000000002</v>
      </c>
      <c r="L371" s="91">
        <f t="shared" si="14"/>
        <v>0</v>
      </c>
    </row>
    <row r="372" spans="1:12" x14ac:dyDescent="0.35">
      <c r="A372" s="1">
        <v>45575</v>
      </c>
      <c r="B372" t="s">
        <v>103</v>
      </c>
      <c r="C372" t="s">
        <v>92</v>
      </c>
      <c r="D372" t="s">
        <v>104</v>
      </c>
      <c r="E372">
        <v>17944662</v>
      </c>
      <c r="F372" t="s">
        <v>467</v>
      </c>
      <c r="H372">
        <v>10</v>
      </c>
      <c r="I372">
        <v>8287.34</v>
      </c>
      <c r="J372">
        <v>371</v>
      </c>
      <c r="K372" s="91">
        <f t="shared" si="12"/>
        <v>8287.340000000002</v>
      </c>
      <c r="L372" s="91">
        <f t="shared" si="14"/>
        <v>0</v>
      </c>
    </row>
    <row r="373" spans="1:12" x14ac:dyDescent="0.35">
      <c r="A373" s="1">
        <v>45579</v>
      </c>
      <c r="B373" t="s">
        <v>103</v>
      </c>
      <c r="C373" t="s">
        <v>963</v>
      </c>
      <c r="D373" t="s">
        <v>104</v>
      </c>
      <c r="E373">
        <v>17944662</v>
      </c>
      <c r="F373" t="s">
        <v>468</v>
      </c>
      <c r="H373">
        <v>10</v>
      </c>
      <c r="I373">
        <v>8297.34</v>
      </c>
      <c r="J373">
        <v>372</v>
      </c>
      <c r="K373" s="91">
        <f t="shared" si="12"/>
        <v>8297.340000000002</v>
      </c>
      <c r="L373" s="91">
        <f t="shared" si="14"/>
        <v>0</v>
      </c>
    </row>
    <row r="374" spans="1:12" x14ac:dyDescent="0.35">
      <c r="A374" s="1">
        <v>45579</v>
      </c>
      <c r="B374" t="s">
        <v>105</v>
      </c>
      <c r="C374" t="s">
        <v>92</v>
      </c>
      <c r="D374" t="s">
        <v>104</v>
      </c>
      <c r="E374">
        <v>17944662</v>
      </c>
      <c r="F374" t="s">
        <v>469</v>
      </c>
      <c r="H374">
        <v>20</v>
      </c>
      <c r="I374">
        <v>8317.34</v>
      </c>
      <c r="J374">
        <v>373</v>
      </c>
      <c r="K374" s="91">
        <f t="shared" si="12"/>
        <v>8317.340000000002</v>
      </c>
      <c r="L374" s="91">
        <f t="shared" si="14"/>
        <v>0</v>
      </c>
    </row>
    <row r="375" spans="1:12" x14ac:dyDescent="0.35">
      <c r="A375" s="1">
        <v>45579</v>
      </c>
      <c r="B375" t="s">
        <v>105</v>
      </c>
      <c r="C375" t="s">
        <v>963</v>
      </c>
      <c r="D375" t="s">
        <v>104</v>
      </c>
      <c r="E375">
        <v>17944662</v>
      </c>
      <c r="F375" t="s">
        <v>470</v>
      </c>
      <c r="H375">
        <v>10</v>
      </c>
      <c r="I375">
        <v>8327.34</v>
      </c>
      <c r="J375">
        <v>374</v>
      </c>
      <c r="K375" s="91">
        <f t="shared" si="12"/>
        <v>8327.340000000002</v>
      </c>
      <c r="L375" s="91">
        <f t="shared" si="14"/>
        <v>0</v>
      </c>
    </row>
    <row r="376" spans="1:12" x14ac:dyDescent="0.35">
      <c r="A376" s="1">
        <v>45579</v>
      </c>
      <c r="B376" t="s">
        <v>105</v>
      </c>
      <c r="C376" t="s">
        <v>92</v>
      </c>
      <c r="D376" t="s">
        <v>104</v>
      </c>
      <c r="E376">
        <v>17944662</v>
      </c>
      <c r="F376" t="s">
        <v>173</v>
      </c>
      <c r="H376">
        <v>25</v>
      </c>
      <c r="I376">
        <v>8352.34</v>
      </c>
      <c r="J376">
        <v>375</v>
      </c>
      <c r="K376" s="91">
        <f t="shared" si="12"/>
        <v>8352.340000000002</v>
      </c>
      <c r="L376" s="91">
        <f t="shared" si="14"/>
        <v>0</v>
      </c>
    </row>
    <row r="377" spans="1:12" x14ac:dyDescent="0.35">
      <c r="A377" s="1">
        <v>45579</v>
      </c>
      <c r="B377" t="s">
        <v>105</v>
      </c>
      <c r="C377" t="s">
        <v>92</v>
      </c>
      <c r="D377" t="s">
        <v>104</v>
      </c>
      <c r="E377">
        <v>17944662</v>
      </c>
      <c r="F377" t="s">
        <v>471</v>
      </c>
      <c r="H377">
        <v>25</v>
      </c>
      <c r="I377">
        <v>8377.34</v>
      </c>
      <c r="J377">
        <v>376</v>
      </c>
      <c r="K377" s="91">
        <f t="shared" si="12"/>
        <v>8377.340000000002</v>
      </c>
      <c r="L377" s="91">
        <f t="shared" si="14"/>
        <v>0</v>
      </c>
    </row>
    <row r="378" spans="1:12" x14ac:dyDescent="0.35">
      <c r="A378" s="1">
        <v>45579</v>
      </c>
      <c r="B378" t="s">
        <v>103</v>
      </c>
      <c r="C378" t="s">
        <v>92</v>
      </c>
      <c r="D378" t="s">
        <v>104</v>
      </c>
      <c r="E378">
        <v>17944662</v>
      </c>
      <c r="F378" t="s">
        <v>472</v>
      </c>
      <c r="H378">
        <v>20</v>
      </c>
      <c r="I378">
        <v>8397.34</v>
      </c>
      <c r="J378">
        <v>377</v>
      </c>
      <c r="K378" s="91">
        <f t="shared" si="12"/>
        <v>8397.340000000002</v>
      </c>
      <c r="L378" s="91">
        <f t="shared" si="14"/>
        <v>0</v>
      </c>
    </row>
    <row r="379" spans="1:12" x14ac:dyDescent="0.35">
      <c r="A379" s="1">
        <v>45579</v>
      </c>
      <c r="B379" t="s">
        <v>105</v>
      </c>
      <c r="C379" t="s">
        <v>92</v>
      </c>
      <c r="D379" t="s">
        <v>104</v>
      </c>
      <c r="E379">
        <v>17944662</v>
      </c>
      <c r="F379" t="s">
        <v>473</v>
      </c>
      <c r="H379">
        <v>25</v>
      </c>
      <c r="I379">
        <v>8422.34</v>
      </c>
      <c r="J379">
        <v>378</v>
      </c>
      <c r="K379" s="91">
        <f t="shared" si="12"/>
        <v>8422.340000000002</v>
      </c>
      <c r="L379" s="91">
        <f t="shared" si="14"/>
        <v>0</v>
      </c>
    </row>
    <row r="380" spans="1:12" x14ac:dyDescent="0.35">
      <c r="A380" s="1">
        <v>45583</v>
      </c>
      <c r="B380" t="s">
        <v>109</v>
      </c>
      <c r="C380" t="s">
        <v>92</v>
      </c>
      <c r="D380" t="s">
        <v>104</v>
      </c>
      <c r="E380">
        <v>17944662</v>
      </c>
      <c r="F380" t="s">
        <v>146</v>
      </c>
      <c r="H380">
        <v>25</v>
      </c>
      <c r="I380">
        <v>8447.34</v>
      </c>
      <c r="J380">
        <v>379</v>
      </c>
      <c r="K380" s="91">
        <f t="shared" si="12"/>
        <v>8447.340000000002</v>
      </c>
      <c r="L380" s="91">
        <f t="shared" si="14"/>
        <v>0</v>
      </c>
    </row>
    <row r="381" spans="1:12" x14ac:dyDescent="0.35">
      <c r="A381" s="1">
        <v>45583</v>
      </c>
      <c r="B381" t="s">
        <v>109</v>
      </c>
      <c r="C381" t="s">
        <v>201</v>
      </c>
      <c r="D381" t="s">
        <v>104</v>
      </c>
      <c r="E381">
        <v>17944662</v>
      </c>
      <c r="F381" t="s">
        <v>474</v>
      </c>
      <c r="G381">
        <v>250</v>
      </c>
      <c r="I381">
        <v>8197.34</v>
      </c>
      <c r="J381">
        <v>380</v>
      </c>
      <c r="K381" s="91">
        <f t="shared" si="12"/>
        <v>8197.340000000002</v>
      </c>
      <c r="L381" s="91">
        <f t="shared" si="14"/>
        <v>0</v>
      </c>
    </row>
    <row r="382" spans="1:12" x14ac:dyDescent="0.35">
      <c r="A382" s="1">
        <v>45583</v>
      </c>
      <c r="B382" t="s">
        <v>109</v>
      </c>
      <c r="C382" t="s">
        <v>201</v>
      </c>
      <c r="D382" t="s">
        <v>104</v>
      </c>
      <c r="E382">
        <v>17944662</v>
      </c>
      <c r="F382" t="s">
        <v>475</v>
      </c>
      <c r="G382">
        <v>176.5</v>
      </c>
      <c r="I382">
        <v>8020.84</v>
      </c>
      <c r="J382">
        <v>381</v>
      </c>
      <c r="K382" s="91">
        <f t="shared" si="12"/>
        <v>8020.840000000002</v>
      </c>
      <c r="L382" s="91">
        <f t="shared" si="14"/>
        <v>0</v>
      </c>
    </row>
    <row r="383" spans="1:12" x14ac:dyDescent="0.35">
      <c r="A383" s="1">
        <v>45583</v>
      </c>
      <c r="B383" t="s">
        <v>109</v>
      </c>
      <c r="C383" t="s">
        <v>201</v>
      </c>
      <c r="D383" t="s">
        <v>104</v>
      </c>
      <c r="E383">
        <v>17944662</v>
      </c>
      <c r="F383" t="s">
        <v>476</v>
      </c>
      <c r="G383">
        <v>144</v>
      </c>
      <c r="I383">
        <v>7876.84</v>
      </c>
      <c r="J383">
        <v>382</v>
      </c>
      <c r="K383" s="91">
        <f t="shared" si="12"/>
        <v>7876.840000000002</v>
      </c>
      <c r="L383" s="91">
        <f t="shared" si="14"/>
        <v>0</v>
      </c>
    </row>
    <row r="384" spans="1:12" x14ac:dyDescent="0.35">
      <c r="A384" s="1">
        <v>45586</v>
      </c>
      <c r="B384" t="s">
        <v>109</v>
      </c>
      <c r="C384" t="s">
        <v>92</v>
      </c>
      <c r="D384" t="s">
        <v>104</v>
      </c>
      <c r="E384">
        <v>17944662</v>
      </c>
      <c r="F384" t="s">
        <v>477</v>
      </c>
      <c r="H384">
        <v>25</v>
      </c>
      <c r="I384">
        <v>7901.84</v>
      </c>
      <c r="J384">
        <v>383</v>
      </c>
      <c r="K384" s="91">
        <f t="shared" si="12"/>
        <v>7901.840000000002</v>
      </c>
      <c r="L384" s="91">
        <f t="shared" si="14"/>
        <v>0</v>
      </c>
    </row>
    <row r="385" spans="1:12" x14ac:dyDescent="0.35">
      <c r="A385" s="1">
        <v>45586</v>
      </c>
      <c r="B385" t="s">
        <v>105</v>
      </c>
      <c r="C385" t="s">
        <v>92</v>
      </c>
      <c r="D385" t="s">
        <v>104</v>
      </c>
      <c r="E385">
        <v>17944662</v>
      </c>
      <c r="F385" t="s">
        <v>478</v>
      </c>
      <c r="H385">
        <v>540</v>
      </c>
      <c r="I385">
        <v>8441.84</v>
      </c>
      <c r="J385">
        <v>384</v>
      </c>
      <c r="K385" s="91">
        <f t="shared" si="12"/>
        <v>8441.840000000002</v>
      </c>
      <c r="L385" s="91">
        <f t="shared" si="14"/>
        <v>0</v>
      </c>
    </row>
    <row r="386" spans="1:12" x14ac:dyDescent="0.35">
      <c r="A386" s="1">
        <v>45586</v>
      </c>
      <c r="B386" t="s">
        <v>105</v>
      </c>
      <c r="C386" t="s">
        <v>966</v>
      </c>
      <c r="D386" t="s">
        <v>104</v>
      </c>
      <c r="E386">
        <v>17944662</v>
      </c>
      <c r="F386" t="s">
        <v>479</v>
      </c>
      <c r="H386">
        <v>170</v>
      </c>
      <c r="I386">
        <v>8611.84</v>
      </c>
      <c r="J386">
        <v>385</v>
      </c>
      <c r="K386" s="91">
        <f t="shared" si="12"/>
        <v>8611.840000000002</v>
      </c>
      <c r="L386" s="91">
        <f t="shared" si="14"/>
        <v>0</v>
      </c>
    </row>
    <row r="387" spans="1:12" x14ac:dyDescent="0.35">
      <c r="A387" s="1">
        <v>45586</v>
      </c>
      <c r="B387" t="s">
        <v>105</v>
      </c>
      <c r="C387" t="s">
        <v>92</v>
      </c>
      <c r="D387" t="s">
        <v>104</v>
      </c>
      <c r="E387">
        <v>17944662</v>
      </c>
      <c r="F387" t="s">
        <v>171</v>
      </c>
      <c r="H387">
        <v>30</v>
      </c>
      <c r="I387">
        <v>8641.84</v>
      </c>
      <c r="J387">
        <v>386</v>
      </c>
      <c r="K387" s="91">
        <f t="shared" ref="K387:K450" si="15">K386+H387-G387</f>
        <v>8641.840000000002</v>
      </c>
      <c r="L387" s="91">
        <f t="shared" ref="L387:L450" si="16">K387-I387</f>
        <v>0</v>
      </c>
    </row>
    <row r="388" spans="1:12" x14ac:dyDescent="0.35">
      <c r="A388" s="1">
        <v>45586</v>
      </c>
      <c r="B388" t="s">
        <v>103</v>
      </c>
      <c r="C388" t="s">
        <v>92</v>
      </c>
      <c r="D388" t="s">
        <v>104</v>
      </c>
      <c r="E388">
        <v>17944662</v>
      </c>
      <c r="F388" t="s">
        <v>480</v>
      </c>
      <c r="H388">
        <v>25</v>
      </c>
      <c r="I388">
        <v>8666.84</v>
      </c>
      <c r="J388">
        <v>387</v>
      </c>
      <c r="K388" s="91">
        <f t="shared" si="15"/>
        <v>8666.840000000002</v>
      </c>
      <c r="L388" s="91">
        <f t="shared" si="16"/>
        <v>0</v>
      </c>
    </row>
    <row r="389" spans="1:12" x14ac:dyDescent="0.35">
      <c r="A389" s="1">
        <v>45586</v>
      </c>
      <c r="B389" t="s">
        <v>103</v>
      </c>
      <c r="C389" t="s">
        <v>92</v>
      </c>
      <c r="D389" t="s">
        <v>104</v>
      </c>
      <c r="E389">
        <v>17944662</v>
      </c>
      <c r="F389" t="s">
        <v>481</v>
      </c>
      <c r="H389">
        <v>100</v>
      </c>
      <c r="I389">
        <v>8766.84</v>
      </c>
      <c r="J389">
        <v>388</v>
      </c>
      <c r="K389" s="91">
        <f t="shared" si="15"/>
        <v>8766.840000000002</v>
      </c>
      <c r="L389" s="91">
        <f t="shared" si="16"/>
        <v>0</v>
      </c>
    </row>
    <row r="390" spans="1:12" x14ac:dyDescent="0.35">
      <c r="A390" s="1">
        <v>45586</v>
      </c>
      <c r="B390" t="s">
        <v>105</v>
      </c>
      <c r="C390" t="s">
        <v>92</v>
      </c>
      <c r="D390" t="s">
        <v>104</v>
      </c>
      <c r="E390">
        <v>17944662</v>
      </c>
      <c r="F390" t="s">
        <v>482</v>
      </c>
      <c r="H390">
        <v>25</v>
      </c>
      <c r="I390">
        <v>8791.84</v>
      </c>
      <c r="J390">
        <v>389</v>
      </c>
      <c r="K390" s="91">
        <f t="shared" si="15"/>
        <v>8791.840000000002</v>
      </c>
      <c r="L390" s="91">
        <f t="shared" si="16"/>
        <v>0</v>
      </c>
    </row>
    <row r="391" spans="1:12" x14ac:dyDescent="0.35">
      <c r="A391" s="1">
        <v>45590</v>
      </c>
      <c r="B391" t="s">
        <v>105</v>
      </c>
      <c r="C391" t="s">
        <v>92</v>
      </c>
      <c r="D391" t="s">
        <v>104</v>
      </c>
      <c r="E391">
        <v>17944662</v>
      </c>
      <c r="F391" t="s">
        <v>160</v>
      </c>
      <c r="H391">
        <v>30</v>
      </c>
      <c r="I391">
        <v>8821.84</v>
      </c>
      <c r="J391">
        <v>390</v>
      </c>
      <c r="K391" s="91">
        <f t="shared" si="15"/>
        <v>8821.840000000002</v>
      </c>
      <c r="L391" s="91">
        <f t="shared" si="16"/>
        <v>0</v>
      </c>
    </row>
    <row r="392" spans="1:12" x14ac:dyDescent="0.35">
      <c r="A392" s="1">
        <v>45590</v>
      </c>
      <c r="B392" t="s">
        <v>105</v>
      </c>
      <c r="C392" t="s">
        <v>92</v>
      </c>
      <c r="D392" t="s">
        <v>104</v>
      </c>
      <c r="E392">
        <v>17944662</v>
      </c>
      <c r="F392" t="s">
        <v>483</v>
      </c>
      <c r="H392">
        <v>30</v>
      </c>
      <c r="I392">
        <v>8851.84</v>
      </c>
      <c r="J392">
        <v>391</v>
      </c>
      <c r="K392" s="91">
        <f t="shared" si="15"/>
        <v>8851.840000000002</v>
      </c>
      <c r="L392" s="91">
        <f t="shared" si="16"/>
        <v>0</v>
      </c>
    </row>
    <row r="393" spans="1:12" x14ac:dyDescent="0.35">
      <c r="A393" s="1">
        <v>45590</v>
      </c>
      <c r="B393" t="s">
        <v>103</v>
      </c>
      <c r="C393" t="s">
        <v>92</v>
      </c>
      <c r="D393" t="s">
        <v>104</v>
      </c>
      <c r="E393">
        <v>17944662</v>
      </c>
      <c r="F393" t="s">
        <v>484</v>
      </c>
      <c r="H393">
        <v>30</v>
      </c>
      <c r="I393">
        <v>8881.84</v>
      </c>
      <c r="J393">
        <v>392</v>
      </c>
      <c r="K393" s="91">
        <f t="shared" si="15"/>
        <v>8881.840000000002</v>
      </c>
      <c r="L393" s="91">
        <f t="shared" si="16"/>
        <v>0</v>
      </c>
    </row>
    <row r="394" spans="1:12" x14ac:dyDescent="0.35">
      <c r="A394" s="1">
        <v>45590</v>
      </c>
      <c r="B394" t="s">
        <v>105</v>
      </c>
      <c r="C394" t="s">
        <v>92</v>
      </c>
      <c r="D394" t="s">
        <v>104</v>
      </c>
      <c r="E394">
        <v>17944662</v>
      </c>
      <c r="F394" t="s">
        <v>485</v>
      </c>
      <c r="H394">
        <v>30</v>
      </c>
      <c r="I394">
        <v>8911.84</v>
      </c>
      <c r="J394">
        <v>393</v>
      </c>
      <c r="K394" s="91">
        <f t="shared" si="15"/>
        <v>8911.840000000002</v>
      </c>
      <c r="L394" s="91">
        <f t="shared" si="16"/>
        <v>0</v>
      </c>
    </row>
    <row r="395" spans="1:12" x14ac:dyDescent="0.35">
      <c r="A395" s="1">
        <v>45593</v>
      </c>
      <c r="B395" t="s">
        <v>105</v>
      </c>
      <c r="C395" t="s">
        <v>92</v>
      </c>
      <c r="D395" t="s">
        <v>104</v>
      </c>
      <c r="E395">
        <v>17944662</v>
      </c>
      <c r="F395" t="s">
        <v>153</v>
      </c>
      <c r="H395">
        <v>30</v>
      </c>
      <c r="I395">
        <v>8941.84</v>
      </c>
      <c r="J395">
        <v>394</v>
      </c>
      <c r="K395" s="91">
        <f t="shared" si="15"/>
        <v>8941.840000000002</v>
      </c>
      <c r="L395" s="91">
        <f t="shared" si="16"/>
        <v>0</v>
      </c>
    </row>
    <row r="396" spans="1:12" x14ac:dyDescent="0.35">
      <c r="A396" s="1">
        <v>45595</v>
      </c>
      <c r="B396" t="s">
        <v>103</v>
      </c>
      <c r="C396" t="s">
        <v>92</v>
      </c>
      <c r="D396" t="s">
        <v>104</v>
      </c>
      <c r="E396">
        <v>17944662</v>
      </c>
      <c r="F396" t="s">
        <v>486</v>
      </c>
      <c r="H396">
        <v>30</v>
      </c>
      <c r="I396">
        <v>8971.84</v>
      </c>
      <c r="J396">
        <v>395</v>
      </c>
      <c r="K396" s="91">
        <f t="shared" si="15"/>
        <v>8971.840000000002</v>
      </c>
      <c r="L396" s="91">
        <f t="shared" si="16"/>
        <v>0</v>
      </c>
    </row>
    <row r="397" spans="1:12" x14ac:dyDescent="0.35">
      <c r="A397" s="1">
        <v>45595</v>
      </c>
      <c r="B397" t="s">
        <v>103</v>
      </c>
      <c r="C397" t="s">
        <v>92</v>
      </c>
      <c r="D397" t="s">
        <v>104</v>
      </c>
      <c r="E397">
        <v>17944662</v>
      </c>
      <c r="F397" t="s">
        <v>487</v>
      </c>
      <c r="H397">
        <v>30</v>
      </c>
      <c r="I397">
        <v>9001.84</v>
      </c>
      <c r="J397">
        <v>396</v>
      </c>
      <c r="K397" s="91">
        <f t="shared" si="15"/>
        <v>9001.840000000002</v>
      </c>
      <c r="L397" s="91">
        <f t="shared" si="16"/>
        <v>0</v>
      </c>
    </row>
    <row r="398" spans="1:12" x14ac:dyDescent="0.35">
      <c r="A398" s="1">
        <v>45596</v>
      </c>
      <c r="B398" t="s">
        <v>105</v>
      </c>
      <c r="C398" t="s">
        <v>92</v>
      </c>
      <c r="D398" t="s">
        <v>104</v>
      </c>
      <c r="E398">
        <v>17944662</v>
      </c>
      <c r="F398" t="s">
        <v>488</v>
      </c>
      <c r="H398">
        <v>10</v>
      </c>
      <c r="I398">
        <v>9011.84</v>
      </c>
      <c r="J398">
        <v>397</v>
      </c>
      <c r="K398" s="91">
        <f t="shared" si="15"/>
        <v>9011.840000000002</v>
      </c>
      <c r="L398" s="91">
        <f t="shared" si="16"/>
        <v>0</v>
      </c>
    </row>
    <row r="399" spans="1:12" x14ac:dyDescent="0.35">
      <c r="A399" s="1">
        <v>45597</v>
      </c>
      <c r="B399" t="s">
        <v>109</v>
      </c>
      <c r="C399" t="s">
        <v>92</v>
      </c>
      <c r="D399" t="s">
        <v>104</v>
      </c>
      <c r="E399">
        <v>17944662</v>
      </c>
      <c r="F399" t="s">
        <v>489</v>
      </c>
      <c r="H399">
        <v>25</v>
      </c>
      <c r="I399">
        <v>9036.84</v>
      </c>
      <c r="J399">
        <v>398</v>
      </c>
      <c r="K399" s="91">
        <f t="shared" si="15"/>
        <v>9036.840000000002</v>
      </c>
      <c r="L399" s="91">
        <f t="shared" si="16"/>
        <v>0</v>
      </c>
    </row>
    <row r="400" spans="1:12" x14ac:dyDescent="0.35">
      <c r="A400" s="1">
        <v>45597</v>
      </c>
      <c r="B400" t="s">
        <v>109</v>
      </c>
      <c r="C400" t="s">
        <v>92</v>
      </c>
      <c r="D400" t="s">
        <v>104</v>
      </c>
      <c r="E400">
        <v>17944662</v>
      </c>
      <c r="F400" t="s">
        <v>490</v>
      </c>
      <c r="H400">
        <v>25</v>
      </c>
      <c r="I400">
        <v>9061.84</v>
      </c>
      <c r="J400">
        <v>399</v>
      </c>
      <c r="K400" s="91">
        <f t="shared" si="15"/>
        <v>9061.840000000002</v>
      </c>
      <c r="L400" s="91">
        <f t="shared" si="16"/>
        <v>0</v>
      </c>
    </row>
    <row r="401" spans="1:12" x14ac:dyDescent="0.35">
      <c r="A401" s="1">
        <v>45597</v>
      </c>
      <c r="B401" t="s">
        <v>109</v>
      </c>
      <c r="C401" t="s">
        <v>92</v>
      </c>
      <c r="D401" t="s">
        <v>104</v>
      </c>
      <c r="E401">
        <v>17944662</v>
      </c>
      <c r="F401" t="s">
        <v>148</v>
      </c>
      <c r="H401">
        <v>30</v>
      </c>
      <c r="I401">
        <v>9091.84</v>
      </c>
      <c r="J401">
        <v>400</v>
      </c>
      <c r="K401" s="91">
        <f t="shared" si="15"/>
        <v>9091.840000000002</v>
      </c>
      <c r="L401" s="91">
        <f t="shared" si="16"/>
        <v>0</v>
      </c>
    </row>
    <row r="402" spans="1:12" x14ac:dyDescent="0.35">
      <c r="A402" s="1">
        <v>45597</v>
      </c>
      <c r="B402" t="s">
        <v>105</v>
      </c>
      <c r="C402" t="s">
        <v>92</v>
      </c>
      <c r="D402" t="s">
        <v>104</v>
      </c>
      <c r="E402">
        <v>17944662</v>
      </c>
      <c r="F402" t="s">
        <v>491</v>
      </c>
      <c r="H402">
        <v>20</v>
      </c>
      <c r="I402">
        <v>9111.84</v>
      </c>
      <c r="J402">
        <v>401</v>
      </c>
      <c r="K402" s="91">
        <f t="shared" si="15"/>
        <v>9111.840000000002</v>
      </c>
      <c r="L402" s="91">
        <f t="shared" si="16"/>
        <v>0</v>
      </c>
    </row>
    <row r="403" spans="1:12" x14ac:dyDescent="0.35">
      <c r="A403" s="1">
        <v>45597</v>
      </c>
      <c r="B403" t="s">
        <v>105</v>
      </c>
      <c r="C403" t="s">
        <v>92</v>
      </c>
      <c r="D403" t="s">
        <v>104</v>
      </c>
      <c r="E403">
        <v>17944662</v>
      </c>
      <c r="F403" t="s">
        <v>149</v>
      </c>
      <c r="H403">
        <v>25</v>
      </c>
      <c r="I403">
        <v>9136.84</v>
      </c>
      <c r="J403">
        <v>402</v>
      </c>
      <c r="K403" s="91">
        <f t="shared" si="15"/>
        <v>9136.840000000002</v>
      </c>
      <c r="L403" s="91">
        <f t="shared" si="16"/>
        <v>0</v>
      </c>
    </row>
    <row r="404" spans="1:12" x14ac:dyDescent="0.35">
      <c r="A404" s="1">
        <v>45597</v>
      </c>
      <c r="B404" t="s">
        <v>105</v>
      </c>
      <c r="C404" t="s">
        <v>92</v>
      </c>
      <c r="D404" t="s">
        <v>104</v>
      </c>
      <c r="E404">
        <v>17944662</v>
      </c>
      <c r="F404" t="s">
        <v>182</v>
      </c>
      <c r="H404">
        <v>25</v>
      </c>
      <c r="I404">
        <v>9161.84</v>
      </c>
      <c r="J404">
        <v>403</v>
      </c>
      <c r="K404" s="91">
        <f t="shared" si="15"/>
        <v>9161.840000000002</v>
      </c>
      <c r="L404" s="91">
        <f t="shared" si="16"/>
        <v>0</v>
      </c>
    </row>
    <row r="405" spans="1:12" x14ac:dyDescent="0.35">
      <c r="A405" s="1">
        <v>45597</v>
      </c>
      <c r="B405" t="s">
        <v>103</v>
      </c>
      <c r="C405" t="s">
        <v>92</v>
      </c>
      <c r="D405" t="s">
        <v>104</v>
      </c>
      <c r="E405">
        <v>17944662</v>
      </c>
      <c r="F405" t="s">
        <v>156</v>
      </c>
      <c r="H405">
        <v>30</v>
      </c>
      <c r="I405">
        <v>9191.84</v>
      </c>
      <c r="J405">
        <v>404</v>
      </c>
      <c r="K405" s="91">
        <f t="shared" si="15"/>
        <v>9191.840000000002</v>
      </c>
      <c r="L405" s="91">
        <f t="shared" si="16"/>
        <v>0</v>
      </c>
    </row>
    <row r="406" spans="1:12" x14ac:dyDescent="0.35">
      <c r="A406" s="1">
        <v>45597</v>
      </c>
      <c r="B406" t="s">
        <v>103</v>
      </c>
      <c r="C406" t="s">
        <v>92</v>
      </c>
      <c r="D406" t="s">
        <v>104</v>
      </c>
      <c r="E406">
        <v>17944662</v>
      </c>
      <c r="F406" t="s">
        <v>181</v>
      </c>
      <c r="H406">
        <v>25</v>
      </c>
      <c r="I406">
        <v>9216.84</v>
      </c>
      <c r="J406">
        <v>405</v>
      </c>
      <c r="K406" s="91">
        <f t="shared" si="15"/>
        <v>9216.840000000002</v>
      </c>
      <c r="L406" s="91">
        <f t="shared" si="16"/>
        <v>0</v>
      </c>
    </row>
    <row r="407" spans="1:12" x14ac:dyDescent="0.35">
      <c r="A407" s="1">
        <v>45597</v>
      </c>
      <c r="B407" t="s">
        <v>105</v>
      </c>
      <c r="C407" t="s">
        <v>92</v>
      </c>
      <c r="D407" t="s">
        <v>104</v>
      </c>
      <c r="E407">
        <v>17944662</v>
      </c>
      <c r="F407" t="s">
        <v>492</v>
      </c>
      <c r="H407">
        <v>25</v>
      </c>
      <c r="I407">
        <v>9241.84</v>
      </c>
      <c r="J407">
        <v>406</v>
      </c>
      <c r="K407" s="91">
        <f t="shared" si="15"/>
        <v>9241.840000000002</v>
      </c>
      <c r="L407" s="91">
        <f t="shared" si="16"/>
        <v>0</v>
      </c>
    </row>
    <row r="408" spans="1:12" x14ac:dyDescent="0.35">
      <c r="A408" s="1">
        <v>45597</v>
      </c>
      <c r="B408" t="s">
        <v>105</v>
      </c>
      <c r="C408" t="s">
        <v>92</v>
      </c>
      <c r="D408" t="s">
        <v>104</v>
      </c>
      <c r="E408">
        <v>17944662</v>
      </c>
      <c r="F408" t="s">
        <v>157</v>
      </c>
      <c r="H408">
        <v>25</v>
      </c>
      <c r="I408">
        <v>9266.84</v>
      </c>
      <c r="J408">
        <v>407</v>
      </c>
      <c r="K408" s="91">
        <f t="shared" si="15"/>
        <v>9266.840000000002</v>
      </c>
      <c r="L408" s="91">
        <f t="shared" si="16"/>
        <v>0</v>
      </c>
    </row>
    <row r="409" spans="1:12" x14ac:dyDescent="0.35">
      <c r="A409" s="1">
        <v>45597</v>
      </c>
      <c r="B409" t="s">
        <v>103</v>
      </c>
      <c r="C409" t="s">
        <v>92</v>
      </c>
      <c r="D409" t="s">
        <v>104</v>
      </c>
      <c r="E409">
        <v>17944662</v>
      </c>
      <c r="F409" t="s">
        <v>493</v>
      </c>
      <c r="H409">
        <v>25</v>
      </c>
      <c r="I409">
        <v>9291.84</v>
      </c>
      <c r="J409">
        <v>408</v>
      </c>
      <c r="K409" s="91">
        <f t="shared" si="15"/>
        <v>9291.840000000002</v>
      </c>
      <c r="L409" s="91">
        <f t="shared" si="16"/>
        <v>0</v>
      </c>
    </row>
    <row r="410" spans="1:12" x14ac:dyDescent="0.35">
      <c r="A410" s="1">
        <v>45597</v>
      </c>
      <c r="B410" t="s">
        <v>103</v>
      </c>
      <c r="C410" t="s">
        <v>92</v>
      </c>
      <c r="D410" t="s">
        <v>104</v>
      </c>
      <c r="E410">
        <v>17944662</v>
      </c>
      <c r="F410" t="s">
        <v>494</v>
      </c>
      <c r="H410">
        <v>25</v>
      </c>
      <c r="I410">
        <v>9316.84</v>
      </c>
      <c r="J410">
        <v>409</v>
      </c>
      <c r="K410" s="91">
        <f t="shared" si="15"/>
        <v>9316.840000000002</v>
      </c>
      <c r="L410" s="91">
        <f t="shared" si="16"/>
        <v>0</v>
      </c>
    </row>
    <row r="411" spans="1:12" x14ac:dyDescent="0.35">
      <c r="A411" s="1">
        <v>45597</v>
      </c>
      <c r="B411" t="s">
        <v>105</v>
      </c>
      <c r="C411" t="s">
        <v>92</v>
      </c>
      <c r="D411" t="s">
        <v>104</v>
      </c>
      <c r="E411">
        <v>17944662</v>
      </c>
      <c r="F411" t="s">
        <v>115</v>
      </c>
      <c r="H411">
        <v>30</v>
      </c>
      <c r="I411">
        <v>9346.84</v>
      </c>
      <c r="J411">
        <v>410</v>
      </c>
      <c r="K411" s="91">
        <f t="shared" si="15"/>
        <v>9346.840000000002</v>
      </c>
      <c r="L411" s="91">
        <f t="shared" si="16"/>
        <v>0</v>
      </c>
    </row>
    <row r="412" spans="1:12" x14ac:dyDescent="0.35">
      <c r="A412" s="1">
        <v>45597</v>
      </c>
      <c r="B412" t="s">
        <v>105</v>
      </c>
      <c r="C412" t="s">
        <v>92</v>
      </c>
      <c r="D412" t="s">
        <v>104</v>
      </c>
      <c r="E412">
        <v>17944662</v>
      </c>
      <c r="F412" t="s">
        <v>127</v>
      </c>
      <c r="H412">
        <v>30</v>
      </c>
      <c r="I412">
        <v>9376.84</v>
      </c>
      <c r="J412">
        <v>411</v>
      </c>
      <c r="K412" s="91">
        <f t="shared" si="15"/>
        <v>9376.840000000002</v>
      </c>
      <c r="L412" s="91">
        <f t="shared" si="16"/>
        <v>0</v>
      </c>
    </row>
    <row r="413" spans="1:12" x14ac:dyDescent="0.35">
      <c r="A413" s="1">
        <v>45597</v>
      </c>
      <c r="B413" t="s">
        <v>103</v>
      </c>
      <c r="C413" t="s">
        <v>92</v>
      </c>
      <c r="D413" t="s">
        <v>104</v>
      </c>
      <c r="E413">
        <v>17944662</v>
      </c>
      <c r="F413" t="s">
        <v>349</v>
      </c>
      <c r="H413">
        <v>30</v>
      </c>
      <c r="I413">
        <v>9406.84</v>
      </c>
      <c r="J413">
        <v>412</v>
      </c>
      <c r="K413" s="91">
        <f t="shared" si="15"/>
        <v>9406.840000000002</v>
      </c>
      <c r="L413" s="91">
        <f t="shared" si="16"/>
        <v>0</v>
      </c>
    </row>
    <row r="414" spans="1:12" x14ac:dyDescent="0.35">
      <c r="A414" s="1">
        <v>45597</v>
      </c>
      <c r="B414" t="s">
        <v>103</v>
      </c>
      <c r="C414" t="s">
        <v>92</v>
      </c>
      <c r="D414" t="s">
        <v>104</v>
      </c>
      <c r="E414">
        <v>17944662</v>
      </c>
      <c r="F414" t="s">
        <v>184</v>
      </c>
      <c r="H414">
        <v>25</v>
      </c>
      <c r="I414">
        <v>9431.84</v>
      </c>
      <c r="J414">
        <v>413</v>
      </c>
      <c r="K414" s="91">
        <f t="shared" si="15"/>
        <v>9431.840000000002</v>
      </c>
      <c r="L414" s="91">
        <f t="shared" si="16"/>
        <v>0</v>
      </c>
    </row>
    <row r="415" spans="1:12" x14ac:dyDescent="0.35">
      <c r="A415" s="1">
        <v>45597</v>
      </c>
      <c r="B415" t="s">
        <v>103</v>
      </c>
      <c r="C415" t="s">
        <v>92</v>
      </c>
      <c r="D415" t="s">
        <v>104</v>
      </c>
      <c r="E415">
        <v>17944662</v>
      </c>
      <c r="F415" t="s">
        <v>111</v>
      </c>
      <c r="H415">
        <v>30</v>
      </c>
      <c r="I415">
        <v>9461.84</v>
      </c>
      <c r="J415">
        <v>414</v>
      </c>
      <c r="K415" s="91">
        <f t="shared" si="15"/>
        <v>9461.840000000002</v>
      </c>
      <c r="L415" s="91">
        <f t="shared" si="16"/>
        <v>0</v>
      </c>
    </row>
    <row r="416" spans="1:12" x14ac:dyDescent="0.35">
      <c r="A416" s="1">
        <v>45597</v>
      </c>
      <c r="B416" t="s">
        <v>103</v>
      </c>
      <c r="C416" t="s">
        <v>92</v>
      </c>
      <c r="D416" t="s">
        <v>104</v>
      </c>
      <c r="E416">
        <v>17944662</v>
      </c>
      <c r="F416" t="s">
        <v>180</v>
      </c>
      <c r="H416">
        <v>30</v>
      </c>
      <c r="I416">
        <v>9491.84</v>
      </c>
      <c r="J416">
        <v>415</v>
      </c>
      <c r="K416" s="91">
        <f t="shared" si="15"/>
        <v>9491.840000000002</v>
      </c>
      <c r="L416" s="91">
        <f t="shared" si="16"/>
        <v>0</v>
      </c>
    </row>
    <row r="417" spans="1:12" x14ac:dyDescent="0.35">
      <c r="A417" s="1">
        <v>45597</v>
      </c>
      <c r="B417" t="s">
        <v>103</v>
      </c>
      <c r="C417" t="s">
        <v>92</v>
      </c>
      <c r="D417" t="s">
        <v>104</v>
      </c>
      <c r="E417">
        <v>17944662</v>
      </c>
      <c r="F417" t="s">
        <v>179</v>
      </c>
      <c r="H417">
        <v>25</v>
      </c>
      <c r="I417">
        <v>9516.84</v>
      </c>
      <c r="J417">
        <v>416</v>
      </c>
      <c r="K417" s="91">
        <f t="shared" si="15"/>
        <v>9516.840000000002</v>
      </c>
      <c r="L417" s="91">
        <f t="shared" si="16"/>
        <v>0</v>
      </c>
    </row>
    <row r="418" spans="1:12" x14ac:dyDescent="0.35">
      <c r="A418" s="1">
        <v>45597</v>
      </c>
      <c r="B418" t="s">
        <v>103</v>
      </c>
      <c r="C418" t="s">
        <v>92</v>
      </c>
      <c r="D418" t="s">
        <v>104</v>
      </c>
      <c r="E418">
        <v>17944662</v>
      </c>
      <c r="F418" t="s">
        <v>495</v>
      </c>
      <c r="H418">
        <v>30</v>
      </c>
      <c r="I418">
        <v>9546.84</v>
      </c>
      <c r="J418">
        <v>417</v>
      </c>
      <c r="K418" s="91">
        <f t="shared" si="15"/>
        <v>9546.840000000002</v>
      </c>
      <c r="L418" s="91">
        <f t="shared" si="16"/>
        <v>0</v>
      </c>
    </row>
    <row r="419" spans="1:12" x14ac:dyDescent="0.35">
      <c r="A419" s="1">
        <v>45597</v>
      </c>
      <c r="B419" t="s">
        <v>103</v>
      </c>
      <c r="C419" t="s">
        <v>92</v>
      </c>
      <c r="D419" t="s">
        <v>104</v>
      </c>
      <c r="E419">
        <v>17944662</v>
      </c>
      <c r="F419" t="s">
        <v>154</v>
      </c>
      <c r="H419">
        <v>30</v>
      </c>
      <c r="I419">
        <v>9576.84</v>
      </c>
      <c r="J419">
        <v>418</v>
      </c>
      <c r="K419" s="91">
        <f t="shared" si="15"/>
        <v>9576.840000000002</v>
      </c>
      <c r="L419" s="91">
        <f t="shared" si="16"/>
        <v>0</v>
      </c>
    </row>
    <row r="420" spans="1:12" x14ac:dyDescent="0.35">
      <c r="A420" s="1">
        <v>45597</v>
      </c>
      <c r="B420" t="s">
        <v>105</v>
      </c>
      <c r="C420" t="s">
        <v>92</v>
      </c>
      <c r="D420" t="s">
        <v>104</v>
      </c>
      <c r="E420">
        <v>17944662</v>
      </c>
      <c r="F420" t="s">
        <v>178</v>
      </c>
      <c r="H420">
        <v>25</v>
      </c>
      <c r="I420">
        <v>9601.84</v>
      </c>
      <c r="J420">
        <v>419</v>
      </c>
      <c r="K420" s="91">
        <f t="shared" si="15"/>
        <v>9601.840000000002</v>
      </c>
      <c r="L420" s="91">
        <f t="shared" si="16"/>
        <v>0</v>
      </c>
    </row>
    <row r="421" spans="1:12" x14ac:dyDescent="0.35">
      <c r="A421" s="1">
        <v>45597</v>
      </c>
      <c r="B421" t="s">
        <v>103</v>
      </c>
      <c r="C421" t="s">
        <v>92</v>
      </c>
      <c r="D421" t="s">
        <v>104</v>
      </c>
      <c r="E421">
        <v>17944662</v>
      </c>
      <c r="F421" t="s">
        <v>113</v>
      </c>
      <c r="H421">
        <v>25</v>
      </c>
      <c r="I421">
        <v>9626.84</v>
      </c>
      <c r="J421">
        <v>420</v>
      </c>
      <c r="K421" s="91">
        <f t="shared" si="15"/>
        <v>9626.840000000002</v>
      </c>
      <c r="L421" s="91">
        <f t="shared" si="16"/>
        <v>0</v>
      </c>
    </row>
    <row r="422" spans="1:12" x14ac:dyDescent="0.35">
      <c r="A422" s="1">
        <v>45597</v>
      </c>
      <c r="B422" t="s">
        <v>103</v>
      </c>
      <c r="C422" t="s">
        <v>92</v>
      </c>
      <c r="D422" t="s">
        <v>104</v>
      </c>
      <c r="E422">
        <v>17944662</v>
      </c>
      <c r="F422" t="s">
        <v>140</v>
      </c>
      <c r="H422">
        <v>25</v>
      </c>
      <c r="I422">
        <v>9651.84</v>
      </c>
      <c r="J422">
        <v>421</v>
      </c>
      <c r="K422" s="91">
        <f t="shared" si="15"/>
        <v>9651.840000000002</v>
      </c>
      <c r="L422" s="91">
        <f t="shared" si="16"/>
        <v>0</v>
      </c>
    </row>
    <row r="423" spans="1:12" x14ac:dyDescent="0.35">
      <c r="A423" s="1">
        <v>45597</v>
      </c>
      <c r="B423" t="s">
        <v>103</v>
      </c>
      <c r="C423" t="s">
        <v>92</v>
      </c>
      <c r="D423" t="s">
        <v>104</v>
      </c>
      <c r="E423">
        <v>17944662</v>
      </c>
      <c r="F423" t="s">
        <v>112</v>
      </c>
      <c r="H423">
        <v>25</v>
      </c>
      <c r="I423">
        <v>9676.84</v>
      </c>
      <c r="J423">
        <v>422</v>
      </c>
      <c r="K423" s="91">
        <f t="shared" si="15"/>
        <v>9676.840000000002</v>
      </c>
      <c r="L423" s="91">
        <f t="shared" si="16"/>
        <v>0</v>
      </c>
    </row>
    <row r="424" spans="1:12" x14ac:dyDescent="0.35">
      <c r="A424" s="1">
        <v>45597</v>
      </c>
      <c r="B424" t="s">
        <v>103</v>
      </c>
      <c r="C424" t="s">
        <v>92</v>
      </c>
      <c r="D424" t="s">
        <v>104</v>
      </c>
      <c r="E424">
        <v>17944662</v>
      </c>
      <c r="F424" t="s">
        <v>496</v>
      </c>
      <c r="H424">
        <v>25</v>
      </c>
      <c r="I424">
        <v>9701.84</v>
      </c>
      <c r="J424">
        <v>423</v>
      </c>
      <c r="K424" s="91">
        <f t="shared" si="15"/>
        <v>9701.840000000002</v>
      </c>
      <c r="L424" s="91">
        <f t="shared" si="16"/>
        <v>0</v>
      </c>
    </row>
    <row r="425" spans="1:12" x14ac:dyDescent="0.35">
      <c r="A425" s="1">
        <v>45597</v>
      </c>
      <c r="B425" t="s">
        <v>103</v>
      </c>
      <c r="C425" t="s">
        <v>92</v>
      </c>
      <c r="D425" t="s">
        <v>104</v>
      </c>
      <c r="E425">
        <v>17944662</v>
      </c>
      <c r="F425" t="s">
        <v>155</v>
      </c>
      <c r="H425">
        <v>25</v>
      </c>
      <c r="I425">
        <v>9726.84</v>
      </c>
      <c r="J425">
        <v>424</v>
      </c>
      <c r="K425" s="91">
        <f t="shared" si="15"/>
        <v>9726.840000000002</v>
      </c>
      <c r="L425" s="91">
        <f t="shared" si="16"/>
        <v>0</v>
      </c>
    </row>
    <row r="426" spans="1:12" x14ac:dyDescent="0.35">
      <c r="A426" s="1">
        <v>45597</v>
      </c>
      <c r="B426" t="s">
        <v>105</v>
      </c>
      <c r="C426" t="s">
        <v>92</v>
      </c>
      <c r="D426" t="s">
        <v>104</v>
      </c>
      <c r="E426">
        <v>17944662</v>
      </c>
      <c r="F426" t="s">
        <v>497</v>
      </c>
      <c r="H426">
        <v>45</v>
      </c>
      <c r="I426">
        <v>9771.84</v>
      </c>
      <c r="J426">
        <v>425</v>
      </c>
      <c r="K426" s="91">
        <f t="shared" si="15"/>
        <v>9771.840000000002</v>
      </c>
      <c r="L426" s="91">
        <f t="shared" si="16"/>
        <v>0</v>
      </c>
    </row>
    <row r="427" spans="1:12" x14ac:dyDescent="0.35">
      <c r="A427" s="1">
        <v>45597</v>
      </c>
      <c r="B427" t="s">
        <v>103</v>
      </c>
      <c r="C427" t="s">
        <v>92</v>
      </c>
      <c r="D427" t="s">
        <v>104</v>
      </c>
      <c r="E427">
        <v>17944662</v>
      </c>
      <c r="F427" t="s">
        <v>498</v>
      </c>
      <c r="H427">
        <v>30</v>
      </c>
      <c r="I427">
        <v>9801.84</v>
      </c>
      <c r="J427">
        <v>426</v>
      </c>
      <c r="K427" s="91">
        <f t="shared" si="15"/>
        <v>9801.840000000002</v>
      </c>
      <c r="L427" s="91">
        <f t="shared" si="16"/>
        <v>0</v>
      </c>
    </row>
    <row r="428" spans="1:12" x14ac:dyDescent="0.35">
      <c r="A428" s="1">
        <v>45597</v>
      </c>
      <c r="B428" t="s">
        <v>105</v>
      </c>
      <c r="C428" t="s">
        <v>92</v>
      </c>
      <c r="D428" t="s">
        <v>104</v>
      </c>
      <c r="E428">
        <v>17944662</v>
      </c>
      <c r="F428" t="s">
        <v>499</v>
      </c>
      <c r="H428">
        <v>25</v>
      </c>
      <c r="I428">
        <v>9826.84</v>
      </c>
      <c r="J428">
        <v>427</v>
      </c>
      <c r="K428" s="91">
        <f t="shared" si="15"/>
        <v>9826.840000000002</v>
      </c>
      <c r="L428" s="91">
        <f t="shared" si="16"/>
        <v>0</v>
      </c>
    </row>
    <row r="429" spans="1:12" x14ac:dyDescent="0.35">
      <c r="A429" s="1">
        <v>45597</v>
      </c>
      <c r="B429" t="s">
        <v>105</v>
      </c>
      <c r="C429" t="s">
        <v>92</v>
      </c>
      <c r="D429" t="s">
        <v>104</v>
      </c>
      <c r="E429">
        <v>17944662</v>
      </c>
      <c r="F429" t="s">
        <v>500</v>
      </c>
      <c r="H429">
        <v>25</v>
      </c>
      <c r="I429">
        <v>9851.84</v>
      </c>
      <c r="J429">
        <v>428</v>
      </c>
      <c r="K429" s="91">
        <f t="shared" si="15"/>
        <v>9851.840000000002</v>
      </c>
      <c r="L429" s="91">
        <f t="shared" si="16"/>
        <v>0</v>
      </c>
    </row>
    <row r="430" spans="1:12" x14ac:dyDescent="0.35">
      <c r="A430" s="1">
        <v>45597</v>
      </c>
      <c r="B430" t="s">
        <v>103</v>
      </c>
      <c r="C430" t="s">
        <v>92</v>
      </c>
      <c r="D430" t="s">
        <v>104</v>
      </c>
      <c r="E430">
        <v>17944662</v>
      </c>
      <c r="F430" t="s">
        <v>501</v>
      </c>
      <c r="H430">
        <v>25</v>
      </c>
      <c r="I430">
        <v>9876.84</v>
      </c>
      <c r="J430">
        <v>429</v>
      </c>
      <c r="K430" s="91">
        <f t="shared" si="15"/>
        <v>9876.840000000002</v>
      </c>
      <c r="L430" s="91">
        <f t="shared" si="16"/>
        <v>0</v>
      </c>
    </row>
    <row r="431" spans="1:12" x14ac:dyDescent="0.35">
      <c r="A431" s="1">
        <v>45597</v>
      </c>
      <c r="B431" t="s">
        <v>103</v>
      </c>
      <c r="C431" t="s">
        <v>92</v>
      </c>
      <c r="D431" t="s">
        <v>104</v>
      </c>
      <c r="E431">
        <v>17944662</v>
      </c>
      <c r="F431" t="s">
        <v>502</v>
      </c>
      <c r="H431">
        <v>30</v>
      </c>
      <c r="I431">
        <v>9906.84</v>
      </c>
      <c r="J431">
        <v>430</v>
      </c>
      <c r="K431" s="91">
        <f t="shared" si="15"/>
        <v>9906.840000000002</v>
      </c>
      <c r="L431" s="91">
        <f t="shared" si="16"/>
        <v>0</v>
      </c>
    </row>
    <row r="432" spans="1:12" x14ac:dyDescent="0.35">
      <c r="A432" s="1">
        <v>45597</v>
      </c>
      <c r="B432" t="s">
        <v>103</v>
      </c>
      <c r="C432" t="s">
        <v>92</v>
      </c>
      <c r="D432" t="s">
        <v>104</v>
      </c>
      <c r="E432">
        <v>17944662</v>
      </c>
      <c r="F432" t="s">
        <v>503</v>
      </c>
      <c r="H432">
        <v>30</v>
      </c>
      <c r="I432">
        <v>9936.84</v>
      </c>
      <c r="J432">
        <v>431</v>
      </c>
      <c r="K432" s="91">
        <f t="shared" si="15"/>
        <v>9936.840000000002</v>
      </c>
      <c r="L432" s="91">
        <f t="shared" si="16"/>
        <v>0</v>
      </c>
    </row>
    <row r="433" spans="1:12" x14ac:dyDescent="0.35">
      <c r="A433" s="1">
        <v>45597</v>
      </c>
      <c r="B433" t="s">
        <v>103</v>
      </c>
      <c r="C433" t="s">
        <v>92</v>
      </c>
      <c r="D433" t="s">
        <v>104</v>
      </c>
      <c r="E433">
        <v>17944662</v>
      </c>
      <c r="F433" t="s">
        <v>504</v>
      </c>
      <c r="H433">
        <v>25</v>
      </c>
      <c r="I433">
        <v>9961.84</v>
      </c>
      <c r="J433">
        <v>432</v>
      </c>
      <c r="K433" s="91">
        <f t="shared" si="15"/>
        <v>9961.840000000002</v>
      </c>
      <c r="L433" s="91">
        <f t="shared" si="16"/>
        <v>0</v>
      </c>
    </row>
    <row r="434" spans="1:12" x14ac:dyDescent="0.35">
      <c r="A434" s="1">
        <v>45597</v>
      </c>
      <c r="B434" t="s">
        <v>103</v>
      </c>
      <c r="C434" t="s">
        <v>92</v>
      </c>
      <c r="D434" t="s">
        <v>104</v>
      </c>
      <c r="E434">
        <v>17944662</v>
      </c>
      <c r="F434" t="s">
        <v>505</v>
      </c>
      <c r="H434">
        <v>30</v>
      </c>
      <c r="I434">
        <v>9991.84</v>
      </c>
      <c r="J434">
        <v>433</v>
      </c>
      <c r="K434" s="91">
        <f t="shared" si="15"/>
        <v>9991.840000000002</v>
      </c>
      <c r="L434" s="91">
        <f t="shared" si="16"/>
        <v>0</v>
      </c>
    </row>
    <row r="435" spans="1:12" x14ac:dyDescent="0.35">
      <c r="A435" s="1">
        <v>45597</v>
      </c>
      <c r="B435" t="s">
        <v>103</v>
      </c>
      <c r="C435" t="s">
        <v>92</v>
      </c>
      <c r="D435" t="s">
        <v>104</v>
      </c>
      <c r="E435">
        <v>17944662</v>
      </c>
      <c r="F435" t="s">
        <v>506</v>
      </c>
      <c r="H435">
        <v>25</v>
      </c>
      <c r="I435">
        <v>10016.84</v>
      </c>
      <c r="J435">
        <v>434</v>
      </c>
      <c r="K435" s="91">
        <f t="shared" si="15"/>
        <v>10016.840000000002</v>
      </c>
      <c r="L435" s="91">
        <f t="shared" si="16"/>
        <v>0</v>
      </c>
    </row>
    <row r="436" spans="1:12" x14ac:dyDescent="0.35">
      <c r="A436" s="1">
        <v>45597</v>
      </c>
      <c r="B436" t="s">
        <v>103</v>
      </c>
      <c r="C436" t="s">
        <v>92</v>
      </c>
      <c r="D436" t="s">
        <v>104</v>
      </c>
      <c r="E436">
        <v>17944662</v>
      </c>
      <c r="F436" t="s">
        <v>507</v>
      </c>
      <c r="H436">
        <v>25</v>
      </c>
      <c r="I436">
        <v>10041.84</v>
      </c>
      <c r="J436">
        <v>435</v>
      </c>
      <c r="K436" s="91">
        <f t="shared" si="15"/>
        <v>10041.840000000002</v>
      </c>
      <c r="L436" s="91">
        <f t="shared" si="16"/>
        <v>0</v>
      </c>
    </row>
    <row r="437" spans="1:12" x14ac:dyDescent="0.35">
      <c r="A437" s="1">
        <v>45597</v>
      </c>
      <c r="B437" t="s">
        <v>103</v>
      </c>
      <c r="C437" t="s">
        <v>92</v>
      </c>
      <c r="D437" t="s">
        <v>104</v>
      </c>
      <c r="E437">
        <v>17944662</v>
      </c>
      <c r="F437" t="s">
        <v>508</v>
      </c>
      <c r="H437">
        <v>25</v>
      </c>
      <c r="I437">
        <v>10066.84</v>
      </c>
      <c r="J437">
        <v>436</v>
      </c>
      <c r="K437" s="91">
        <f t="shared" si="15"/>
        <v>10066.840000000002</v>
      </c>
      <c r="L437" s="91">
        <f t="shared" si="16"/>
        <v>0</v>
      </c>
    </row>
    <row r="438" spans="1:12" x14ac:dyDescent="0.35">
      <c r="A438" s="1">
        <v>45597</v>
      </c>
      <c r="B438" t="s">
        <v>103</v>
      </c>
      <c r="C438" t="s">
        <v>92</v>
      </c>
      <c r="D438" t="s">
        <v>104</v>
      </c>
      <c r="E438">
        <v>17944662</v>
      </c>
      <c r="F438" t="s">
        <v>509</v>
      </c>
      <c r="H438">
        <v>25</v>
      </c>
      <c r="I438">
        <v>10091.84</v>
      </c>
      <c r="J438">
        <v>437</v>
      </c>
      <c r="K438" s="91">
        <f t="shared" si="15"/>
        <v>10091.840000000002</v>
      </c>
      <c r="L438" s="91">
        <f t="shared" si="16"/>
        <v>0</v>
      </c>
    </row>
    <row r="439" spans="1:12" x14ac:dyDescent="0.35">
      <c r="A439" s="1">
        <v>45597</v>
      </c>
      <c r="B439" t="s">
        <v>105</v>
      </c>
      <c r="C439" t="s">
        <v>92</v>
      </c>
      <c r="D439" t="s">
        <v>104</v>
      </c>
      <c r="E439">
        <v>17944662</v>
      </c>
      <c r="F439" t="s">
        <v>510</v>
      </c>
      <c r="H439">
        <v>30</v>
      </c>
      <c r="I439">
        <v>10121.84</v>
      </c>
      <c r="J439">
        <v>438</v>
      </c>
      <c r="K439" s="91">
        <f t="shared" si="15"/>
        <v>10121.840000000002</v>
      </c>
      <c r="L439" s="91">
        <f t="shared" si="16"/>
        <v>0</v>
      </c>
    </row>
    <row r="440" spans="1:12" x14ac:dyDescent="0.35">
      <c r="A440" s="1">
        <v>45597</v>
      </c>
      <c r="B440" t="s">
        <v>105</v>
      </c>
      <c r="C440" t="s">
        <v>92</v>
      </c>
      <c r="D440" t="s">
        <v>104</v>
      </c>
      <c r="E440">
        <v>17944662</v>
      </c>
      <c r="F440" t="s">
        <v>511</v>
      </c>
      <c r="H440">
        <v>25</v>
      </c>
      <c r="I440">
        <v>10146.84</v>
      </c>
      <c r="J440">
        <v>439</v>
      </c>
      <c r="K440" s="91">
        <f t="shared" si="15"/>
        <v>10146.840000000002</v>
      </c>
      <c r="L440" s="91">
        <f t="shared" si="16"/>
        <v>0</v>
      </c>
    </row>
    <row r="441" spans="1:12" x14ac:dyDescent="0.35">
      <c r="A441" s="1">
        <v>45597</v>
      </c>
      <c r="B441" t="s">
        <v>105</v>
      </c>
      <c r="C441" t="s">
        <v>92</v>
      </c>
      <c r="D441" t="s">
        <v>104</v>
      </c>
      <c r="E441">
        <v>17944662</v>
      </c>
      <c r="F441" t="s">
        <v>512</v>
      </c>
      <c r="H441">
        <v>25</v>
      </c>
      <c r="I441">
        <v>10171.84</v>
      </c>
      <c r="J441">
        <v>440</v>
      </c>
      <c r="K441" s="91">
        <f t="shared" si="15"/>
        <v>10171.840000000002</v>
      </c>
      <c r="L441" s="91">
        <f t="shared" si="16"/>
        <v>0</v>
      </c>
    </row>
    <row r="442" spans="1:12" x14ac:dyDescent="0.35">
      <c r="A442" s="1">
        <v>45597</v>
      </c>
      <c r="B442" t="s">
        <v>105</v>
      </c>
      <c r="C442" t="s">
        <v>92</v>
      </c>
      <c r="D442" t="s">
        <v>104</v>
      </c>
      <c r="E442">
        <v>17944662</v>
      </c>
      <c r="F442" t="s">
        <v>513</v>
      </c>
      <c r="H442">
        <v>25</v>
      </c>
      <c r="I442">
        <v>10196.84</v>
      </c>
      <c r="J442">
        <v>441</v>
      </c>
      <c r="K442" s="91">
        <f t="shared" si="15"/>
        <v>10196.840000000002</v>
      </c>
      <c r="L442" s="91">
        <f t="shared" si="16"/>
        <v>0</v>
      </c>
    </row>
    <row r="443" spans="1:12" x14ac:dyDescent="0.35">
      <c r="A443" s="1">
        <v>45597</v>
      </c>
      <c r="B443" t="s">
        <v>105</v>
      </c>
      <c r="C443" t="s">
        <v>92</v>
      </c>
      <c r="D443" t="s">
        <v>104</v>
      </c>
      <c r="E443">
        <v>17944662</v>
      </c>
      <c r="F443" t="s">
        <v>514</v>
      </c>
      <c r="H443">
        <v>30</v>
      </c>
      <c r="I443">
        <v>10226.84</v>
      </c>
      <c r="J443">
        <v>442</v>
      </c>
      <c r="K443" s="91">
        <f t="shared" si="15"/>
        <v>10226.840000000002</v>
      </c>
      <c r="L443" s="91">
        <f t="shared" si="16"/>
        <v>0</v>
      </c>
    </row>
    <row r="444" spans="1:12" x14ac:dyDescent="0.35">
      <c r="A444" s="1">
        <v>45600</v>
      </c>
      <c r="B444" t="s">
        <v>105</v>
      </c>
      <c r="C444" t="s">
        <v>92</v>
      </c>
      <c r="D444" t="s">
        <v>104</v>
      </c>
      <c r="E444">
        <v>17944662</v>
      </c>
      <c r="F444" t="s">
        <v>515</v>
      </c>
      <c r="H444">
        <v>25</v>
      </c>
      <c r="I444">
        <v>10251.84</v>
      </c>
      <c r="J444">
        <v>443</v>
      </c>
      <c r="K444" s="91">
        <f t="shared" si="15"/>
        <v>10251.840000000002</v>
      </c>
      <c r="L444" s="91">
        <f t="shared" si="16"/>
        <v>0</v>
      </c>
    </row>
    <row r="445" spans="1:12" x14ac:dyDescent="0.35">
      <c r="A445" s="1">
        <v>45600</v>
      </c>
      <c r="B445" t="s">
        <v>105</v>
      </c>
      <c r="C445" t="s">
        <v>92</v>
      </c>
      <c r="D445" t="s">
        <v>104</v>
      </c>
      <c r="E445">
        <v>17944662</v>
      </c>
      <c r="F445" t="s">
        <v>516</v>
      </c>
      <c r="H445">
        <v>30</v>
      </c>
      <c r="I445">
        <v>10281.84</v>
      </c>
      <c r="J445">
        <v>444</v>
      </c>
      <c r="K445" s="91">
        <f t="shared" si="15"/>
        <v>10281.840000000002</v>
      </c>
      <c r="L445" s="91">
        <f t="shared" si="16"/>
        <v>0</v>
      </c>
    </row>
    <row r="446" spans="1:12" x14ac:dyDescent="0.35">
      <c r="A446" s="1">
        <v>45600</v>
      </c>
      <c r="B446" t="s">
        <v>105</v>
      </c>
      <c r="C446" t="s">
        <v>92</v>
      </c>
      <c r="D446" t="s">
        <v>104</v>
      </c>
      <c r="E446">
        <v>17944662</v>
      </c>
      <c r="F446" t="s">
        <v>106</v>
      </c>
      <c r="H446">
        <v>30</v>
      </c>
      <c r="I446">
        <v>10311.84</v>
      </c>
      <c r="J446">
        <v>445</v>
      </c>
      <c r="K446" s="91">
        <f t="shared" si="15"/>
        <v>10311.840000000002</v>
      </c>
      <c r="L446" s="91">
        <f t="shared" si="16"/>
        <v>0</v>
      </c>
    </row>
    <row r="447" spans="1:12" x14ac:dyDescent="0.35">
      <c r="A447" s="1">
        <v>45600</v>
      </c>
      <c r="B447" t="s">
        <v>105</v>
      </c>
      <c r="C447" t="s">
        <v>92</v>
      </c>
      <c r="D447" t="s">
        <v>104</v>
      </c>
      <c r="E447">
        <v>17944662</v>
      </c>
      <c r="F447" t="s">
        <v>110</v>
      </c>
      <c r="H447">
        <v>30</v>
      </c>
      <c r="I447">
        <v>10341.84</v>
      </c>
      <c r="J447">
        <v>446</v>
      </c>
      <c r="K447" s="91">
        <f t="shared" si="15"/>
        <v>10341.840000000002</v>
      </c>
      <c r="L447" s="91">
        <f t="shared" si="16"/>
        <v>0</v>
      </c>
    </row>
    <row r="448" spans="1:12" x14ac:dyDescent="0.35">
      <c r="A448" s="1">
        <v>45600</v>
      </c>
      <c r="B448" t="s">
        <v>105</v>
      </c>
      <c r="C448" t="s">
        <v>92</v>
      </c>
      <c r="D448" t="s">
        <v>104</v>
      </c>
      <c r="E448">
        <v>17944662</v>
      </c>
      <c r="F448" t="s">
        <v>114</v>
      </c>
      <c r="H448">
        <v>25</v>
      </c>
      <c r="I448">
        <v>10366.84</v>
      </c>
      <c r="J448">
        <v>447</v>
      </c>
      <c r="K448" s="91">
        <f t="shared" si="15"/>
        <v>10366.840000000002</v>
      </c>
      <c r="L448" s="91">
        <f t="shared" si="16"/>
        <v>0</v>
      </c>
    </row>
    <row r="449" spans="1:12" x14ac:dyDescent="0.35">
      <c r="A449" s="1">
        <v>45600</v>
      </c>
      <c r="B449" t="s">
        <v>105</v>
      </c>
      <c r="C449" t="s">
        <v>92</v>
      </c>
      <c r="D449" t="s">
        <v>104</v>
      </c>
      <c r="E449">
        <v>17944662</v>
      </c>
      <c r="F449" t="s">
        <v>517</v>
      </c>
      <c r="H449">
        <v>30</v>
      </c>
      <c r="I449">
        <v>10396.84</v>
      </c>
      <c r="J449">
        <v>448</v>
      </c>
      <c r="K449" s="91">
        <f t="shared" si="15"/>
        <v>10396.840000000002</v>
      </c>
      <c r="L449" s="91">
        <f t="shared" si="16"/>
        <v>0</v>
      </c>
    </row>
    <row r="450" spans="1:12" x14ac:dyDescent="0.35">
      <c r="A450" s="1">
        <v>45600</v>
      </c>
      <c r="B450" t="s">
        <v>105</v>
      </c>
      <c r="C450" t="s">
        <v>92</v>
      </c>
      <c r="D450" t="s">
        <v>104</v>
      </c>
      <c r="E450">
        <v>17944662</v>
      </c>
      <c r="F450" t="s">
        <v>518</v>
      </c>
      <c r="H450">
        <v>30</v>
      </c>
      <c r="I450">
        <v>10426.84</v>
      </c>
      <c r="J450">
        <v>449</v>
      </c>
      <c r="K450" s="91">
        <f t="shared" si="15"/>
        <v>10426.840000000002</v>
      </c>
      <c r="L450" s="91">
        <f t="shared" si="16"/>
        <v>0</v>
      </c>
    </row>
    <row r="451" spans="1:12" x14ac:dyDescent="0.35">
      <c r="A451" s="1">
        <v>45600</v>
      </c>
      <c r="B451" t="s">
        <v>105</v>
      </c>
      <c r="C451" t="s">
        <v>92</v>
      </c>
      <c r="D451" t="s">
        <v>104</v>
      </c>
      <c r="E451">
        <v>17944662</v>
      </c>
      <c r="F451" t="s">
        <v>519</v>
      </c>
      <c r="H451">
        <v>30</v>
      </c>
      <c r="I451">
        <v>10456.84</v>
      </c>
      <c r="J451">
        <v>450</v>
      </c>
      <c r="K451" s="91">
        <f t="shared" ref="K451:K514" si="17">K450+H451-G451</f>
        <v>10456.840000000002</v>
      </c>
      <c r="L451" s="91">
        <f t="shared" ref="L451:L480" si="18">K451-I451</f>
        <v>0</v>
      </c>
    </row>
    <row r="452" spans="1:12" x14ac:dyDescent="0.35">
      <c r="A452" s="1">
        <v>45600</v>
      </c>
      <c r="B452" t="s">
        <v>105</v>
      </c>
      <c r="C452" t="s">
        <v>92</v>
      </c>
      <c r="D452" t="s">
        <v>104</v>
      </c>
      <c r="E452">
        <v>17944662</v>
      </c>
      <c r="F452" t="s">
        <v>520</v>
      </c>
      <c r="H452">
        <v>30</v>
      </c>
      <c r="I452">
        <v>10486.84</v>
      </c>
      <c r="J452">
        <v>451</v>
      </c>
      <c r="K452" s="91">
        <f t="shared" si="17"/>
        <v>10486.840000000002</v>
      </c>
      <c r="L452" s="91">
        <f t="shared" si="18"/>
        <v>0</v>
      </c>
    </row>
    <row r="453" spans="1:12" x14ac:dyDescent="0.35">
      <c r="A453" s="1">
        <v>45601</v>
      </c>
      <c r="B453" t="s">
        <v>105</v>
      </c>
      <c r="C453" t="s">
        <v>92</v>
      </c>
      <c r="D453" t="s">
        <v>104</v>
      </c>
      <c r="E453">
        <v>17944662</v>
      </c>
      <c r="F453" t="s">
        <v>175</v>
      </c>
      <c r="H453">
        <v>25</v>
      </c>
      <c r="I453">
        <v>10511.84</v>
      </c>
      <c r="J453">
        <v>452</v>
      </c>
      <c r="K453" s="91">
        <f t="shared" si="17"/>
        <v>10511.840000000002</v>
      </c>
      <c r="L453" s="91">
        <f t="shared" si="18"/>
        <v>0</v>
      </c>
    </row>
    <row r="454" spans="1:12" x14ac:dyDescent="0.35">
      <c r="A454" s="1">
        <v>45601</v>
      </c>
      <c r="B454" t="s">
        <v>105</v>
      </c>
      <c r="C454" t="s">
        <v>92</v>
      </c>
      <c r="D454" t="s">
        <v>104</v>
      </c>
      <c r="E454">
        <v>17944662</v>
      </c>
      <c r="F454" t="s">
        <v>521</v>
      </c>
      <c r="H454">
        <v>25</v>
      </c>
      <c r="I454">
        <v>10536.84</v>
      </c>
      <c r="J454">
        <v>453</v>
      </c>
      <c r="K454" s="91">
        <f t="shared" si="17"/>
        <v>10536.840000000002</v>
      </c>
      <c r="L454" s="91">
        <f t="shared" si="18"/>
        <v>0</v>
      </c>
    </row>
    <row r="455" spans="1:12" x14ac:dyDescent="0.35">
      <c r="A455" s="1">
        <v>45602</v>
      </c>
      <c r="B455" t="s">
        <v>105</v>
      </c>
      <c r="C455" t="s">
        <v>92</v>
      </c>
      <c r="D455" t="s">
        <v>104</v>
      </c>
      <c r="E455">
        <v>17944662</v>
      </c>
      <c r="F455" t="s">
        <v>522</v>
      </c>
      <c r="H455">
        <v>20</v>
      </c>
      <c r="I455">
        <v>10556.84</v>
      </c>
      <c r="J455">
        <v>454</v>
      </c>
      <c r="K455" s="91">
        <f t="shared" si="17"/>
        <v>10556.840000000002</v>
      </c>
      <c r="L455" s="91">
        <f t="shared" si="18"/>
        <v>0</v>
      </c>
    </row>
    <row r="456" spans="1:12" x14ac:dyDescent="0.35">
      <c r="A456" s="1">
        <v>45603</v>
      </c>
      <c r="B456" t="s">
        <v>105</v>
      </c>
      <c r="C456" t="s">
        <v>92</v>
      </c>
      <c r="D456" t="s">
        <v>104</v>
      </c>
      <c r="E456">
        <v>17944662</v>
      </c>
      <c r="F456" t="s">
        <v>174</v>
      </c>
      <c r="H456">
        <v>30</v>
      </c>
      <c r="I456">
        <v>10586.84</v>
      </c>
      <c r="J456">
        <v>455</v>
      </c>
      <c r="K456" s="91">
        <f t="shared" si="17"/>
        <v>10586.840000000002</v>
      </c>
      <c r="L456" s="91">
        <f t="shared" si="18"/>
        <v>0</v>
      </c>
    </row>
    <row r="457" spans="1:12" x14ac:dyDescent="0.35">
      <c r="A457" s="1">
        <v>45603</v>
      </c>
      <c r="B457" t="s">
        <v>105</v>
      </c>
      <c r="C457" t="s">
        <v>92</v>
      </c>
      <c r="D457" t="s">
        <v>104</v>
      </c>
      <c r="E457">
        <v>17944662</v>
      </c>
      <c r="F457" t="s">
        <v>523</v>
      </c>
      <c r="H457">
        <v>20</v>
      </c>
      <c r="I457">
        <v>10606.84</v>
      </c>
      <c r="J457">
        <v>456</v>
      </c>
      <c r="K457" s="91">
        <f t="shared" si="17"/>
        <v>10606.840000000002</v>
      </c>
      <c r="L457" s="91">
        <f t="shared" si="18"/>
        <v>0</v>
      </c>
    </row>
    <row r="458" spans="1:12" x14ac:dyDescent="0.35">
      <c r="A458" s="1">
        <v>45603</v>
      </c>
      <c r="B458" t="s">
        <v>105</v>
      </c>
      <c r="C458" t="s">
        <v>92</v>
      </c>
      <c r="D458" t="s">
        <v>104</v>
      </c>
      <c r="E458">
        <v>17944662</v>
      </c>
      <c r="F458" t="s">
        <v>524</v>
      </c>
      <c r="H458">
        <v>30</v>
      </c>
      <c r="I458">
        <v>10636.84</v>
      </c>
      <c r="J458">
        <v>457</v>
      </c>
      <c r="K458" s="91">
        <f t="shared" si="17"/>
        <v>10636.840000000002</v>
      </c>
      <c r="L458" s="91">
        <f t="shared" si="18"/>
        <v>0</v>
      </c>
    </row>
    <row r="459" spans="1:12" x14ac:dyDescent="0.35">
      <c r="A459" s="1">
        <v>45604</v>
      </c>
      <c r="B459" t="s">
        <v>105</v>
      </c>
      <c r="C459" t="s">
        <v>92</v>
      </c>
      <c r="D459" t="s">
        <v>104</v>
      </c>
      <c r="E459">
        <v>17944662</v>
      </c>
      <c r="F459" t="s">
        <v>108</v>
      </c>
      <c r="H459">
        <v>25</v>
      </c>
      <c r="I459">
        <v>10661.84</v>
      </c>
      <c r="J459">
        <v>458</v>
      </c>
      <c r="K459" s="91">
        <f t="shared" si="17"/>
        <v>10661.840000000002</v>
      </c>
      <c r="L459" s="91">
        <f t="shared" si="18"/>
        <v>0</v>
      </c>
    </row>
    <row r="460" spans="1:12" x14ac:dyDescent="0.35">
      <c r="A460" s="1">
        <v>45604</v>
      </c>
      <c r="B460" t="s">
        <v>105</v>
      </c>
      <c r="C460" t="s">
        <v>92</v>
      </c>
      <c r="D460" t="s">
        <v>104</v>
      </c>
      <c r="E460">
        <v>17944662</v>
      </c>
      <c r="F460" t="s">
        <v>126</v>
      </c>
      <c r="H460">
        <v>20</v>
      </c>
      <c r="I460">
        <v>10681.84</v>
      </c>
      <c r="J460">
        <v>459</v>
      </c>
      <c r="K460" s="91">
        <f t="shared" si="17"/>
        <v>10681.840000000002</v>
      </c>
      <c r="L460" s="91">
        <f t="shared" si="18"/>
        <v>0</v>
      </c>
    </row>
    <row r="461" spans="1:12" x14ac:dyDescent="0.35">
      <c r="A461" s="1">
        <v>45604</v>
      </c>
      <c r="B461" t="s">
        <v>105</v>
      </c>
      <c r="C461" t="s">
        <v>92</v>
      </c>
      <c r="D461" t="s">
        <v>104</v>
      </c>
      <c r="E461">
        <v>17944662</v>
      </c>
      <c r="F461" t="s">
        <v>525</v>
      </c>
      <c r="H461">
        <v>25</v>
      </c>
      <c r="I461">
        <v>10706.84</v>
      </c>
      <c r="J461">
        <v>460</v>
      </c>
      <c r="K461" s="91">
        <f t="shared" si="17"/>
        <v>10706.840000000002</v>
      </c>
      <c r="L461" s="91">
        <f t="shared" si="18"/>
        <v>0</v>
      </c>
    </row>
    <row r="462" spans="1:12" x14ac:dyDescent="0.35">
      <c r="A462" s="1">
        <v>45604</v>
      </c>
      <c r="B462" t="s">
        <v>105</v>
      </c>
      <c r="C462" t="s">
        <v>92</v>
      </c>
      <c r="D462" t="s">
        <v>104</v>
      </c>
      <c r="E462">
        <v>17944662</v>
      </c>
      <c r="F462" t="s">
        <v>526</v>
      </c>
      <c r="H462">
        <v>40</v>
      </c>
      <c r="I462">
        <v>10746.84</v>
      </c>
      <c r="J462">
        <v>461</v>
      </c>
      <c r="K462" s="91">
        <f t="shared" si="17"/>
        <v>10746.840000000002</v>
      </c>
      <c r="L462" s="91">
        <f t="shared" si="18"/>
        <v>0</v>
      </c>
    </row>
    <row r="463" spans="1:12" x14ac:dyDescent="0.35">
      <c r="A463" s="1">
        <v>45604</v>
      </c>
      <c r="B463" t="s">
        <v>105</v>
      </c>
      <c r="C463" t="s">
        <v>92</v>
      </c>
      <c r="D463" t="s">
        <v>104</v>
      </c>
      <c r="E463">
        <v>17944662</v>
      </c>
      <c r="F463" t="s">
        <v>527</v>
      </c>
      <c r="H463">
        <v>60</v>
      </c>
      <c r="I463">
        <v>10806.84</v>
      </c>
      <c r="J463">
        <v>462</v>
      </c>
      <c r="K463" s="91">
        <f t="shared" si="17"/>
        <v>10806.840000000002</v>
      </c>
      <c r="L463" s="91">
        <f t="shared" si="18"/>
        <v>0</v>
      </c>
    </row>
    <row r="464" spans="1:12" x14ac:dyDescent="0.35">
      <c r="A464" s="1">
        <v>45607</v>
      </c>
      <c r="B464" t="s">
        <v>103</v>
      </c>
      <c r="C464" t="s">
        <v>92</v>
      </c>
      <c r="D464" t="s">
        <v>104</v>
      </c>
      <c r="E464">
        <v>17944662</v>
      </c>
      <c r="F464" t="s">
        <v>107</v>
      </c>
      <c r="H464">
        <v>20</v>
      </c>
      <c r="I464">
        <v>10826.84</v>
      </c>
      <c r="J464">
        <v>463</v>
      </c>
      <c r="K464" s="91">
        <f t="shared" si="17"/>
        <v>10826.840000000002</v>
      </c>
      <c r="L464" s="91">
        <f t="shared" si="18"/>
        <v>0</v>
      </c>
    </row>
    <row r="465" spans="1:12" x14ac:dyDescent="0.35">
      <c r="A465" s="1">
        <v>45607</v>
      </c>
      <c r="B465" t="s">
        <v>103</v>
      </c>
      <c r="C465" t="s">
        <v>92</v>
      </c>
      <c r="D465" t="s">
        <v>104</v>
      </c>
      <c r="E465">
        <v>17944662</v>
      </c>
      <c r="F465" t="s">
        <v>528</v>
      </c>
      <c r="H465">
        <v>25</v>
      </c>
      <c r="I465">
        <v>10851.84</v>
      </c>
      <c r="J465">
        <v>464</v>
      </c>
      <c r="K465" s="91">
        <f t="shared" si="17"/>
        <v>10851.840000000002</v>
      </c>
      <c r="L465" s="91">
        <f t="shared" si="18"/>
        <v>0</v>
      </c>
    </row>
    <row r="466" spans="1:12" x14ac:dyDescent="0.35">
      <c r="A466" s="1">
        <v>45607</v>
      </c>
      <c r="B466" t="s">
        <v>103</v>
      </c>
      <c r="C466" t="s">
        <v>92</v>
      </c>
      <c r="D466" t="s">
        <v>104</v>
      </c>
      <c r="E466">
        <v>17944662</v>
      </c>
      <c r="F466" t="s">
        <v>529</v>
      </c>
      <c r="H466">
        <v>30</v>
      </c>
      <c r="I466">
        <v>10881.84</v>
      </c>
      <c r="J466">
        <v>465</v>
      </c>
      <c r="K466" s="91">
        <f t="shared" si="17"/>
        <v>10881.840000000002</v>
      </c>
      <c r="L466" s="91">
        <f t="shared" si="18"/>
        <v>0</v>
      </c>
    </row>
    <row r="467" spans="1:12" x14ac:dyDescent="0.35">
      <c r="A467" s="1">
        <v>45607</v>
      </c>
      <c r="B467" t="s">
        <v>105</v>
      </c>
      <c r="C467" t="s">
        <v>92</v>
      </c>
      <c r="D467" t="s">
        <v>104</v>
      </c>
      <c r="E467">
        <v>17944662</v>
      </c>
      <c r="F467" t="s">
        <v>530</v>
      </c>
      <c r="H467">
        <v>30</v>
      </c>
      <c r="I467">
        <v>10911.84</v>
      </c>
      <c r="J467">
        <v>466</v>
      </c>
      <c r="K467" s="91">
        <f t="shared" si="17"/>
        <v>10911.840000000002</v>
      </c>
      <c r="L467" s="91">
        <f t="shared" si="18"/>
        <v>0</v>
      </c>
    </row>
    <row r="468" spans="1:12" x14ac:dyDescent="0.35">
      <c r="A468" s="1">
        <v>45608</v>
      </c>
      <c r="B468" t="s">
        <v>105</v>
      </c>
      <c r="C468" t="s">
        <v>92</v>
      </c>
      <c r="D468" t="s">
        <v>104</v>
      </c>
      <c r="E468">
        <v>17944662</v>
      </c>
      <c r="F468" t="s">
        <v>531</v>
      </c>
      <c r="H468">
        <v>30</v>
      </c>
      <c r="I468">
        <v>10941.84</v>
      </c>
      <c r="J468">
        <v>467</v>
      </c>
      <c r="K468" s="91">
        <f t="shared" si="17"/>
        <v>10941.840000000002</v>
      </c>
      <c r="L468" s="91">
        <f t="shared" si="18"/>
        <v>0</v>
      </c>
    </row>
    <row r="469" spans="1:12" x14ac:dyDescent="0.35">
      <c r="A469" s="1">
        <v>45608</v>
      </c>
      <c r="B469" t="s">
        <v>103</v>
      </c>
      <c r="C469" t="s">
        <v>92</v>
      </c>
      <c r="D469" t="s">
        <v>104</v>
      </c>
      <c r="E469">
        <v>17944662</v>
      </c>
      <c r="F469" t="s">
        <v>173</v>
      </c>
      <c r="H469">
        <v>30</v>
      </c>
      <c r="I469">
        <v>10971.84</v>
      </c>
      <c r="J469">
        <v>468</v>
      </c>
      <c r="K469" s="91">
        <f t="shared" si="17"/>
        <v>10971.840000000002</v>
      </c>
      <c r="L469" s="91">
        <f t="shared" si="18"/>
        <v>0</v>
      </c>
    </row>
    <row r="470" spans="1:12" x14ac:dyDescent="0.35">
      <c r="A470" s="1">
        <v>45608</v>
      </c>
      <c r="B470" t="s">
        <v>105</v>
      </c>
      <c r="C470" t="s">
        <v>92</v>
      </c>
      <c r="D470" t="s">
        <v>104</v>
      </c>
      <c r="E470">
        <v>17944662</v>
      </c>
      <c r="F470" t="s">
        <v>532</v>
      </c>
      <c r="H470">
        <v>30</v>
      </c>
      <c r="I470">
        <v>11001.84</v>
      </c>
      <c r="J470">
        <v>469</v>
      </c>
      <c r="K470" s="91">
        <f t="shared" si="17"/>
        <v>11001.840000000002</v>
      </c>
      <c r="L470" s="91">
        <f t="shared" si="18"/>
        <v>0</v>
      </c>
    </row>
    <row r="471" spans="1:12" x14ac:dyDescent="0.35">
      <c r="A471" s="1">
        <v>45608</v>
      </c>
      <c r="B471" t="s">
        <v>105</v>
      </c>
      <c r="C471" t="s">
        <v>92</v>
      </c>
      <c r="D471" t="s">
        <v>104</v>
      </c>
      <c r="E471">
        <v>17944662</v>
      </c>
      <c r="F471" t="s">
        <v>533</v>
      </c>
      <c r="H471">
        <v>30</v>
      </c>
      <c r="I471">
        <v>11031.84</v>
      </c>
      <c r="J471">
        <v>470</v>
      </c>
      <c r="K471" s="91">
        <f t="shared" si="17"/>
        <v>11031.840000000002</v>
      </c>
      <c r="L471" s="91">
        <f t="shared" si="18"/>
        <v>0</v>
      </c>
    </row>
    <row r="472" spans="1:12" x14ac:dyDescent="0.35">
      <c r="A472" s="1">
        <v>45609</v>
      </c>
      <c r="B472" t="s">
        <v>105</v>
      </c>
      <c r="C472" t="s">
        <v>92</v>
      </c>
      <c r="D472" t="s">
        <v>104</v>
      </c>
      <c r="E472">
        <v>17944662</v>
      </c>
      <c r="F472" t="s">
        <v>534</v>
      </c>
      <c r="H472">
        <v>30</v>
      </c>
      <c r="I472">
        <v>11061.84</v>
      </c>
      <c r="J472">
        <v>471</v>
      </c>
      <c r="K472" s="91">
        <f t="shared" si="17"/>
        <v>11061.840000000002</v>
      </c>
      <c r="L472" s="91">
        <f t="shared" si="18"/>
        <v>0</v>
      </c>
    </row>
    <row r="473" spans="1:12" x14ac:dyDescent="0.35">
      <c r="A473" s="1">
        <v>45610</v>
      </c>
      <c r="B473" t="s">
        <v>105</v>
      </c>
      <c r="C473" t="s">
        <v>92</v>
      </c>
      <c r="D473" t="s">
        <v>104</v>
      </c>
      <c r="E473">
        <v>17944662</v>
      </c>
      <c r="F473" t="s">
        <v>535</v>
      </c>
      <c r="H473">
        <v>20</v>
      </c>
      <c r="I473">
        <v>11081.84</v>
      </c>
      <c r="J473">
        <v>472</v>
      </c>
      <c r="K473" s="91">
        <f t="shared" si="17"/>
        <v>11081.840000000002</v>
      </c>
      <c r="L473" s="91">
        <f t="shared" si="18"/>
        <v>0</v>
      </c>
    </row>
    <row r="474" spans="1:12" x14ac:dyDescent="0.35">
      <c r="A474" s="1">
        <v>45610</v>
      </c>
      <c r="B474" t="s">
        <v>103</v>
      </c>
      <c r="C474" t="s">
        <v>201</v>
      </c>
      <c r="D474" t="s">
        <v>104</v>
      </c>
      <c r="E474">
        <v>17944662</v>
      </c>
      <c r="F474" t="s">
        <v>536</v>
      </c>
      <c r="G474">
        <v>75</v>
      </c>
      <c r="I474">
        <v>11006.84</v>
      </c>
      <c r="J474">
        <v>473</v>
      </c>
      <c r="K474" s="91">
        <f t="shared" si="17"/>
        <v>11006.840000000002</v>
      </c>
      <c r="L474" s="91">
        <f t="shared" si="18"/>
        <v>0</v>
      </c>
    </row>
    <row r="475" spans="1:12" x14ac:dyDescent="0.35">
      <c r="A475" s="1">
        <v>45610</v>
      </c>
      <c r="B475" t="s">
        <v>103</v>
      </c>
      <c r="C475" t="s">
        <v>201</v>
      </c>
      <c r="D475" t="s">
        <v>104</v>
      </c>
      <c r="E475">
        <v>17944662</v>
      </c>
      <c r="F475" t="s">
        <v>537</v>
      </c>
      <c r="G475">
        <v>90</v>
      </c>
      <c r="I475">
        <v>10916.84</v>
      </c>
      <c r="J475">
        <v>474</v>
      </c>
      <c r="K475" s="91">
        <f t="shared" si="17"/>
        <v>10916.840000000002</v>
      </c>
      <c r="L475" s="91">
        <f t="shared" si="18"/>
        <v>0</v>
      </c>
    </row>
    <row r="476" spans="1:12" x14ac:dyDescent="0.35">
      <c r="A476" s="1">
        <v>45610</v>
      </c>
      <c r="B476" t="s">
        <v>103</v>
      </c>
      <c r="C476" t="s">
        <v>201</v>
      </c>
      <c r="D476" t="s">
        <v>104</v>
      </c>
      <c r="E476">
        <v>17944662</v>
      </c>
      <c r="F476" t="s">
        <v>538</v>
      </c>
      <c r="G476">
        <v>800</v>
      </c>
      <c r="I476">
        <v>10116.84</v>
      </c>
      <c r="J476">
        <v>475</v>
      </c>
      <c r="K476" s="91">
        <f t="shared" si="17"/>
        <v>10116.840000000002</v>
      </c>
      <c r="L476" s="91">
        <f t="shared" si="18"/>
        <v>0</v>
      </c>
    </row>
    <row r="477" spans="1:12" x14ac:dyDescent="0.35">
      <c r="A477" s="1">
        <v>45610</v>
      </c>
      <c r="B477" t="s">
        <v>105</v>
      </c>
      <c r="C477" t="s">
        <v>201</v>
      </c>
      <c r="D477" t="s">
        <v>104</v>
      </c>
      <c r="E477">
        <v>17944662</v>
      </c>
      <c r="F477" t="s">
        <v>539</v>
      </c>
      <c r="G477">
        <v>25</v>
      </c>
      <c r="I477">
        <v>10091.84</v>
      </c>
      <c r="J477">
        <v>476</v>
      </c>
      <c r="K477" s="91">
        <f t="shared" si="17"/>
        <v>10091.840000000002</v>
      </c>
      <c r="L477" s="91">
        <f t="shared" si="18"/>
        <v>0</v>
      </c>
    </row>
    <row r="478" spans="1:12" x14ac:dyDescent="0.35">
      <c r="A478" s="1">
        <v>45610</v>
      </c>
      <c r="B478" t="s">
        <v>103</v>
      </c>
      <c r="C478" t="s">
        <v>201</v>
      </c>
      <c r="D478" t="s">
        <v>104</v>
      </c>
      <c r="E478">
        <v>17944662</v>
      </c>
      <c r="F478" t="s">
        <v>540</v>
      </c>
      <c r="G478">
        <v>90</v>
      </c>
      <c r="I478">
        <v>10001.84</v>
      </c>
      <c r="J478">
        <v>477</v>
      </c>
      <c r="K478" s="91">
        <f t="shared" si="17"/>
        <v>10001.840000000002</v>
      </c>
      <c r="L478" s="91">
        <f t="shared" si="18"/>
        <v>0</v>
      </c>
    </row>
    <row r="479" spans="1:12" x14ac:dyDescent="0.35">
      <c r="A479" s="1">
        <v>45610</v>
      </c>
      <c r="B479" t="s">
        <v>103</v>
      </c>
      <c r="C479" t="s">
        <v>201</v>
      </c>
      <c r="D479" t="s">
        <v>104</v>
      </c>
      <c r="E479">
        <v>17944662</v>
      </c>
      <c r="F479" t="s">
        <v>541</v>
      </c>
      <c r="G479">
        <v>104</v>
      </c>
      <c r="I479">
        <v>9897.84</v>
      </c>
      <c r="J479">
        <v>478</v>
      </c>
      <c r="K479" s="91">
        <f t="shared" si="17"/>
        <v>9897.840000000002</v>
      </c>
      <c r="L479" s="91">
        <f t="shared" si="18"/>
        <v>0</v>
      </c>
    </row>
    <row r="480" spans="1:12" x14ac:dyDescent="0.35">
      <c r="A480" s="1">
        <v>45610</v>
      </c>
      <c r="B480" t="s">
        <v>105</v>
      </c>
      <c r="C480" t="s">
        <v>201</v>
      </c>
      <c r="D480" t="s">
        <v>104</v>
      </c>
      <c r="E480">
        <v>17944662</v>
      </c>
      <c r="F480" t="s">
        <v>542</v>
      </c>
      <c r="G480">
        <v>2331.4499999999998</v>
      </c>
      <c r="I480">
        <v>7566.39</v>
      </c>
      <c r="J480">
        <v>479</v>
      </c>
      <c r="K480" s="91">
        <f t="shared" si="17"/>
        <v>7566.3900000000021</v>
      </c>
      <c r="L480" s="91">
        <f t="shared" si="18"/>
        <v>0</v>
      </c>
    </row>
    <row r="481" spans="1:12" x14ac:dyDescent="0.35">
      <c r="A481" s="1">
        <v>45610</v>
      </c>
      <c r="B481" t="s">
        <v>105</v>
      </c>
      <c r="C481" t="s">
        <v>92</v>
      </c>
      <c r="D481" t="s">
        <v>104</v>
      </c>
      <c r="E481">
        <v>17944662</v>
      </c>
      <c r="F481" t="s">
        <v>543</v>
      </c>
      <c r="H481">
        <v>25</v>
      </c>
      <c r="I481">
        <v>7591.39</v>
      </c>
      <c r="J481">
        <v>480</v>
      </c>
      <c r="K481" s="91">
        <f t="shared" si="17"/>
        <v>7591.3900000000021</v>
      </c>
      <c r="L481" s="91">
        <f t="shared" ref="L481:L514" si="19">K481-I481</f>
        <v>0</v>
      </c>
    </row>
    <row r="482" spans="1:12" x14ac:dyDescent="0.35">
      <c r="A482" s="1">
        <v>45610</v>
      </c>
      <c r="B482" t="s">
        <v>103</v>
      </c>
      <c r="C482" t="s">
        <v>92</v>
      </c>
      <c r="D482" t="s">
        <v>104</v>
      </c>
      <c r="E482">
        <v>17944662</v>
      </c>
      <c r="F482" t="s">
        <v>544</v>
      </c>
      <c r="H482">
        <v>30</v>
      </c>
      <c r="I482">
        <v>7621.39</v>
      </c>
      <c r="J482">
        <v>481</v>
      </c>
      <c r="K482" s="91">
        <f t="shared" si="17"/>
        <v>7621.3900000000021</v>
      </c>
      <c r="L482" s="91">
        <f t="shared" si="19"/>
        <v>0</v>
      </c>
    </row>
    <row r="483" spans="1:12" x14ac:dyDescent="0.35">
      <c r="A483" s="1">
        <v>45610</v>
      </c>
      <c r="B483" t="s">
        <v>105</v>
      </c>
      <c r="C483" t="s">
        <v>92</v>
      </c>
      <c r="D483" t="s">
        <v>104</v>
      </c>
      <c r="E483">
        <v>17944662</v>
      </c>
      <c r="F483" t="s">
        <v>545</v>
      </c>
      <c r="H483">
        <v>30</v>
      </c>
      <c r="I483">
        <v>7651.39</v>
      </c>
      <c r="J483">
        <v>482</v>
      </c>
      <c r="K483" s="91">
        <f t="shared" si="17"/>
        <v>7651.3900000000021</v>
      </c>
      <c r="L483" s="91">
        <f t="shared" si="19"/>
        <v>0</v>
      </c>
    </row>
    <row r="484" spans="1:12" x14ac:dyDescent="0.35">
      <c r="A484" s="1">
        <v>45611</v>
      </c>
      <c r="B484" t="s">
        <v>105</v>
      </c>
      <c r="C484" t="s">
        <v>92</v>
      </c>
      <c r="D484" t="s">
        <v>104</v>
      </c>
      <c r="E484">
        <v>17944662</v>
      </c>
      <c r="F484" t="s">
        <v>546</v>
      </c>
      <c r="H484">
        <v>30</v>
      </c>
      <c r="I484">
        <v>7681.39</v>
      </c>
      <c r="J484">
        <v>483</v>
      </c>
      <c r="K484" s="91">
        <f t="shared" si="17"/>
        <v>7681.3900000000021</v>
      </c>
      <c r="L484" s="91">
        <f t="shared" si="19"/>
        <v>0</v>
      </c>
    </row>
    <row r="485" spans="1:12" x14ac:dyDescent="0.35">
      <c r="A485" s="1">
        <v>45611</v>
      </c>
      <c r="B485" t="s">
        <v>103</v>
      </c>
      <c r="C485" t="s">
        <v>92</v>
      </c>
      <c r="D485" t="s">
        <v>104</v>
      </c>
      <c r="E485">
        <v>17944662</v>
      </c>
      <c r="F485" t="s">
        <v>547</v>
      </c>
      <c r="H485">
        <v>30</v>
      </c>
      <c r="I485">
        <v>7711.39</v>
      </c>
      <c r="J485">
        <v>484</v>
      </c>
      <c r="K485" s="91">
        <f t="shared" si="17"/>
        <v>7711.3900000000021</v>
      </c>
      <c r="L485" s="91">
        <f t="shared" si="19"/>
        <v>0</v>
      </c>
    </row>
    <row r="486" spans="1:12" x14ac:dyDescent="0.35">
      <c r="A486" s="1">
        <v>45614</v>
      </c>
      <c r="B486" t="s">
        <v>103</v>
      </c>
      <c r="C486" t="s">
        <v>92</v>
      </c>
      <c r="D486" t="s">
        <v>104</v>
      </c>
      <c r="E486">
        <v>17944662</v>
      </c>
      <c r="F486" t="s">
        <v>146</v>
      </c>
      <c r="H486">
        <v>30</v>
      </c>
      <c r="I486">
        <v>7741.39</v>
      </c>
      <c r="J486">
        <v>485</v>
      </c>
      <c r="K486" s="91">
        <f t="shared" si="17"/>
        <v>7741.3900000000021</v>
      </c>
      <c r="L486" s="91">
        <f t="shared" si="19"/>
        <v>0</v>
      </c>
    </row>
    <row r="487" spans="1:12" x14ac:dyDescent="0.35">
      <c r="A487" s="1">
        <v>45615</v>
      </c>
      <c r="B487" t="s">
        <v>105</v>
      </c>
      <c r="C487" t="s">
        <v>92</v>
      </c>
      <c r="D487" t="s">
        <v>104</v>
      </c>
      <c r="E487">
        <v>17944662</v>
      </c>
      <c r="F487" t="s">
        <v>548</v>
      </c>
      <c r="H487">
        <v>30</v>
      </c>
      <c r="I487">
        <v>7771.39</v>
      </c>
      <c r="J487">
        <v>486</v>
      </c>
      <c r="K487" s="91">
        <f t="shared" si="17"/>
        <v>7771.3900000000021</v>
      </c>
      <c r="L487" s="91">
        <f t="shared" si="19"/>
        <v>0</v>
      </c>
    </row>
    <row r="488" spans="1:12" x14ac:dyDescent="0.35">
      <c r="A488" s="1">
        <v>45616</v>
      </c>
      <c r="B488" t="s">
        <v>105</v>
      </c>
      <c r="C488" t="s">
        <v>92</v>
      </c>
      <c r="D488" t="s">
        <v>104</v>
      </c>
      <c r="E488">
        <v>17944662</v>
      </c>
      <c r="F488" t="s">
        <v>171</v>
      </c>
      <c r="H488">
        <v>30</v>
      </c>
      <c r="I488">
        <v>7801.39</v>
      </c>
      <c r="J488">
        <v>487</v>
      </c>
      <c r="K488" s="91">
        <f t="shared" si="17"/>
        <v>7801.3900000000021</v>
      </c>
      <c r="L488" s="91">
        <f t="shared" si="19"/>
        <v>0</v>
      </c>
    </row>
    <row r="489" spans="1:12" x14ac:dyDescent="0.35">
      <c r="A489" s="1">
        <v>45621</v>
      </c>
      <c r="B489" t="s">
        <v>105</v>
      </c>
      <c r="C489" t="s">
        <v>92</v>
      </c>
      <c r="D489" t="s">
        <v>104</v>
      </c>
      <c r="E489">
        <v>17944662</v>
      </c>
      <c r="F489" t="s">
        <v>160</v>
      </c>
      <c r="H489">
        <v>30</v>
      </c>
      <c r="I489">
        <v>7831.39</v>
      </c>
      <c r="J489">
        <v>488</v>
      </c>
      <c r="K489" s="91">
        <f t="shared" si="17"/>
        <v>7831.3900000000021</v>
      </c>
      <c r="L489" s="91">
        <f t="shared" si="19"/>
        <v>0</v>
      </c>
    </row>
    <row r="490" spans="1:12" x14ac:dyDescent="0.35">
      <c r="A490" s="1">
        <v>45624</v>
      </c>
      <c r="B490" t="s">
        <v>103</v>
      </c>
      <c r="C490" t="s">
        <v>92</v>
      </c>
      <c r="D490" t="s">
        <v>104</v>
      </c>
      <c r="E490">
        <v>17944662</v>
      </c>
      <c r="F490" t="s">
        <v>549</v>
      </c>
      <c r="H490">
        <v>25</v>
      </c>
      <c r="I490">
        <v>7856.39</v>
      </c>
      <c r="J490">
        <v>489</v>
      </c>
      <c r="K490" s="91">
        <f t="shared" si="17"/>
        <v>7856.3900000000021</v>
      </c>
      <c r="L490" s="91">
        <f t="shared" si="19"/>
        <v>0</v>
      </c>
    </row>
    <row r="491" spans="1:12" x14ac:dyDescent="0.35">
      <c r="A491" s="1">
        <v>45624</v>
      </c>
      <c r="B491" t="s">
        <v>109</v>
      </c>
      <c r="C491" t="s">
        <v>92</v>
      </c>
      <c r="D491" t="s">
        <v>104</v>
      </c>
      <c r="E491">
        <v>17944662</v>
      </c>
      <c r="F491" t="s">
        <v>550</v>
      </c>
      <c r="H491">
        <v>30</v>
      </c>
      <c r="I491">
        <v>7886.39</v>
      </c>
      <c r="J491">
        <v>490</v>
      </c>
      <c r="K491" s="91">
        <f t="shared" si="17"/>
        <v>7886.3900000000021</v>
      </c>
      <c r="L491" s="91">
        <f t="shared" si="19"/>
        <v>0</v>
      </c>
    </row>
    <row r="492" spans="1:12" x14ac:dyDescent="0.35">
      <c r="A492" s="1">
        <v>45625</v>
      </c>
      <c r="B492" t="s">
        <v>109</v>
      </c>
      <c r="C492" t="s">
        <v>92</v>
      </c>
      <c r="D492" t="s">
        <v>104</v>
      </c>
      <c r="E492">
        <v>17944662</v>
      </c>
      <c r="F492" t="s">
        <v>139</v>
      </c>
      <c r="H492">
        <v>20</v>
      </c>
      <c r="I492">
        <v>7906.39</v>
      </c>
      <c r="J492">
        <v>491</v>
      </c>
      <c r="K492" s="91">
        <f t="shared" si="17"/>
        <v>7906.3900000000021</v>
      </c>
      <c r="L492" s="91">
        <f t="shared" si="19"/>
        <v>0</v>
      </c>
    </row>
    <row r="493" spans="1:12" x14ac:dyDescent="0.35">
      <c r="A493" s="1">
        <v>45628</v>
      </c>
      <c r="B493" t="s">
        <v>109</v>
      </c>
      <c r="C493" t="s">
        <v>92</v>
      </c>
      <c r="D493" t="s">
        <v>104</v>
      </c>
      <c r="E493">
        <v>17944662</v>
      </c>
      <c r="F493" t="s">
        <v>551</v>
      </c>
      <c r="H493">
        <v>30</v>
      </c>
      <c r="I493">
        <v>7936.39</v>
      </c>
      <c r="J493">
        <v>492</v>
      </c>
      <c r="K493" s="91">
        <f t="shared" si="17"/>
        <v>7936.3900000000021</v>
      </c>
      <c r="L493" s="91">
        <f t="shared" si="19"/>
        <v>0</v>
      </c>
    </row>
    <row r="494" spans="1:12" x14ac:dyDescent="0.35">
      <c r="A494" s="1">
        <v>45628</v>
      </c>
      <c r="B494" t="s">
        <v>109</v>
      </c>
      <c r="C494" t="s">
        <v>92</v>
      </c>
      <c r="D494" t="s">
        <v>104</v>
      </c>
      <c r="E494">
        <v>17944662</v>
      </c>
      <c r="F494" t="s">
        <v>552</v>
      </c>
      <c r="H494">
        <v>25</v>
      </c>
      <c r="I494">
        <v>7961.39</v>
      </c>
      <c r="J494">
        <v>493</v>
      </c>
      <c r="K494" s="91">
        <f t="shared" si="17"/>
        <v>7961.3900000000021</v>
      </c>
      <c r="L494" s="91">
        <f t="shared" si="19"/>
        <v>0</v>
      </c>
    </row>
    <row r="495" spans="1:12" x14ac:dyDescent="0.35">
      <c r="A495" s="1">
        <v>45628</v>
      </c>
      <c r="B495" t="s">
        <v>109</v>
      </c>
      <c r="C495" t="s">
        <v>92</v>
      </c>
      <c r="D495" t="s">
        <v>104</v>
      </c>
      <c r="E495">
        <v>17944662</v>
      </c>
      <c r="F495" t="s">
        <v>553</v>
      </c>
      <c r="H495">
        <v>30</v>
      </c>
      <c r="I495">
        <v>7991.39</v>
      </c>
      <c r="J495">
        <v>494</v>
      </c>
      <c r="K495" s="91">
        <f t="shared" si="17"/>
        <v>7991.3900000000021</v>
      </c>
      <c r="L495" s="91">
        <f t="shared" si="19"/>
        <v>0</v>
      </c>
    </row>
    <row r="496" spans="1:12" x14ac:dyDescent="0.35">
      <c r="A496" s="1">
        <v>45628</v>
      </c>
      <c r="B496" t="s">
        <v>105</v>
      </c>
      <c r="C496" t="s">
        <v>92</v>
      </c>
      <c r="D496" t="s">
        <v>104</v>
      </c>
      <c r="E496">
        <v>17944662</v>
      </c>
      <c r="F496" t="s">
        <v>554</v>
      </c>
      <c r="H496">
        <v>90</v>
      </c>
      <c r="I496">
        <v>8081.39</v>
      </c>
      <c r="J496">
        <v>495</v>
      </c>
      <c r="K496" s="91">
        <f t="shared" si="17"/>
        <v>8081.3900000000021</v>
      </c>
      <c r="L496" s="91">
        <f t="shared" si="19"/>
        <v>0</v>
      </c>
    </row>
    <row r="497" spans="1:12" x14ac:dyDescent="0.35">
      <c r="A497" s="1">
        <v>45628</v>
      </c>
      <c r="B497" t="s">
        <v>105</v>
      </c>
      <c r="C497" t="s">
        <v>92</v>
      </c>
      <c r="D497" t="s">
        <v>104</v>
      </c>
      <c r="E497">
        <v>17944662</v>
      </c>
      <c r="F497" t="s">
        <v>148</v>
      </c>
      <c r="H497">
        <v>30</v>
      </c>
      <c r="I497">
        <v>8111.39</v>
      </c>
      <c r="J497">
        <v>496</v>
      </c>
      <c r="K497" s="91">
        <f t="shared" si="17"/>
        <v>8111.3900000000021</v>
      </c>
      <c r="L497" s="91">
        <f t="shared" si="19"/>
        <v>0</v>
      </c>
    </row>
    <row r="498" spans="1:12" x14ac:dyDescent="0.35">
      <c r="A498" s="1">
        <v>45628</v>
      </c>
      <c r="B498" t="s">
        <v>103</v>
      </c>
      <c r="C498" t="s">
        <v>92</v>
      </c>
      <c r="D498" t="s">
        <v>104</v>
      </c>
      <c r="E498">
        <v>17944662</v>
      </c>
      <c r="F498" t="s">
        <v>149</v>
      </c>
      <c r="H498">
        <v>25</v>
      </c>
      <c r="I498">
        <v>8136.39</v>
      </c>
      <c r="J498">
        <v>497</v>
      </c>
      <c r="K498" s="91">
        <f t="shared" si="17"/>
        <v>8136.3900000000021</v>
      </c>
      <c r="L498" s="91">
        <f t="shared" si="19"/>
        <v>0</v>
      </c>
    </row>
    <row r="499" spans="1:12" x14ac:dyDescent="0.35">
      <c r="A499" s="1">
        <v>45628</v>
      </c>
      <c r="B499" t="s">
        <v>103</v>
      </c>
      <c r="C499" t="s">
        <v>92</v>
      </c>
      <c r="D499" t="s">
        <v>104</v>
      </c>
      <c r="E499">
        <v>17944662</v>
      </c>
      <c r="F499" t="s">
        <v>182</v>
      </c>
      <c r="H499">
        <v>25</v>
      </c>
      <c r="I499">
        <v>8161.39</v>
      </c>
      <c r="J499">
        <v>498</v>
      </c>
      <c r="K499" s="91">
        <f t="shared" si="17"/>
        <v>8161.3900000000021</v>
      </c>
      <c r="L499" s="91">
        <f t="shared" si="19"/>
        <v>0</v>
      </c>
    </row>
    <row r="500" spans="1:12" x14ac:dyDescent="0.35">
      <c r="A500" s="1">
        <v>45628</v>
      </c>
      <c r="B500" t="s">
        <v>105</v>
      </c>
      <c r="C500" t="s">
        <v>92</v>
      </c>
      <c r="D500" t="s">
        <v>104</v>
      </c>
      <c r="E500">
        <v>17944662</v>
      </c>
      <c r="F500" t="s">
        <v>156</v>
      </c>
      <c r="H500">
        <v>30</v>
      </c>
      <c r="I500">
        <v>8191.39</v>
      </c>
      <c r="J500">
        <v>499</v>
      </c>
      <c r="K500" s="91">
        <f t="shared" si="17"/>
        <v>8191.3900000000021</v>
      </c>
      <c r="L500" s="91">
        <f t="shared" si="19"/>
        <v>0</v>
      </c>
    </row>
    <row r="501" spans="1:12" x14ac:dyDescent="0.35">
      <c r="A501" s="1">
        <v>45628</v>
      </c>
      <c r="B501" t="s">
        <v>105</v>
      </c>
      <c r="C501" t="s">
        <v>92</v>
      </c>
      <c r="D501" t="s">
        <v>104</v>
      </c>
      <c r="E501">
        <v>17944662</v>
      </c>
      <c r="F501" t="s">
        <v>181</v>
      </c>
      <c r="H501">
        <v>25</v>
      </c>
      <c r="I501">
        <v>8216.39</v>
      </c>
      <c r="J501">
        <v>500</v>
      </c>
      <c r="K501" s="91">
        <f t="shared" si="17"/>
        <v>8216.3900000000031</v>
      </c>
      <c r="L501" s="91">
        <f t="shared" si="19"/>
        <v>0</v>
      </c>
    </row>
    <row r="502" spans="1:12" x14ac:dyDescent="0.35">
      <c r="A502" s="1">
        <v>45628</v>
      </c>
      <c r="B502" t="s">
        <v>103</v>
      </c>
      <c r="C502" t="s">
        <v>92</v>
      </c>
      <c r="D502" t="s">
        <v>104</v>
      </c>
      <c r="E502">
        <v>17944662</v>
      </c>
      <c r="F502" t="s">
        <v>157</v>
      </c>
      <c r="H502">
        <v>25</v>
      </c>
      <c r="I502">
        <v>8241.39</v>
      </c>
      <c r="J502">
        <v>501</v>
      </c>
      <c r="K502" s="91">
        <f t="shared" si="17"/>
        <v>8241.3900000000031</v>
      </c>
      <c r="L502" s="91">
        <f t="shared" si="19"/>
        <v>0</v>
      </c>
    </row>
    <row r="503" spans="1:12" x14ac:dyDescent="0.35">
      <c r="A503" s="1">
        <v>45628</v>
      </c>
      <c r="B503" t="s">
        <v>105</v>
      </c>
      <c r="C503" t="s">
        <v>92</v>
      </c>
      <c r="D503" t="s">
        <v>104</v>
      </c>
      <c r="E503">
        <v>17944662</v>
      </c>
      <c r="F503" t="s">
        <v>555</v>
      </c>
      <c r="H503">
        <v>25</v>
      </c>
      <c r="I503">
        <v>8266.39</v>
      </c>
      <c r="J503">
        <v>502</v>
      </c>
      <c r="K503" s="91">
        <f t="shared" si="17"/>
        <v>8266.3900000000031</v>
      </c>
      <c r="L503" s="91">
        <f t="shared" si="19"/>
        <v>0</v>
      </c>
    </row>
    <row r="504" spans="1:12" x14ac:dyDescent="0.35">
      <c r="A504" s="1">
        <v>45628</v>
      </c>
      <c r="B504" t="s">
        <v>105</v>
      </c>
      <c r="C504" t="s">
        <v>92</v>
      </c>
      <c r="D504" t="s">
        <v>104</v>
      </c>
      <c r="E504">
        <v>17944662</v>
      </c>
      <c r="F504" t="s">
        <v>106</v>
      </c>
      <c r="H504">
        <v>30</v>
      </c>
      <c r="I504">
        <v>8296.39</v>
      </c>
      <c r="J504">
        <v>503</v>
      </c>
      <c r="K504" s="91">
        <f t="shared" si="17"/>
        <v>8296.3900000000031</v>
      </c>
      <c r="L504" s="91">
        <f t="shared" si="19"/>
        <v>0</v>
      </c>
    </row>
    <row r="505" spans="1:12" x14ac:dyDescent="0.35">
      <c r="A505" s="1">
        <v>45628</v>
      </c>
      <c r="B505" t="s">
        <v>103</v>
      </c>
      <c r="C505" t="s">
        <v>92</v>
      </c>
      <c r="D505" t="s">
        <v>104</v>
      </c>
      <c r="E505">
        <v>17944662</v>
      </c>
      <c r="F505" t="s">
        <v>115</v>
      </c>
      <c r="H505">
        <v>30</v>
      </c>
      <c r="I505">
        <v>8326.39</v>
      </c>
      <c r="J505">
        <v>504</v>
      </c>
      <c r="K505" s="91">
        <f t="shared" si="17"/>
        <v>8326.3900000000031</v>
      </c>
      <c r="L505" s="91">
        <f t="shared" si="19"/>
        <v>0</v>
      </c>
    </row>
    <row r="506" spans="1:12" x14ac:dyDescent="0.35">
      <c r="A506" s="1">
        <v>45628</v>
      </c>
      <c r="B506" t="s">
        <v>105</v>
      </c>
      <c r="C506" t="s">
        <v>92</v>
      </c>
      <c r="D506" t="s">
        <v>104</v>
      </c>
      <c r="E506">
        <v>17944662</v>
      </c>
      <c r="F506" t="s">
        <v>127</v>
      </c>
      <c r="H506">
        <v>30</v>
      </c>
      <c r="I506">
        <v>8356.39</v>
      </c>
      <c r="J506">
        <v>505</v>
      </c>
      <c r="K506" s="91">
        <f t="shared" si="17"/>
        <v>8356.3900000000031</v>
      </c>
      <c r="L506" s="91">
        <f t="shared" si="19"/>
        <v>0</v>
      </c>
    </row>
    <row r="507" spans="1:12" x14ac:dyDescent="0.35">
      <c r="A507" s="1">
        <v>45628</v>
      </c>
      <c r="B507" t="s">
        <v>103</v>
      </c>
      <c r="C507" t="s">
        <v>92</v>
      </c>
      <c r="D507" t="s">
        <v>104</v>
      </c>
      <c r="E507">
        <v>17944662</v>
      </c>
      <c r="F507" t="s">
        <v>349</v>
      </c>
      <c r="H507">
        <v>30</v>
      </c>
      <c r="I507">
        <v>8386.39</v>
      </c>
      <c r="J507">
        <v>506</v>
      </c>
      <c r="K507" s="91">
        <f t="shared" si="17"/>
        <v>8386.3900000000031</v>
      </c>
      <c r="L507" s="91">
        <f t="shared" si="19"/>
        <v>0</v>
      </c>
    </row>
    <row r="508" spans="1:12" x14ac:dyDescent="0.35">
      <c r="A508" s="1">
        <v>45628</v>
      </c>
      <c r="B508" t="s">
        <v>105</v>
      </c>
      <c r="C508" t="s">
        <v>92</v>
      </c>
      <c r="D508" t="s">
        <v>104</v>
      </c>
      <c r="E508">
        <v>17944662</v>
      </c>
      <c r="F508" t="s">
        <v>184</v>
      </c>
      <c r="H508">
        <v>25</v>
      </c>
      <c r="I508">
        <v>8411.39</v>
      </c>
      <c r="J508">
        <v>507</v>
      </c>
      <c r="K508" s="91">
        <f t="shared" si="17"/>
        <v>8411.3900000000031</v>
      </c>
      <c r="L508" s="91">
        <f t="shared" si="19"/>
        <v>0</v>
      </c>
    </row>
    <row r="509" spans="1:12" x14ac:dyDescent="0.35">
      <c r="A509" s="1">
        <v>45628</v>
      </c>
      <c r="B509" t="s">
        <v>105</v>
      </c>
      <c r="C509" t="s">
        <v>92</v>
      </c>
      <c r="D509" t="s">
        <v>104</v>
      </c>
      <c r="E509">
        <v>17944662</v>
      </c>
      <c r="F509" t="s">
        <v>111</v>
      </c>
      <c r="H509">
        <v>30</v>
      </c>
      <c r="I509">
        <v>8441.39</v>
      </c>
      <c r="J509">
        <v>508</v>
      </c>
      <c r="K509" s="91">
        <f t="shared" si="17"/>
        <v>8441.3900000000031</v>
      </c>
      <c r="L509" s="91">
        <f t="shared" si="19"/>
        <v>0</v>
      </c>
    </row>
    <row r="510" spans="1:12" x14ac:dyDescent="0.35">
      <c r="A510" s="1">
        <v>45628</v>
      </c>
      <c r="B510" t="s">
        <v>103</v>
      </c>
      <c r="C510" t="s">
        <v>92</v>
      </c>
      <c r="D510" t="s">
        <v>104</v>
      </c>
      <c r="E510">
        <v>17944662</v>
      </c>
      <c r="F510" t="s">
        <v>140</v>
      </c>
      <c r="H510">
        <v>25</v>
      </c>
      <c r="I510">
        <v>8466.39</v>
      </c>
      <c r="J510">
        <v>509</v>
      </c>
      <c r="K510" s="91">
        <f t="shared" si="17"/>
        <v>8466.3900000000031</v>
      </c>
      <c r="L510" s="91">
        <f t="shared" si="19"/>
        <v>0</v>
      </c>
    </row>
    <row r="511" spans="1:12" x14ac:dyDescent="0.35">
      <c r="A511" s="1">
        <v>45628</v>
      </c>
      <c r="B511" t="s">
        <v>103</v>
      </c>
      <c r="C511" t="s">
        <v>92</v>
      </c>
      <c r="D511" t="s">
        <v>104</v>
      </c>
      <c r="E511">
        <v>17944662</v>
      </c>
      <c r="F511" t="s">
        <v>180</v>
      </c>
      <c r="H511">
        <v>30</v>
      </c>
      <c r="I511">
        <v>8496.39</v>
      </c>
      <c r="J511">
        <v>510</v>
      </c>
      <c r="K511" s="91">
        <f t="shared" si="17"/>
        <v>8496.3900000000031</v>
      </c>
      <c r="L511" s="91">
        <f t="shared" si="19"/>
        <v>0</v>
      </c>
    </row>
    <row r="512" spans="1:12" x14ac:dyDescent="0.35">
      <c r="A512" s="1">
        <v>45628</v>
      </c>
      <c r="B512" t="s">
        <v>103</v>
      </c>
      <c r="C512" t="s">
        <v>92</v>
      </c>
      <c r="D512" t="s">
        <v>104</v>
      </c>
      <c r="E512">
        <v>17944662</v>
      </c>
      <c r="F512" t="s">
        <v>179</v>
      </c>
      <c r="H512">
        <v>25</v>
      </c>
      <c r="I512">
        <v>8521.39</v>
      </c>
      <c r="J512">
        <v>511</v>
      </c>
      <c r="K512" s="91">
        <f t="shared" si="17"/>
        <v>8521.3900000000031</v>
      </c>
      <c r="L512" s="91">
        <f t="shared" si="19"/>
        <v>0</v>
      </c>
    </row>
    <row r="513" spans="1:12" x14ac:dyDescent="0.35">
      <c r="A513" s="1">
        <v>45628</v>
      </c>
      <c r="B513" t="s">
        <v>103</v>
      </c>
      <c r="C513" t="s">
        <v>92</v>
      </c>
      <c r="D513" t="s">
        <v>104</v>
      </c>
      <c r="E513">
        <v>17944662</v>
      </c>
      <c r="F513" t="s">
        <v>154</v>
      </c>
      <c r="H513">
        <v>30</v>
      </c>
      <c r="I513">
        <v>8551.39</v>
      </c>
      <c r="J513">
        <v>512</v>
      </c>
      <c r="K513" s="91">
        <f t="shared" si="17"/>
        <v>8551.3900000000031</v>
      </c>
      <c r="L513" s="91">
        <f t="shared" si="19"/>
        <v>0</v>
      </c>
    </row>
    <row r="514" spans="1:12" x14ac:dyDescent="0.35">
      <c r="A514" s="1">
        <v>45628</v>
      </c>
      <c r="B514" t="s">
        <v>105</v>
      </c>
      <c r="C514" t="s">
        <v>92</v>
      </c>
      <c r="D514" t="s">
        <v>104</v>
      </c>
      <c r="E514">
        <v>17944662</v>
      </c>
      <c r="F514" t="s">
        <v>114</v>
      </c>
      <c r="H514">
        <v>25</v>
      </c>
      <c r="I514">
        <v>8576.39</v>
      </c>
      <c r="J514">
        <v>513</v>
      </c>
      <c r="K514" s="91">
        <f t="shared" si="17"/>
        <v>8576.3900000000031</v>
      </c>
      <c r="L514" s="91">
        <f t="shared" si="19"/>
        <v>0</v>
      </c>
    </row>
    <row r="515" spans="1:12" x14ac:dyDescent="0.35">
      <c r="A515" s="1">
        <v>45628</v>
      </c>
      <c r="B515" t="s">
        <v>103</v>
      </c>
      <c r="C515" t="s">
        <v>92</v>
      </c>
      <c r="D515" t="s">
        <v>104</v>
      </c>
      <c r="E515">
        <v>17944662</v>
      </c>
      <c r="F515" t="s">
        <v>178</v>
      </c>
      <c r="H515">
        <v>25</v>
      </c>
      <c r="I515">
        <v>8601.39</v>
      </c>
      <c r="J515">
        <v>514</v>
      </c>
      <c r="K515" s="91">
        <f t="shared" ref="K515:K578" si="20">K514+H515-G515</f>
        <v>8601.3900000000031</v>
      </c>
      <c r="L515" s="91">
        <f t="shared" ref="L515:L578" si="21">K515-I515</f>
        <v>0</v>
      </c>
    </row>
    <row r="516" spans="1:12" x14ac:dyDescent="0.35">
      <c r="A516" s="1">
        <v>45628</v>
      </c>
      <c r="B516" t="s">
        <v>103</v>
      </c>
      <c r="C516" t="s">
        <v>92</v>
      </c>
      <c r="D516" t="s">
        <v>104</v>
      </c>
      <c r="E516">
        <v>17944662</v>
      </c>
      <c r="F516" t="s">
        <v>113</v>
      </c>
      <c r="H516">
        <v>25</v>
      </c>
      <c r="I516">
        <v>8626.39</v>
      </c>
      <c r="J516">
        <v>515</v>
      </c>
      <c r="K516" s="91">
        <f t="shared" si="20"/>
        <v>8626.3900000000031</v>
      </c>
      <c r="L516" s="91">
        <f t="shared" si="21"/>
        <v>0</v>
      </c>
    </row>
    <row r="517" spans="1:12" x14ac:dyDescent="0.35">
      <c r="A517" s="1">
        <v>45628</v>
      </c>
      <c r="B517" t="s">
        <v>103</v>
      </c>
      <c r="C517" t="s">
        <v>92</v>
      </c>
      <c r="D517" t="s">
        <v>104</v>
      </c>
      <c r="E517">
        <v>17944662</v>
      </c>
      <c r="F517" t="s">
        <v>112</v>
      </c>
      <c r="H517">
        <v>25</v>
      </c>
      <c r="I517">
        <v>8651.39</v>
      </c>
      <c r="J517">
        <v>516</v>
      </c>
      <c r="K517" s="91">
        <f t="shared" si="20"/>
        <v>8651.3900000000031</v>
      </c>
      <c r="L517" s="91">
        <f t="shared" si="21"/>
        <v>0</v>
      </c>
    </row>
    <row r="518" spans="1:12" x14ac:dyDescent="0.35">
      <c r="A518" s="1">
        <v>45628</v>
      </c>
      <c r="B518" t="s">
        <v>103</v>
      </c>
      <c r="C518" t="s">
        <v>92</v>
      </c>
      <c r="D518" t="s">
        <v>104</v>
      </c>
      <c r="E518">
        <v>17944662</v>
      </c>
      <c r="F518" t="s">
        <v>556</v>
      </c>
      <c r="H518">
        <v>25</v>
      </c>
      <c r="I518">
        <v>8676.39</v>
      </c>
      <c r="J518">
        <v>517</v>
      </c>
      <c r="K518" s="91">
        <f t="shared" si="20"/>
        <v>8676.3900000000031</v>
      </c>
      <c r="L518" s="91">
        <f t="shared" si="21"/>
        <v>0</v>
      </c>
    </row>
    <row r="519" spans="1:12" x14ac:dyDescent="0.35">
      <c r="A519" s="1">
        <v>45628</v>
      </c>
      <c r="B519" t="s">
        <v>105</v>
      </c>
      <c r="C519" t="s">
        <v>92</v>
      </c>
      <c r="D519" t="s">
        <v>104</v>
      </c>
      <c r="E519">
        <v>17944662</v>
      </c>
      <c r="F519" t="s">
        <v>155</v>
      </c>
      <c r="H519">
        <v>25</v>
      </c>
      <c r="I519">
        <v>8701.39</v>
      </c>
      <c r="J519">
        <v>518</v>
      </c>
      <c r="K519" s="91">
        <f t="shared" si="20"/>
        <v>8701.3900000000031</v>
      </c>
      <c r="L519" s="91">
        <f t="shared" si="21"/>
        <v>0</v>
      </c>
    </row>
    <row r="520" spans="1:12" x14ac:dyDescent="0.35">
      <c r="A520" s="1">
        <v>45628</v>
      </c>
      <c r="B520" t="s">
        <v>103</v>
      </c>
      <c r="C520" t="s">
        <v>92</v>
      </c>
      <c r="D520" t="s">
        <v>104</v>
      </c>
      <c r="E520">
        <v>17944662</v>
      </c>
      <c r="F520" t="s">
        <v>557</v>
      </c>
      <c r="H520">
        <v>20</v>
      </c>
      <c r="I520">
        <v>8721.39</v>
      </c>
      <c r="J520">
        <v>519</v>
      </c>
      <c r="K520" s="91">
        <f t="shared" si="20"/>
        <v>8721.3900000000031</v>
      </c>
      <c r="L520" s="91">
        <f t="shared" si="21"/>
        <v>0</v>
      </c>
    </row>
    <row r="521" spans="1:12" x14ac:dyDescent="0.35">
      <c r="A521" s="1">
        <v>45628</v>
      </c>
      <c r="B521" t="s">
        <v>103</v>
      </c>
      <c r="C521" t="s">
        <v>92</v>
      </c>
      <c r="D521" t="s">
        <v>104</v>
      </c>
      <c r="E521">
        <v>17944662</v>
      </c>
      <c r="F521" t="s">
        <v>558</v>
      </c>
      <c r="H521">
        <v>30</v>
      </c>
      <c r="I521">
        <v>8751.39</v>
      </c>
      <c r="J521">
        <v>520</v>
      </c>
      <c r="K521" s="91">
        <f t="shared" si="20"/>
        <v>8751.3900000000031</v>
      </c>
      <c r="L521" s="91">
        <f t="shared" si="21"/>
        <v>0</v>
      </c>
    </row>
    <row r="522" spans="1:12" x14ac:dyDescent="0.35">
      <c r="A522" s="1">
        <v>45628</v>
      </c>
      <c r="B522" t="s">
        <v>103</v>
      </c>
      <c r="C522" t="s">
        <v>92</v>
      </c>
      <c r="D522" t="s">
        <v>104</v>
      </c>
      <c r="E522">
        <v>17944662</v>
      </c>
      <c r="F522" t="s">
        <v>559</v>
      </c>
      <c r="H522">
        <v>25</v>
      </c>
      <c r="I522">
        <v>8776.39</v>
      </c>
      <c r="J522">
        <v>521</v>
      </c>
      <c r="K522" s="91">
        <f t="shared" si="20"/>
        <v>8776.3900000000031</v>
      </c>
      <c r="L522" s="91">
        <f t="shared" si="21"/>
        <v>0</v>
      </c>
    </row>
    <row r="523" spans="1:12" x14ac:dyDescent="0.35">
      <c r="A523" s="1">
        <v>45628</v>
      </c>
      <c r="B523" t="s">
        <v>103</v>
      </c>
      <c r="C523" t="s">
        <v>92</v>
      </c>
      <c r="D523" t="s">
        <v>104</v>
      </c>
      <c r="E523">
        <v>17944662</v>
      </c>
      <c r="F523" t="s">
        <v>560</v>
      </c>
      <c r="H523">
        <v>25</v>
      </c>
      <c r="I523">
        <v>8801.39</v>
      </c>
      <c r="J523">
        <v>522</v>
      </c>
      <c r="K523" s="91">
        <f t="shared" si="20"/>
        <v>8801.3900000000031</v>
      </c>
      <c r="L523" s="91">
        <f t="shared" si="21"/>
        <v>0</v>
      </c>
    </row>
    <row r="524" spans="1:12" x14ac:dyDescent="0.35">
      <c r="A524" s="1">
        <v>45628</v>
      </c>
      <c r="B524" t="s">
        <v>103</v>
      </c>
      <c r="C524" t="s">
        <v>92</v>
      </c>
      <c r="D524" t="s">
        <v>104</v>
      </c>
      <c r="E524">
        <v>17944662</v>
      </c>
      <c r="F524" t="s">
        <v>561</v>
      </c>
      <c r="H524">
        <v>30</v>
      </c>
      <c r="I524">
        <v>8831.39</v>
      </c>
      <c r="J524">
        <v>523</v>
      </c>
      <c r="K524" s="91">
        <f t="shared" si="20"/>
        <v>8831.3900000000031</v>
      </c>
      <c r="L524" s="91">
        <f t="shared" si="21"/>
        <v>0</v>
      </c>
    </row>
    <row r="525" spans="1:12" x14ac:dyDescent="0.35">
      <c r="A525" s="1">
        <v>45628</v>
      </c>
      <c r="B525" t="s">
        <v>103</v>
      </c>
      <c r="C525" t="s">
        <v>92</v>
      </c>
      <c r="D525" t="s">
        <v>104</v>
      </c>
      <c r="E525">
        <v>17944662</v>
      </c>
      <c r="F525" t="s">
        <v>562</v>
      </c>
      <c r="H525">
        <v>30</v>
      </c>
      <c r="I525">
        <v>8861.39</v>
      </c>
      <c r="J525">
        <v>524</v>
      </c>
      <c r="K525" s="91">
        <f t="shared" si="20"/>
        <v>8861.3900000000031</v>
      </c>
      <c r="L525" s="91">
        <f t="shared" si="21"/>
        <v>0</v>
      </c>
    </row>
    <row r="526" spans="1:12" x14ac:dyDescent="0.35">
      <c r="A526" s="1">
        <v>45628</v>
      </c>
      <c r="B526" t="s">
        <v>105</v>
      </c>
      <c r="C526" t="s">
        <v>92</v>
      </c>
      <c r="D526" t="s">
        <v>104</v>
      </c>
      <c r="E526">
        <v>17944662</v>
      </c>
      <c r="F526" t="s">
        <v>563</v>
      </c>
      <c r="H526">
        <v>30</v>
      </c>
      <c r="I526">
        <v>8891.39</v>
      </c>
      <c r="J526">
        <v>525</v>
      </c>
      <c r="K526" s="91">
        <f t="shared" si="20"/>
        <v>8891.3900000000031</v>
      </c>
      <c r="L526" s="91">
        <f t="shared" si="21"/>
        <v>0</v>
      </c>
    </row>
    <row r="527" spans="1:12" x14ac:dyDescent="0.35">
      <c r="A527" s="1">
        <v>45628</v>
      </c>
      <c r="B527" t="s">
        <v>103</v>
      </c>
      <c r="C527" t="s">
        <v>92</v>
      </c>
      <c r="D527" t="s">
        <v>104</v>
      </c>
      <c r="E527">
        <v>17944662</v>
      </c>
      <c r="F527" t="s">
        <v>564</v>
      </c>
      <c r="H527">
        <v>25</v>
      </c>
      <c r="I527">
        <v>8916.39</v>
      </c>
      <c r="J527">
        <v>526</v>
      </c>
      <c r="K527" s="91">
        <f t="shared" si="20"/>
        <v>8916.3900000000031</v>
      </c>
      <c r="L527" s="91">
        <f t="shared" si="21"/>
        <v>0</v>
      </c>
    </row>
    <row r="528" spans="1:12" x14ac:dyDescent="0.35">
      <c r="A528" s="1">
        <v>45628</v>
      </c>
      <c r="B528" t="s">
        <v>103</v>
      </c>
      <c r="C528" t="s">
        <v>92</v>
      </c>
      <c r="D528" t="s">
        <v>104</v>
      </c>
      <c r="E528">
        <v>17944662</v>
      </c>
      <c r="F528" t="s">
        <v>565</v>
      </c>
      <c r="H528">
        <v>25</v>
      </c>
      <c r="I528">
        <v>8941.39</v>
      </c>
      <c r="J528">
        <v>527</v>
      </c>
      <c r="K528" s="91">
        <f t="shared" si="20"/>
        <v>8941.3900000000031</v>
      </c>
      <c r="L528" s="91">
        <f t="shared" si="21"/>
        <v>0</v>
      </c>
    </row>
    <row r="529" spans="1:12" x14ac:dyDescent="0.35">
      <c r="A529" s="1">
        <v>45628</v>
      </c>
      <c r="B529" t="s">
        <v>103</v>
      </c>
      <c r="C529" t="s">
        <v>92</v>
      </c>
      <c r="D529" t="s">
        <v>104</v>
      </c>
      <c r="E529">
        <v>17944662</v>
      </c>
      <c r="F529" t="s">
        <v>566</v>
      </c>
      <c r="H529">
        <v>25</v>
      </c>
      <c r="I529">
        <v>8966.39</v>
      </c>
      <c r="J529">
        <v>528</v>
      </c>
      <c r="K529" s="91">
        <f t="shared" si="20"/>
        <v>8966.3900000000031</v>
      </c>
      <c r="L529" s="91">
        <f t="shared" si="21"/>
        <v>0</v>
      </c>
    </row>
    <row r="530" spans="1:12" x14ac:dyDescent="0.35">
      <c r="A530" s="1">
        <v>45628</v>
      </c>
      <c r="B530" t="s">
        <v>103</v>
      </c>
      <c r="C530" t="s">
        <v>92</v>
      </c>
      <c r="D530" t="s">
        <v>104</v>
      </c>
      <c r="E530">
        <v>17944662</v>
      </c>
      <c r="F530" t="s">
        <v>567</v>
      </c>
      <c r="H530">
        <v>25</v>
      </c>
      <c r="I530">
        <v>8991.39</v>
      </c>
      <c r="J530">
        <v>529</v>
      </c>
      <c r="K530" s="91">
        <f t="shared" si="20"/>
        <v>8991.3900000000031</v>
      </c>
      <c r="L530" s="91">
        <f t="shared" si="21"/>
        <v>0</v>
      </c>
    </row>
    <row r="531" spans="1:12" x14ac:dyDescent="0.35">
      <c r="A531" s="1">
        <v>45628</v>
      </c>
      <c r="B531" t="s">
        <v>103</v>
      </c>
      <c r="C531" t="s">
        <v>92</v>
      </c>
      <c r="D531" t="s">
        <v>104</v>
      </c>
      <c r="E531">
        <v>17944662</v>
      </c>
      <c r="F531" t="s">
        <v>568</v>
      </c>
      <c r="H531">
        <v>25</v>
      </c>
      <c r="I531">
        <v>9016.39</v>
      </c>
      <c r="J531">
        <v>530</v>
      </c>
      <c r="K531" s="91">
        <f t="shared" si="20"/>
        <v>9016.3900000000031</v>
      </c>
      <c r="L531" s="91">
        <f t="shared" si="21"/>
        <v>0</v>
      </c>
    </row>
    <row r="532" spans="1:12" x14ac:dyDescent="0.35">
      <c r="A532" s="1">
        <v>45628</v>
      </c>
      <c r="B532" t="s">
        <v>103</v>
      </c>
      <c r="C532" t="s">
        <v>92</v>
      </c>
      <c r="D532" t="s">
        <v>104</v>
      </c>
      <c r="E532">
        <v>17944662</v>
      </c>
      <c r="F532" t="s">
        <v>569</v>
      </c>
      <c r="H532">
        <v>25</v>
      </c>
      <c r="I532">
        <v>9041.39</v>
      </c>
      <c r="J532">
        <v>531</v>
      </c>
      <c r="K532" s="91">
        <f t="shared" si="20"/>
        <v>9041.3900000000031</v>
      </c>
      <c r="L532" s="91">
        <f t="shared" si="21"/>
        <v>0</v>
      </c>
    </row>
    <row r="533" spans="1:12" x14ac:dyDescent="0.35">
      <c r="A533" s="1">
        <v>45628</v>
      </c>
      <c r="B533" t="s">
        <v>103</v>
      </c>
      <c r="C533" t="s">
        <v>92</v>
      </c>
      <c r="D533" t="s">
        <v>104</v>
      </c>
      <c r="E533">
        <v>17944662</v>
      </c>
      <c r="F533" t="s">
        <v>570</v>
      </c>
      <c r="H533">
        <v>25</v>
      </c>
      <c r="I533">
        <v>9066.39</v>
      </c>
      <c r="J533">
        <v>532</v>
      </c>
      <c r="K533" s="91">
        <f t="shared" si="20"/>
        <v>9066.3900000000031</v>
      </c>
      <c r="L533" s="91">
        <f t="shared" si="21"/>
        <v>0</v>
      </c>
    </row>
    <row r="534" spans="1:12" x14ac:dyDescent="0.35">
      <c r="A534" s="1">
        <v>45628</v>
      </c>
      <c r="B534" t="s">
        <v>105</v>
      </c>
      <c r="C534" t="s">
        <v>92</v>
      </c>
      <c r="D534" t="s">
        <v>104</v>
      </c>
      <c r="E534">
        <v>17944662</v>
      </c>
      <c r="F534" t="s">
        <v>571</v>
      </c>
      <c r="H534">
        <v>25</v>
      </c>
      <c r="I534">
        <v>9091.39</v>
      </c>
      <c r="J534">
        <v>533</v>
      </c>
      <c r="K534" s="91">
        <f t="shared" si="20"/>
        <v>9091.3900000000031</v>
      </c>
      <c r="L534" s="91">
        <f t="shared" si="21"/>
        <v>0</v>
      </c>
    </row>
    <row r="535" spans="1:12" x14ac:dyDescent="0.35">
      <c r="A535" s="1">
        <v>45628</v>
      </c>
      <c r="B535" t="s">
        <v>105</v>
      </c>
      <c r="C535" t="s">
        <v>92</v>
      </c>
      <c r="D535" t="s">
        <v>104</v>
      </c>
      <c r="E535">
        <v>17944662</v>
      </c>
      <c r="F535" t="s">
        <v>572</v>
      </c>
      <c r="H535">
        <v>25</v>
      </c>
      <c r="I535">
        <v>9116.39</v>
      </c>
      <c r="J535">
        <v>534</v>
      </c>
      <c r="K535" s="91">
        <f t="shared" si="20"/>
        <v>9116.3900000000031</v>
      </c>
      <c r="L535" s="91">
        <f t="shared" si="21"/>
        <v>0</v>
      </c>
    </row>
    <row r="536" spans="1:12" x14ac:dyDescent="0.35">
      <c r="A536" s="1">
        <v>45628</v>
      </c>
      <c r="B536" t="s">
        <v>103</v>
      </c>
      <c r="C536" t="s">
        <v>92</v>
      </c>
      <c r="D536" t="s">
        <v>104</v>
      </c>
      <c r="E536">
        <v>17944662</v>
      </c>
      <c r="F536" t="s">
        <v>573</v>
      </c>
      <c r="H536">
        <v>25</v>
      </c>
      <c r="I536">
        <v>9141.39</v>
      </c>
      <c r="J536">
        <v>535</v>
      </c>
      <c r="K536" s="91">
        <f t="shared" si="20"/>
        <v>9141.3900000000031</v>
      </c>
      <c r="L536" s="91">
        <f t="shared" si="21"/>
        <v>0</v>
      </c>
    </row>
    <row r="537" spans="1:12" x14ac:dyDescent="0.35">
      <c r="A537" s="1">
        <v>45628</v>
      </c>
      <c r="B537" t="s">
        <v>105</v>
      </c>
      <c r="C537" t="s">
        <v>92</v>
      </c>
      <c r="D537" t="s">
        <v>104</v>
      </c>
      <c r="E537">
        <v>17944662</v>
      </c>
      <c r="F537" t="s">
        <v>574</v>
      </c>
      <c r="H537">
        <v>45</v>
      </c>
      <c r="I537">
        <v>9186.39</v>
      </c>
      <c r="J537">
        <v>536</v>
      </c>
      <c r="K537" s="91">
        <f t="shared" si="20"/>
        <v>9186.3900000000031</v>
      </c>
      <c r="L537" s="91">
        <f t="shared" si="21"/>
        <v>0</v>
      </c>
    </row>
    <row r="538" spans="1:12" x14ac:dyDescent="0.35">
      <c r="A538" s="1">
        <v>45628</v>
      </c>
      <c r="B538" t="s">
        <v>105</v>
      </c>
      <c r="C538" t="s">
        <v>92</v>
      </c>
      <c r="D538" t="s">
        <v>104</v>
      </c>
      <c r="E538">
        <v>17944662</v>
      </c>
      <c r="F538" t="s">
        <v>575</v>
      </c>
      <c r="H538">
        <v>30</v>
      </c>
      <c r="I538">
        <v>9216.39</v>
      </c>
      <c r="J538">
        <v>537</v>
      </c>
      <c r="K538" s="91">
        <f t="shared" si="20"/>
        <v>9216.3900000000031</v>
      </c>
      <c r="L538" s="91">
        <f t="shared" si="21"/>
        <v>0</v>
      </c>
    </row>
    <row r="539" spans="1:12" x14ac:dyDescent="0.35">
      <c r="A539" s="1">
        <v>45628</v>
      </c>
      <c r="B539" t="s">
        <v>105</v>
      </c>
      <c r="C539" t="s">
        <v>92</v>
      </c>
      <c r="D539" t="s">
        <v>104</v>
      </c>
      <c r="E539">
        <v>17944662</v>
      </c>
      <c r="F539" t="s">
        <v>576</v>
      </c>
      <c r="H539">
        <v>25</v>
      </c>
      <c r="I539">
        <v>9241.39</v>
      </c>
      <c r="J539">
        <v>538</v>
      </c>
      <c r="K539" s="91">
        <f t="shared" si="20"/>
        <v>9241.3900000000031</v>
      </c>
      <c r="L539" s="91">
        <f t="shared" si="21"/>
        <v>0</v>
      </c>
    </row>
    <row r="540" spans="1:12" x14ac:dyDescent="0.35">
      <c r="A540" s="1">
        <v>45628</v>
      </c>
      <c r="B540" t="s">
        <v>105</v>
      </c>
      <c r="C540" t="s">
        <v>92</v>
      </c>
      <c r="D540" t="s">
        <v>104</v>
      </c>
      <c r="E540">
        <v>17944662</v>
      </c>
      <c r="F540" t="s">
        <v>577</v>
      </c>
      <c r="H540">
        <v>25</v>
      </c>
      <c r="I540">
        <v>9266.39</v>
      </c>
      <c r="J540">
        <v>539</v>
      </c>
      <c r="K540" s="91">
        <f t="shared" si="20"/>
        <v>9266.3900000000031</v>
      </c>
      <c r="L540" s="91">
        <f t="shared" si="21"/>
        <v>0</v>
      </c>
    </row>
    <row r="541" spans="1:12" x14ac:dyDescent="0.35">
      <c r="A541" s="1">
        <v>45628</v>
      </c>
      <c r="B541" t="s">
        <v>105</v>
      </c>
      <c r="C541" t="s">
        <v>92</v>
      </c>
      <c r="D541" t="s">
        <v>104</v>
      </c>
      <c r="E541">
        <v>17944662</v>
      </c>
      <c r="F541" t="s">
        <v>578</v>
      </c>
      <c r="H541">
        <v>30</v>
      </c>
      <c r="I541">
        <v>9296.39</v>
      </c>
      <c r="J541">
        <v>540</v>
      </c>
      <c r="K541" s="91">
        <f t="shared" si="20"/>
        <v>9296.3900000000031</v>
      </c>
      <c r="L541" s="91">
        <f t="shared" si="21"/>
        <v>0</v>
      </c>
    </row>
    <row r="542" spans="1:12" x14ac:dyDescent="0.35">
      <c r="A542" s="1">
        <v>45628</v>
      </c>
      <c r="B542" t="s">
        <v>105</v>
      </c>
      <c r="C542" t="s">
        <v>92</v>
      </c>
      <c r="D542" t="s">
        <v>104</v>
      </c>
      <c r="E542">
        <v>17944662</v>
      </c>
      <c r="F542" t="s">
        <v>579</v>
      </c>
      <c r="H542">
        <v>30</v>
      </c>
      <c r="I542">
        <v>9326.39</v>
      </c>
      <c r="J542">
        <v>541</v>
      </c>
      <c r="K542" s="91">
        <f t="shared" si="20"/>
        <v>9326.3900000000031</v>
      </c>
      <c r="L542" s="91">
        <f t="shared" si="21"/>
        <v>0</v>
      </c>
    </row>
    <row r="543" spans="1:12" x14ac:dyDescent="0.35">
      <c r="A543" s="1">
        <v>45628</v>
      </c>
      <c r="B543" t="s">
        <v>105</v>
      </c>
      <c r="C543" t="s">
        <v>92</v>
      </c>
      <c r="D543" t="s">
        <v>104</v>
      </c>
      <c r="E543">
        <v>17944662</v>
      </c>
      <c r="F543" t="s">
        <v>580</v>
      </c>
      <c r="H543">
        <v>25</v>
      </c>
      <c r="I543">
        <v>9351.39</v>
      </c>
      <c r="J543">
        <v>542</v>
      </c>
      <c r="K543" s="91">
        <f t="shared" si="20"/>
        <v>9351.3900000000031</v>
      </c>
      <c r="L543" s="91">
        <f t="shared" si="21"/>
        <v>0</v>
      </c>
    </row>
    <row r="544" spans="1:12" x14ac:dyDescent="0.35">
      <c r="A544" s="1">
        <v>45628</v>
      </c>
      <c r="B544" t="s">
        <v>105</v>
      </c>
      <c r="C544" t="s">
        <v>92</v>
      </c>
      <c r="D544" t="s">
        <v>104</v>
      </c>
      <c r="E544">
        <v>17944662</v>
      </c>
      <c r="F544" t="s">
        <v>581</v>
      </c>
      <c r="H544">
        <v>20</v>
      </c>
      <c r="I544">
        <v>9371.39</v>
      </c>
      <c r="J544">
        <v>543</v>
      </c>
      <c r="K544" s="91">
        <f t="shared" si="20"/>
        <v>9371.3900000000031</v>
      </c>
      <c r="L544" s="91">
        <f t="shared" si="21"/>
        <v>0</v>
      </c>
    </row>
    <row r="545" spans="1:12" x14ac:dyDescent="0.35">
      <c r="A545" s="1">
        <v>45629</v>
      </c>
      <c r="B545" t="s">
        <v>105</v>
      </c>
      <c r="C545" t="s">
        <v>92</v>
      </c>
      <c r="D545" t="s">
        <v>104</v>
      </c>
      <c r="E545">
        <v>17944662</v>
      </c>
      <c r="F545" t="s">
        <v>582</v>
      </c>
      <c r="H545">
        <v>30</v>
      </c>
      <c r="I545">
        <v>9401.39</v>
      </c>
      <c r="J545">
        <v>544</v>
      </c>
      <c r="K545" s="91">
        <f t="shared" si="20"/>
        <v>9401.3900000000031</v>
      </c>
      <c r="L545" s="91">
        <f t="shared" si="21"/>
        <v>0</v>
      </c>
    </row>
    <row r="546" spans="1:12" x14ac:dyDescent="0.35">
      <c r="A546" s="1">
        <v>45630</v>
      </c>
      <c r="B546" t="s">
        <v>105</v>
      </c>
      <c r="C546" t="s">
        <v>92</v>
      </c>
      <c r="D546" t="s">
        <v>104</v>
      </c>
      <c r="E546">
        <v>17944662</v>
      </c>
      <c r="F546" t="s">
        <v>110</v>
      </c>
      <c r="H546">
        <v>30</v>
      </c>
      <c r="I546">
        <v>9431.39</v>
      </c>
      <c r="J546">
        <v>545</v>
      </c>
      <c r="K546" s="91">
        <f t="shared" si="20"/>
        <v>9431.3900000000031</v>
      </c>
      <c r="L546" s="91">
        <f t="shared" si="21"/>
        <v>0</v>
      </c>
    </row>
    <row r="547" spans="1:12" x14ac:dyDescent="0.35">
      <c r="A547" s="1">
        <v>45630</v>
      </c>
      <c r="B547" t="s">
        <v>105</v>
      </c>
      <c r="C547" t="s">
        <v>92</v>
      </c>
      <c r="D547" t="s">
        <v>104</v>
      </c>
      <c r="E547">
        <v>17944662</v>
      </c>
      <c r="F547" t="s">
        <v>517</v>
      </c>
      <c r="H547">
        <v>30</v>
      </c>
      <c r="I547">
        <v>9461.39</v>
      </c>
      <c r="J547">
        <v>546</v>
      </c>
      <c r="K547" s="91">
        <f t="shared" si="20"/>
        <v>9461.3900000000031</v>
      </c>
      <c r="L547" s="91">
        <f t="shared" si="21"/>
        <v>0</v>
      </c>
    </row>
    <row r="548" spans="1:12" x14ac:dyDescent="0.35">
      <c r="A548" s="1">
        <v>45630</v>
      </c>
      <c r="B548" t="s">
        <v>105</v>
      </c>
      <c r="C548" t="s">
        <v>92</v>
      </c>
      <c r="D548" t="s">
        <v>104</v>
      </c>
      <c r="E548">
        <v>17944662</v>
      </c>
      <c r="F548" t="s">
        <v>583</v>
      </c>
      <c r="H548">
        <v>25</v>
      </c>
      <c r="I548">
        <v>9486.39</v>
      </c>
      <c r="J548">
        <v>547</v>
      </c>
      <c r="K548" s="91">
        <f t="shared" si="20"/>
        <v>9486.3900000000031</v>
      </c>
      <c r="L548" s="91">
        <f t="shared" si="21"/>
        <v>0</v>
      </c>
    </row>
    <row r="549" spans="1:12" x14ac:dyDescent="0.35">
      <c r="A549" s="1">
        <v>45631</v>
      </c>
      <c r="B549" t="s">
        <v>105</v>
      </c>
      <c r="C549" t="s">
        <v>92</v>
      </c>
      <c r="D549" t="s">
        <v>104</v>
      </c>
      <c r="E549">
        <v>17944662</v>
      </c>
      <c r="F549" t="s">
        <v>175</v>
      </c>
      <c r="H549">
        <v>25</v>
      </c>
      <c r="I549">
        <v>9511.39</v>
      </c>
      <c r="J549">
        <v>548</v>
      </c>
      <c r="K549" s="91">
        <f t="shared" si="20"/>
        <v>9511.3900000000031</v>
      </c>
      <c r="L549" s="91">
        <f t="shared" si="21"/>
        <v>0</v>
      </c>
    </row>
    <row r="550" spans="1:12" x14ac:dyDescent="0.35">
      <c r="A550" s="1">
        <v>45631</v>
      </c>
      <c r="B550" t="s">
        <v>105</v>
      </c>
      <c r="C550" t="s">
        <v>92</v>
      </c>
      <c r="D550" t="s">
        <v>104</v>
      </c>
      <c r="E550">
        <v>17944662</v>
      </c>
      <c r="F550" t="s">
        <v>584</v>
      </c>
      <c r="H550">
        <v>25</v>
      </c>
      <c r="I550">
        <v>9536.39</v>
      </c>
      <c r="J550">
        <v>549</v>
      </c>
      <c r="K550" s="91">
        <f t="shared" si="20"/>
        <v>9536.3900000000031</v>
      </c>
      <c r="L550" s="91">
        <f t="shared" si="21"/>
        <v>0</v>
      </c>
    </row>
    <row r="551" spans="1:12" x14ac:dyDescent="0.35">
      <c r="A551" s="1">
        <v>45632</v>
      </c>
      <c r="B551" t="s">
        <v>105</v>
      </c>
      <c r="C551" t="s">
        <v>92</v>
      </c>
      <c r="D551" t="s">
        <v>104</v>
      </c>
      <c r="E551">
        <v>17944662</v>
      </c>
      <c r="F551" t="s">
        <v>585</v>
      </c>
      <c r="H551">
        <v>30</v>
      </c>
      <c r="I551">
        <v>9566.39</v>
      </c>
      <c r="J551">
        <v>550</v>
      </c>
      <c r="K551" s="91">
        <f t="shared" si="20"/>
        <v>9566.3900000000031</v>
      </c>
      <c r="L551" s="91">
        <f t="shared" si="21"/>
        <v>0</v>
      </c>
    </row>
    <row r="552" spans="1:12" x14ac:dyDescent="0.35">
      <c r="A552" s="1">
        <v>45632</v>
      </c>
      <c r="B552" t="s">
        <v>105</v>
      </c>
      <c r="C552" t="s">
        <v>92</v>
      </c>
      <c r="D552" t="s">
        <v>104</v>
      </c>
      <c r="E552">
        <v>17944662</v>
      </c>
      <c r="F552" t="s">
        <v>586</v>
      </c>
      <c r="H552">
        <v>20</v>
      </c>
      <c r="I552">
        <v>9586.39</v>
      </c>
      <c r="J552">
        <v>551</v>
      </c>
      <c r="K552" s="91">
        <f t="shared" si="20"/>
        <v>9586.3900000000031</v>
      </c>
      <c r="L552" s="91">
        <f t="shared" si="21"/>
        <v>0</v>
      </c>
    </row>
    <row r="553" spans="1:12" x14ac:dyDescent="0.35">
      <c r="A553" s="1">
        <v>45635</v>
      </c>
      <c r="B553" t="s">
        <v>105</v>
      </c>
      <c r="C553" t="s">
        <v>92</v>
      </c>
      <c r="D553" t="s">
        <v>104</v>
      </c>
      <c r="E553">
        <v>17944662</v>
      </c>
      <c r="F553" t="s">
        <v>108</v>
      </c>
      <c r="H553">
        <v>25</v>
      </c>
      <c r="I553">
        <v>9611.39</v>
      </c>
      <c r="J553">
        <v>552</v>
      </c>
      <c r="K553" s="91">
        <f t="shared" si="20"/>
        <v>9611.3900000000031</v>
      </c>
      <c r="L553" s="91">
        <f t="shared" si="21"/>
        <v>0</v>
      </c>
    </row>
    <row r="554" spans="1:12" x14ac:dyDescent="0.35">
      <c r="A554" s="1">
        <v>45635</v>
      </c>
      <c r="B554" t="s">
        <v>105</v>
      </c>
      <c r="C554" t="s">
        <v>92</v>
      </c>
      <c r="D554" t="s">
        <v>104</v>
      </c>
      <c r="E554">
        <v>17944662</v>
      </c>
      <c r="F554" t="s">
        <v>174</v>
      </c>
      <c r="H554">
        <v>30</v>
      </c>
      <c r="I554">
        <v>9641.39</v>
      </c>
      <c r="J554">
        <v>553</v>
      </c>
      <c r="K554" s="91">
        <f t="shared" si="20"/>
        <v>9641.3900000000031</v>
      </c>
      <c r="L554" s="91">
        <f t="shared" si="21"/>
        <v>0</v>
      </c>
    </row>
    <row r="555" spans="1:12" x14ac:dyDescent="0.35">
      <c r="A555" s="1">
        <v>45635</v>
      </c>
      <c r="B555" t="s">
        <v>105</v>
      </c>
      <c r="C555" t="s">
        <v>92</v>
      </c>
      <c r="D555" t="s">
        <v>104</v>
      </c>
      <c r="E555">
        <v>17944662</v>
      </c>
      <c r="F555" t="s">
        <v>126</v>
      </c>
      <c r="H555">
        <v>20</v>
      </c>
      <c r="I555">
        <v>9661.39</v>
      </c>
      <c r="J555">
        <v>554</v>
      </c>
      <c r="K555" s="91">
        <f t="shared" si="20"/>
        <v>9661.3900000000031</v>
      </c>
      <c r="L555" s="91">
        <f t="shared" si="21"/>
        <v>0</v>
      </c>
    </row>
    <row r="556" spans="1:12" x14ac:dyDescent="0.35">
      <c r="A556" s="1">
        <v>45635</v>
      </c>
      <c r="B556" t="s">
        <v>105</v>
      </c>
      <c r="C556" t="s">
        <v>92</v>
      </c>
      <c r="D556" t="s">
        <v>104</v>
      </c>
      <c r="E556">
        <v>17944662</v>
      </c>
      <c r="F556" t="s">
        <v>587</v>
      </c>
      <c r="H556">
        <v>25</v>
      </c>
      <c r="I556">
        <v>9686.39</v>
      </c>
      <c r="J556">
        <v>555</v>
      </c>
      <c r="K556" s="91">
        <f t="shared" si="20"/>
        <v>9686.3900000000031</v>
      </c>
      <c r="L556" s="91">
        <f t="shared" si="21"/>
        <v>0</v>
      </c>
    </row>
    <row r="557" spans="1:12" x14ac:dyDescent="0.35">
      <c r="A557" s="1">
        <v>45635</v>
      </c>
      <c r="B557" t="s">
        <v>105</v>
      </c>
      <c r="C557" t="s">
        <v>92</v>
      </c>
      <c r="D557" t="s">
        <v>104</v>
      </c>
      <c r="E557">
        <v>17944662</v>
      </c>
      <c r="F557" t="s">
        <v>588</v>
      </c>
      <c r="H557">
        <v>30</v>
      </c>
      <c r="I557">
        <v>9716.39</v>
      </c>
      <c r="J557">
        <v>556</v>
      </c>
      <c r="K557" s="91">
        <f t="shared" si="20"/>
        <v>9716.3900000000031</v>
      </c>
      <c r="L557" s="91">
        <f t="shared" si="21"/>
        <v>0</v>
      </c>
    </row>
    <row r="558" spans="1:12" x14ac:dyDescent="0.35">
      <c r="A558" s="1">
        <v>45636</v>
      </c>
      <c r="B558" t="s">
        <v>105</v>
      </c>
      <c r="C558" t="s">
        <v>92</v>
      </c>
      <c r="D558" t="s">
        <v>104</v>
      </c>
      <c r="E558">
        <v>17944662</v>
      </c>
      <c r="F558" t="s">
        <v>107</v>
      </c>
      <c r="H558">
        <v>20</v>
      </c>
      <c r="I558">
        <v>9736.39</v>
      </c>
      <c r="J558">
        <v>557</v>
      </c>
      <c r="K558" s="91">
        <f t="shared" si="20"/>
        <v>9736.3900000000031</v>
      </c>
      <c r="L558" s="91">
        <f t="shared" si="21"/>
        <v>0</v>
      </c>
    </row>
    <row r="559" spans="1:12" x14ac:dyDescent="0.35">
      <c r="A559" s="1">
        <v>45636</v>
      </c>
      <c r="B559" t="s">
        <v>103</v>
      </c>
      <c r="C559" t="s">
        <v>92</v>
      </c>
      <c r="D559" t="s">
        <v>104</v>
      </c>
      <c r="E559">
        <v>17944662</v>
      </c>
      <c r="F559" t="s">
        <v>589</v>
      </c>
      <c r="H559">
        <v>30</v>
      </c>
      <c r="I559">
        <v>9766.39</v>
      </c>
      <c r="J559">
        <v>558</v>
      </c>
      <c r="K559" s="91">
        <f t="shared" si="20"/>
        <v>9766.3900000000031</v>
      </c>
      <c r="L559" s="91">
        <f t="shared" si="21"/>
        <v>0</v>
      </c>
    </row>
    <row r="560" spans="1:12" x14ac:dyDescent="0.35">
      <c r="A560" s="1">
        <v>45636</v>
      </c>
      <c r="B560" t="s">
        <v>103</v>
      </c>
      <c r="C560" t="s">
        <v>92</v>
      </c>
      <c r="D560" t="s">
        <v>104</v>
      </c>
      <c r="E560">
        <v>17944662</v>
      </c>
      <c r="F560" t="s">
        <v>590</v>
      </c>
      <c r="H560">
        <v>30</v>
      </c>
      <c r="I560">
        <v>9796.39</v>
      </c>
      <c r="J560">
        <v>559</v>
      </c>
      <c r="K560" s="91">
        <f t="shared" si="20"/>
        <v>9796.3900000000031</v>
      </c>
      <c r="L560" s="91">
        <f t="shared" si="21"/>
        <v>0</v>
      </c>
    </row>
    <row r="561" spans="1:12" x14ac:dyDescent="0.35">
      <c r="A561" s="1">
        <v>45636</v>
      </c>
      <c r="B561" t="s">
        <v>103</v>
      </c>
      <c r="C561" t="s">
        <v>92</v>
      </c>
      <c r="D561" t="s">
        <v>104</v>
      </c>
      <c r="E561">
        <v>17944662</v>
      </c>
      <c r="F561" t="s">
        <v>591</v>
      </c>
      <c r="H561">
        <v>25</v>
      </c>
      <c r="I561">
        <v>9821.39</v>
      </c>
      <c r="J561">
        <v>560</v>
      </c>
      <c r="K561" s="91">
        <f t="shared" si="20"/>
        <v>9821.3900000000031</v>
      </c>
      <c r="L561" s="91">
        <f t="shared" si="21"/>
        <v>0</v>
      </c>
    </row>
    <row r="562" spans="1:12" x14ac:dyDescent="0.35">
      <c r="A562" s="1">
        <v>45637</v>
      </c>
      <c r="B562" t="s">
        <v>103</v>
      </c>
      <c r="C562" t="s">
        <v>92</v>
      </c>
      <c r="D562" t="s">
        <v>104</v>
      </c>
      <c r="E562">
        <v>17944662</v>
      </c>
      <c r="F562" t="s">
        <v>592</v>
      </c>
      <c r="H562">
        <v>30</v>
      </c>
      <c r="I562">
        <v>9851.39</v>
      </c>
      <c r="J562">
        <v>561</v>
      </c>
      <c r="K562" s="91">
        <f t="shared" si="20"/>
        <v>9851.3900000000031</v>
      </c>
      <c r="L562" s="91">
        <f t="shared" si="21"/>
        <v>0</v>
      </c>
    </row>
    <row r="563" spans="1:12" x14ac:dyDescent="0.35">
      <c r="A563" s="1">
        <v>45638</v>
      </c>
      <c r="B563" t="s">
        <v>103</v>
      </c>
      <c r="C563" t="s">
        <v>92</v>
      </c>
      <c r="D563" t="s">
        <v>104</v>
      </c>
      <c r="E563">
        <v>17944662</v>
      </c>
      <c r="F563" t="s">
        <v>593</v>
      </c>
      <c r="H563">
        <v>30</v>
      </c>
      <c r="I563">
        <v>9881.39</v>
      </c>
      <c r="J563">
        <v>562</v>
      </c>
      <c r="K563" s="91">
        <f t="shared" si="20"/>
        <v>9881.3900000000031</v>
      </c>
      <c r="L563" s="91">
        <f t="shared" si="21"/>
        <v>0</v>
      </c>
    </row>
    <row r="564" spans="1:12" x14ac:dyDescent="0.35">
      <c r="A564" s="1">
        <v>45638</v>
      </c>
      <c r="B564" t="s">
        <v>105</v>
      </c>
      <c r="C564" t="s">
        <v>92</v>
      </c>
      <c r="D564" t="s">
        <v>104</v>
      </c>
      <c r="E564">
        <v>17944662</v>
      </c>
      <c r="F564" t="s">
        <v>173</v>
      </c>
      <c r="H564">
        <v>30</v>
      </c>
      <c r="I564">
        <v>9911.39</v>
      </c>
      <c r="J564">
        <v>563</v>
      </c>
      <c r="K564" s="91">
        <f t="shared" si="20"/>
        <v>9911.3900000000031</v>
      </c>
      <c r="L564" s="91">
        <f t="shared" si="21"/>
        <v>0</v>
      </c>
    </row>
    <row r="565" spans="1:12" x14ac:dyDescent="0.35">
      <c r="A565" s="1">
        <v>45638</v>
      </c>
      <c r="B565" t="s">
        <v>105</v>
      </c>
      <c r="C565" t="s">
        <v>92</v>
      </c>
      <c r="D565" t="s">
        <v>104</v>
      </c>
      <c r="E565">
        <v>17944662</v>
      </c>
      <c r="F565" t="s">
        <v>594</v>
      </c>
      <c r="H565">
        <v>30</v>
      </c>
      <c r="I565">
        <v>9941.39</v>
      </c>
      <c r="J565">
        <v>564</v>
      </c>
      <c r="K565" s="91">
        <f t="shared" si="20"/>
        <v>9941.3900000000031</v>
      </c>
      <c r="L565" s="91">
        <f t="shared" si="21"/>
        <v>0</v>
      </c>
    </row>
    <row r="566" spans="1:12" x14ac:dyDescent="0.35">
      <c r="A566" s="1">
        <v>45642</v>
      </c>
      <c r="B566" t="s">
        <v>103</v>
      </c>
      <c r="C566" t="s">
        <v>92</v>
      </c>
      <c r="D566" t="s">
        <v>104</v>
      </c>
      <c r="E566">
        <v>17944662</v>
      </c>
      <c r="F566" t="s">
        <v>595</v>
      </c>
      <c r="H566">
        <v>30</v>
      </c>
      <c r="I566">
        <v>9971.39</v>
      </c>
      <c r="J566">
        <v>565</v>
      </c>
      <c r="K566" s="91">
        <f t="shared" si="20"/>
        <v>9971.3900000000031</v>
      </c>
      <c r="L566" s="91">
        <f t="shared" si="21"/>
        <v>0</v>
      </c>
    </row>
    <row r="567" spans="1:12" x14ac:dyDescent="0.35">
      <c r="A567" s="1">
        <v>45642</v>
      </c>
      <c r="B567" t="s">
        <v>105</v>
      </c>
      <c r="C567" t="s">
        <v>92</v>
      </c>
      <c r="D567" t="s">
        <v>104</v>
      </c>
      <c r="E567">
        <v>17944662</v>
      </c>
      <c r="F567" t="s">
        <v>596</v>
      </c>
      <c r="H567">
        <v>25</v>
      </c>
      <c r="I567">
        <v>9996.39</v>
      </c>
      <c r="J567">
        <v>566</v>
      </c>
      <c r="K567" s="91">
        <f t="shared" si="20"/>
        <v>9996.3900000000031</v>
      </c>
      <c r="L567" s="91">
        <f t="shared" si="21"/>
        <v>0</v>
      </c>
    </row>
    <row r="568" spans="1:12" x14ac:dyDescent="0.35">
      <c r="A568" s="1">
        <v>45642</v>
      </c>
      <c r="B568" t="s">
        <v>109</v>
      </c>
      <c r="C568" t="s">
        <v>92</v>
      </c>
      <c r="D568" t="s">
        <v>104</v>
      </c>
      <c r="E568">
        <v>17944662</v>
      </c>
      <c r="F568" t="s">
        <v>597</v>
      </c>
      <c r="H568">
        <v>20</v>
      </c>
      <c r="I568">
        <v>10016.39</v>
      </c>
      <c r="J568">
        <v>567</v>
      </c>
      <c r="K568" s="91">
        <f t="shared" si="20"/>
        <v>10016.390000000003</v>
      </c>
      <c r="L568" s="91">
        <f t="shared" si="21"/>
        <v>0</v>
      </c>
    </row>
    <row r="569" spans="1:12" x14ac:dyDescent="0.35">
      <c r="A569" s="1">
        <v>45642</v>
      </c>
      <c r="B569" t="s">
        <v>105</v>
      </c>
      <c r="C569" t="s">
        <v>92</v>
      </c>
      <c r="D569" t="s">
        <v>104</v>
      </c>
      <c r="E569">
        <v>17944662</v>
      </c>
      <c r="F569" t="s">
        <v>598</v>
      </c>
      <c r="H569">
        <v>30</v>
      </c>
      <c r="I569">
        <v>10046.39</v>
      </c>
      <c r="J569">
        <v>568</v>
      </c>
      <c r="K569" s="91">
        <f t="shared" si="20"/>
        <v>10046.390000000003</v>
      </c>
      <c r="L569" s="91">
        <f t="shared" si="21"/>
        <v>0</v>
      </c>
    </row>
    <row r="570" spans="1:12" x14ac:dyDescent="0.35">
      <c r="A570" s="1">
        <v>45644</v>
      </c>
      <c r="B570" t="s">
        <v>109</v>
      </c>
      <c r="C570" t="s">
        <v>92</v>
      </c>
      <c r="D570" t="s">
        <v>104</v>
      </c>
      <c r="E570">
        <v>17944662</v>
      </c>
      <c r="F570" t="s">
        <v>146</v>
      </c>
      <c r="H570">
        <v>30</v>
      </c>
      <c r="I570">
        <v>10076.39</v>
      </c>
      <c r="J570">
        <v>569</v>
      </c>
      <c r="K570" s="91">
        <f t="shared" si="20"/>
        <v>10076.390000000003</v>
      </c>
      <c r="L570" s="91">
        <f t="shared" si="21"/>
        <v>0</v>
      </c>
    </row>
    <row r="571" spans="1:12" x14ac:dyDescent="0.35">
      <c r="A571" s="1">
        <v>45644</v>
      </c>
      <c r="B571" t="s">
        <v>109</v>
      </c>
      <c r="C571" t="s">
        <v>133</v>
      </c>
      <c r="D571" t="s">
        <v>104</v>
      </c>
      <c r="E571">
        <v>17944662</v>
      </c>
      <c r="F571" t="s">
        <v>599</v>
      </c>
      <c r="H571">
        <v>200</v>
      </c>
      <c r="I571">
        <v>10276.39</v>
      </c>
      <c r="J571">
        <v>570</v>
      </c>
      <c r="K571" s="91">
        <f t="shared" si="20"/>
        <v>10276.390000000003</v>
      </c>
      <c r="L571" s="91">
        <f t="shared" si="21"/>
        <v>0</v>
      </c>
    </row>
    <row r="572" spans="1:12" x14ac:dyDescent="0.35">
      <c r="A572" s="1">
        <v>45646</v>
      </c>
      <c r="B572" t="s">
        <v>109</v>
      </c>
      <c r="C572" t="s">
        <v>92</v>
      </c>
      <c r="D572" t="s">
        <v>104</v>
      </c>
      <c r="E572">
        <v>17944662</v>
      </c>
      <c r="F572" t="s">
        <v>171</v>
      </c>
      <c r="H572">
        <v>30</v>
      </c>
      <c r="I572">
        <v>10306.39</v>
      </c>
      <c r="J572">
        <v>571</v>
      </c>
      <c r="K572" s="91">
        <f t="shared" si="20"/>
        <v>10306.390000000003</v>
      </c>
      <c r="L572" s="91">
        <f t="shared" si="21"/>
        <v>0</v>
      </c>
    </row>
    <row r="573" spans="1:12" x14ac:dyDescent="0.35">
      <c r="A573" s="1">
        <v>45646</v>
      </c>
      <c r="B573" t="s">
        <v>109</v>
      </c>
      <c r="C573" t="s">
        <v>92</v>
      </c>
      <c r="D573" t="s">
        <v>104</v>
      </c>
      <c r="E573">
        <v>17944662</v>
      </c>
      <c r="F573" t="s">
        <v>600</v>
      </c>
      <c r="H573">
        <v>30</v>
      </c>
      <c r="I573">
        <v>10336.39</v>
      </c>
      <c r="J573">
        <v>572</v>
      </c>
      <c r="K573" s="91">
        <f t="shared" si="20"/>
        <v>10336.390000000003</v>
      </c>
      <c r="L573" s="91">
        <f t="shared" si="21"/>
        <v>0</v>
      </c>
    </row>
    <row r="574" spans="1:12" x14ac:dyDescent="0.35">
      <c r="A574" s="1">
        <v>45646</v>
      </c>
      <c r="B574" t="s">
        <v>105</v>
      </c>
      <c r="C574" t="s">
        <v>201</v>
      </c>
      <c r="D574" t="s">
        <v>104</v>
      </c>
      <c r="E574">
        <v>17944662</v>
      </c>
      <c r="F574" t="s">
        <v>601</v>
      </c>
      <c r="G574">
        <v>175</v>
      </c>
      <c r="I574">
        <v>10161.39</v>
      </c>
      <c r="J574">
        <v>573</v>
      </c>
      <c r="K574" s="91">
        <f t="shared" si="20"/>
        <v>10161.390000000003</v>
      </c>
      <c r="L574" s="91">
        <f t="shared" si="21"/>
        <v>0</v>
      </c>
    </row>
    <row r="575" spans="1:12" x14ac:dyDescent="0.35">
      <c r="A575" s="1">
        <v>45646</v>
      </c>
      <c r="B575" t="s">
        <v>105</v>
      </c>
      <c r="C575" t="s">
        <v>201</v>
      </c>
      <c r="D575" t="s">
        <v>104</v>
      </c>
      <c r="E575">
        <v>17944662</v>
      </c>
      <c r="F575" t="s">
        <v>602</v>
      </c>
      <c r="G575">
        <v>378</v>
      </c>
      <c r="I575">
        <v>9783.39</v>
      </c>
      <c r="J575">
        <v>574</v>
      </c>
      <c r="K575" s="91">
        <f t="shared" si="20"/>
        <v>9783.3900000000031</v>
      </c>
      <c r="L575" s="91">
        <f t="shared" si="21"/>
        <v>0</v>
      </c>
    </row>
    <row r="576" spans="1:12" x14ac:dyDescent="0.35">
      <c r="A576" s="1">
        <v>45646</v>
      </c>
      <c r="B576" t="s">
        <v>103</v>
      </c>
      <c r="C576" t="s">
        <v>201</v>
      </c>
      <c r="D576" t="s">
        <v>104</v>
      </c>
      <c r="E576">
        <v>17944662</v>
      </c>
      <c r="F576" t="s">
        <v>603</v>
      </c>
      <c r="G576">
        <v>90</v>
      </c>
      <c r="I576">
        <v>9693.39</v>
      </c>
      <c r="J576">
        <v>575</v>
      </c>
      <c r="K576" s="91">
        <f t="shared" si="20"/>
        <v>9693.3900000000031</v>
      </c>
      <c r="L576" s="91">
        <f t="shared" si="21"/>
        <v>0</v>
      </c>
    </row>
    <row r="577" spans="1:12" x14ac:dyDescent="0.35">
      <c r="A577" s="1">
        <v>45646</v>
      </c>
      <c r="B577" t="s">
        <v>103</v>
      </c>
      <c r="C577" t="s">
        <v>201</v>
      </c>
      <c r="D577" t="s">
        <v>104</v>
      </c>
      <c r="E577">
        <v>17944662</v>
      </c>
      <c r="F577" t="s">
        <v>604</v>
      </c>
      <c r="G577">
        <v>88</v>
      </c>
      <c r="I577">
        <v>9605.39</v>
      </c>
      <c r="J577">
        <v>576</v>
      </c>
      <c r="K577" s="91">
        <f t="shared" si="20"/>
        <v>9605.3900000000031</v>
      </c>
      <c r="L577" s="91">
        <f t="shared" si="21"/>
        <v>0</v>
      </c>
    </row>
    <row r="578" spans="1:12" x14ac:dyDescent="0.35">
      <c r="A578" s="1">
        <v>45646</v>
      </c>
      <c r="B578" t="s">
        <v>105</v>
      </c>
      <c r="C578" t="s">
        <v>201</v>
      </c>
      <c r="D578" t="s">
        <v>104</v>
      </c>
      <c r="E578">
        <v>17944662</v>
      </c>
      <c r="F578" t="s">
        <v>605</v>
      </c>
      <c r="G578">
        <v>2349.0500000000002</v>
      </c>
      <c r="I578">
        <v>7256.34</v>
      </c>
      <c r="J578">
        <v>577</v>
      </c>
      <c r="K578" s="91">
        <f t="shared" si="20"/>
        <v>7256.3400000000029</v>
      </c>
      <c r="L578" s="91">
        <f t="shared" si="21"/>
        <v>0</v>
      </c>
    </row>
    <row r="579" spans="1:12" x14ac:dyDescent="0.35">
      <c r="A579" s="1">
        <v>45653</v>
      </c>
      <c r="B579" t="s">
        <v>105</v>
      </c>
      <c r="C579" t="s">
        <v>92</v>
      </c>
      <c r="D579" t="s">
        <v>104</v>
      </c>
      <c r="E579">
        <v>17944662</v>
      </c>
      <c r="F579" t="s">
        <v>160</v>
      </c>
      <c r="H579">
        <v>30</v>
      </c>
      <c r="I579">
        <v>7286.34</v>
      </c>
      <c r="J579">
        <v>578</v>
      </c>
      <c r="K579" s="91">
        <f t="shared" ref="K579:K642" si="22">K578+H579-G579</f>
        <v>7286.3400000000029</v>
      </c>
      <c r="L579" s="91">
        <f t="shared" ref="L579:L593" si="23">K579-I579</f>
        <v>0</v>
      </c>
    </row>
    <row r="580" spans="1:12" x14ac:dyDescent="0.35">
      <c r="A580" s="1">
        <v>45656</v>
      </c>
      <c r="B580" t="s">
        <v>103</v>
      </c>
      <c r="C580" t="s">
        <v>92</v>
      </c>
      <c r="D580" t="s">
        <v>104</v>
      </c>
      <c r="E580">
        <v>17944662</v>
      </c>
      <c r="F580" t="s">
        <v>606</v>
      </c>
      <c r="H580">
        <v>30</v>
      </c>
      <c r="I580">
        <v>7316.34</v>
      </c>
      <c r="J580">
        <v>579</v>
      </c>
      <c r="K580" s="91">
        <f t="shared" si="22"/>
        <v>7316.3400000000029</v>
      </c>
      <c r="L580" s="91">
        <f t="shared" si="23"/>
        <v>0</v>
      </c>
    </row>
    <row r="581" spans="1:12" x14ac:dyDescent="0.35">
      <c r="A581" s="1">
        <v>45656</v>
      </c>
      <c r="B581" t="s">
        <v>105</v>
      </c>
      <c r="C581" t="s">
        <v>92</v>
      </c>
      <c r="D581" t="s">
        <v>104</v>
      </c>
      <c r="E581">
        <v>17944662</v>
      </c>
      <c r="F581" t="s">
        <v>139</v>
      </c>
      <c r="H581">
        <v>20</v>
      </c>
      <c r="I581">
        <v>7336.34</v>
      </c>
      <c r="J581">
        <v>580</v>
      </c>
      <c r="K581" s="91">
        <f t="shared" si="22"/>
        <v>7336.3400000000029</v>
      </c>
      <c r="L581" s="91">
        <f t="shared" si="23"/>
        <v>0</v>
      </c>
    </row>
    <row r="582" spans="1:12" x14ac:dyDescent="0.35">
      <c r="A582" s="1">
        <v>45656</v>
      </c>
      <c r="B582" t="s">
        <v>105</v>
      </c>
      <c r="C582" t="s">
        <v>92</v>
      </c>
      <c r="D582" t="s">
        <v>104</v>
      </c>
      <c r="E582">
        <v>17944662</v>
      </c>
      <c r="F582" t="s">
        <v>106</v>
      </c>
      <c r="H582">
        <v>30</v>
      </c>
      <c r="I582">
        <v>7366.34</v>
      </c>
      <c r="J582">
        <v>581</v>
      </c>
      <c r="K582" s="91">
        <f t="shared" si="22"/>
        <v>7366.3400000000029</v>
      </c>
      <c r="L582" s="91">
        <f t="shared" si="23"/>
        <v>0</v>
      </c>
    </row>
    <row r="583" spans="1:12" x14ac:dyDescent="0.35">
      <c r="A583" s="1">
        <v>45659</v>
      </c>
      <c r="B583" t="s">
        <v>105</v>
      </c>
      <c r="C583" t="s">
        <v>92</v>
      </c>
      <c r="D583" t="s">
        <v>104</v>
      </c>
      <c r="E583">
        <v>17944662</v>
      </c>
      <c r="F583" t="s">
        <v>607</v>
      </c>
      <c r="H583">
        <v>25</v>
      </c>
      <c r="I583">
        <v>7391.34</v>
      </c>
      <c r="J583">
        <v>582</v>
      </c>
      <c r="K583" s="91">
        <f t="shared" si="22"/>
        <v>7391.3400000000029</v>
      </c>
      <c r="L583" s="91">
        <f t="shared" si="23"/>
        <v>0</v>
      </c>
    </row>
    <row r="584" spans="1:12" x14ac:dyDescent="0.35">
      <c r="A584" s="1">
        <v>45659</v>
      </c>
      <c r="B584" t="s">
        <v>103</v>
      </c>
      <c r="C584" t="s">
        <v>92</v>
      </c>
      <c r="D584" t="s">
        <v>104</v>
      </c>
      <c r="E584">
        <v>17944662</v>
      </c>
      <c r="F584" t="s">
        <v>115</v>
      </c>
      <c r="H584">
        <v>30</v>
      </c>
      <c r="I584">
        <v>7421.34</v>
      </c>
      <c r="J584">
        <v>583</v>
      </c>
      <c r="K584" s="91">
        <f t="shared" si="22"/>
        <v>7421.3400000000029</v>
      </c>
      <c r="L584" s="91">
        <f t="shared" si="23"/>
        <v>0</v>
      </c>
    </row>
    <row r="585" spans="1:12" x14ac:dyDescent="0.35">
      <c r="A585" s="1">
        <v>45659</v>
      </c>
      <c r="B585" t="s">
        <v>103</v>
      </c>
      <c r="C585" t="s">
        <v>92</v>
      </c>
      <c r="D585" t="s">
        <v>104</v>
      </c>
      <c r="E585">
        <v>17944662</v>
      </c>
      <c r="F585" t="s">
        <v>149</v>
      </c>
      <c r="H585">
        <v>25</v>
      </c>
      <c r="I585">
        <v>7446.34</v>
      </c>
      <c r="J585">
        <v>584</v>
      </c>
      <c r="K585" s="91">
        <f t="shared" si="22"/>
        <v>7446.3400000000029</v>
      </c>
      <c r="L585" s="91">
        <f t="shared" si="23"/>
        <v>0</v>
      </c>
    </row>
    <row r="586" spans="1:12" x14ac:dyDescent="0.35">
      <c r="A586" s="1">
        <v>45659</v>
      </c>
      <c r="B586" t="s">
        <v>105</v>
      </c>
      <c r="C586" t="s">
        <v>92</v>
      </c>
      <c r="D586" t="s">
        <v>104</v>
      </c>
      <c r="E586">
        <v>17944662</v>
      </c>
      <c r="F586" t="s">
        <v>148</v>
      </c>
      <c r="H586">
        <v>30</v>
      </c>
      <c r="I586">
        <v>7476.34</v>
      </c>
      <c r="J586">
        <v>585</v>
      </c>
      <c r="K586" s="91">
        <f t="shared" si="22"/>
        <v>7476.3400000000029</v>
      </c>
      <c r="L586" s="91">
        <f t="shared" si="23"/>
        <v>0</v>
      </c>
    </row>
    <row r="587" spans="1:12" x14ac:dyDescent="0.35">
      <c r="A587" s="1">
        <v>45659</v>
      </c>
      <c r="B587" t="s">
        <v>105</v>
      </c>
      <c r="C587" t="s">
        <v>92</v>
      </c>
      <c r="D587" t="s">
        <v>104</v>
      </c>
      <c r="E587">
        <v>17944662</v>
      </c>
      <c r="F587" t="s">
        <v>157</v>
      </c>
      <c r="H587">
        <v>25</v>
      </c>
      <c r="I587">
        <v>7501.34</v>
      </c>
      <c r="J587">
        <v>586</v>
      </c>
      <c r="K587" s="91">
        <f t="shared" si="22"/>
        <v>7501.3400000000029</v>
      </c>
      <c r="L587" s="91">
        <f t="shared" si="23"/>
        <v>0</v>
      </c>
    </row>
    <row r="588" spans="1:12" x14ac:dyDescent="0.35">
      <c r="A588" s="1">
        <v>45659</v>
      </c>
      <c r="B588" t="s">
        <v>105</v>
      </c>
      <c r="C588" t="s">
        <v>92</v>
      </c>
      <c r="D588" t="s">
        <v>104</v>
      </c>
      <c r="E588">
        <v>17944662</v>
      </c>
      <c r="F588" t="s">
        <v>127</v>
      </c>
      <c r="H588">
        <v>30</v>
      </c>
      <c r="I588">
        <v>7531.34</v>
      </c>
      <c r="J588">
        <v>587</v>
      </c>
      <c r="K588" s="91">
        <f t="shared" si="22"/>
        <v>7531.3400000000029</v>
      </c>
      <c r="L588" s="91">
        <f t="shared" si="23"/>
        <v>0</v>
      </c>
    </row>
    <row r="589" spans="1:12" x14ac:dyDescent="0.35">
      <c r="A589" s="1">
        <v>45659</v>
      </c>
      <c r="B589" t="s">
        <v>103</v>
      </c>
      <c r="C589" t="s">
        <v>92</v>
      </c>
      <c r="D589" t="s">
        <v>104</v>
      </c>
      <c r="E589">
        <v>17944662</v>
      </c>
      <c r="F589" t="s">
        <v>349</v>
      </c>
      <c r="H589">
        <v>30</v>
      </c>
      <c r="I589">
        <v>7561.34</v>
      </c>
      <c r="J589">
        <v>588</v>
      </c>
      <c r="K589" s="91">
        <f t="shared" si="22"/>
        <v>7561.3400000000029</v>
      </c>
      <c r="L589" s="91">
        <f t="shared" si="23"/>
        <v>0</v>
      </c>
    </row>
    <row r="590" spans="1:12" x14ac:dyDescent="0.35">
      <c r="A590" s="1">
        <v>45659</v>
      </c>
      <c r="B590" t="s">
        <v>103</v>
      </c>
      <c r="C590" t="s">
        <v>92</v>
      </c>
      <c r="D590" t="s">
        <v>104</v>
      </c>
      <c r="E590">
        <v>17944662</v>
      </c>
      <c r="F590" t="s">
        <v>184</v>
      </c>
      <c r="H590">
        <v>25</v>
      </c>
      <c r="I590">
        <v>7586.34</v>
      </c>
      <c r="J590">
        <v>589</v>
      </c>
      <c r="K590" s="91">
        <f t="shared" si="22"/>
        <v>7586.3400000000029</v>
      </c>
      <c r="L590" s="91">
        <f t="shared" si="23"/>
        <v>0</v>
      </c>
    </row>
    <row r="591" spans="1:12" x14ac:dyDescent="0.35">
      <c r="A591" s="1">
        <v>45659</v>
      </c>
      <c r="B591" t="s">
        <v>103</v>
      </c>
      <c r="C591" t="s">
        <v>92</v>
      </c>
      <c r="D591" t="s">
        <v>104</v>
      </c>
      <c r="E591">
        <v>17944662</v>
      </c>
      <c r="F591" t="s">
        <v>608</v>
      </c>
      <c r="H591">
        <v>25</v>
      </c>
      <c r="I591">
        <v>7611.34</v>
      </c>
      <c r="J591">
        <v>590</v>
      </c>
      <c r="K591" s="91">
        <f t="shared" si="22"/>
        <v>7611.3400000000029</v>
      </c>
      <c r="L591" s="91">
        <f t="shared" si="23"/>
        <v>0</v>
      </c>
    </row>
    <row r="592" spans="1:12" x14ac:dyDescent="0.35">
      <c r="A592" s="1">
        <v>45659</v>
      </c>
      <c r="B592" t="s">
        <v>105</v>
      </c>
      <c r="C592" t="s">
        <v>92</v>
      </c>
      <c r="D592" t="s">
        <v>104</v>
      </c>
      <c r="E592">
        <v>17944662</v>
      </c>
      <c r="F592" t="s">
        <v>182</v>
      </c>
      <c r="H592">
        <v>25</v>
      </c>
      <c r="I592">
        <v>7636.34</v>
      </c>
      <c r="J592">
        <v>591</v>
      </c>
      <c r="K592" s="91">
        <f t="shared" si="22"/>
        <v>7636.3400000000029</v>
      </c>
      <c r="L592" s="91">
        <f t="shared" si="23"/>
        <v>0</v>
      </c>
    </row>
    <row r="593" spans="1:12" x14ac:dyDescent="0.35">
      <c r="A593" s="1">
        <v>45659</v>
      </c>
      <c r="B593" t="s">
        <v>105</v>
      </c>
      <c r="C593" t="s">
        <v>92</v>
      </c>
      <c r="D593" t="s">
        <v>104</v>
      </c>
      <c r="E593">
        <v>17944662</v>
      </c>
      <c r="F593" t="s">
        <v>156</v>
      </c>
      <c r="H593">
        <v>30</v>
      </c>
      <c r="I593">
        <v>7666.34</v>
      </c>
      <c r="J593">
        <v>592</v>
      </c>
      <c r="K593" s="91">
        <f t="shared" si="22"/>
        <v>7666.3400000000029</v>
      </c>
      <c r="L593" s="91">
        <f t="shared" si="23"/>
        <v>0</v>
      </c>
    </row>
    <row r="594" spans="1:12" x14ac:dyDescent="0.35">
      <c r="A594" s="1">
        <v>45659</v>
      </c>
      <c r="B594" t="s">
        <v>105</v>
      </c>
      <c r="C594" t="s">
        <v>92</v>
      </c>
      <c r="D594" t="s">
        <v>104</v>
      </c>
      <c r="E594">
        <v>17944662</v>
      </c>
      <c r="F594" t="s">
        <v>180</v>
      </c>
      <c r="H594">
        <v>30</v>
      </c>
      <c r="I594">
        <v>7696.34</v>
      </c>
      <c r="J594">
        <v>593</v>
      </c>
      <c r="K594" s="91">
        <f t="shared" si="22"/>
        <v>7696.3400000000029</v>
      </c>
      <c r="L594" s="91">
        <f t="shared" ref="L594:L642" si="24">K594-I594</f>
        <v>0</v>
      </c>
    </row>
    <row r="595" spans="1:12" x14ac:dyDescent="0.35">
      <c r="A595" s="1">
        <v>45659</v>
      </c>
      <c r="B595" t="s">
        <v>105</v>
      </c>
      <c r="C595" t="s">
        <v>92</v>
      </c>
      <c r="D595" t="s">
        <v>104</v>
      </c>
      <c r="E595">
        <v>17944662</v>
      </c>
      <c r="F595" t="s">
        <v>179</v>
      </c>
      <c r="H595">
        <v>25</v>
      </c>
      <c r="I595">
        <v>7721.34</v>
      </c>
      <c r="J595">
        <v>594</v>
      </c>
      <c r="K595" s="91">
        <f t="shared" si="22"/>
        <v>7721.3400000000029</v>
      </c>
      <c r="L595" s="91">
        <f t="shared" si="24"/>
        <v>0</v>
      </c>
    </row>
    <row r="596" spans="1:12" x14ac:dyDescent="0.35">
      <c r="A596" s="1">
        <v>45659</v>
      </c>
      <c r="B596" t="s">
        <v>105</v>
      </c>
      <c r="C596" t="s">
        <v>92</v>
      </c>
      <c r="D596" t="s">
        <v>104</v>
      </c>
      <c r="E596">
        <v>17944662</v>
      </c>
      <c r="F596" t="s">
        <v>154</v>
      </c>
      <c r="H596">
        <v>30</v>
      </c>
      <c r="I596">
        <v>7751.34</v>
      </c>
      <c r="J596">
        <v>595</v>
      </c>
      <c r="K596" s="91">
        <f t="shared" si="22"/>
        <v>7751.3400000000029</v>
      </c>
      <c r="L596" s="91">
        <f t="shared" si="24"/>
        <v>0</v>
      </c>
    </row>
    <row r="597" spans="1:12" x14ac:dyDescent="0.35">
      <c r="A597" s="1">
        <v>45659</v>
      </c>
      <c r="B597" t="s">
        <v>109</v>
      </c>
      <c r="C597" t="s">
        <v>92</v>
      </c>
      <c r="D597" t="s">
        <v>104</v>
      </c>
      <c r="E597">
        <v>17944662</v>
      </c>
      <c r="F597" t="s">
        <v>114</v>
      </c>
      <c r="H597">
        <v>25</v>
      </c>
      <c r="I597">
        <v>7776.34</v>
      </c>
      <c r="J597">
        <v>596</v>
      </c>
      <c r="K597" s="91">
        <f t="shared" si="22"/>
        <v>7776.3400000000029</v>
      </c>
      <c r="L597" s="91">
        <f t="shared" si="24"/>
        <v>0</v>
      </c>
    </row>
    <row r="598" spans="1:12" x14ac:dyDescent="0.35">
      <c r="A598" s="1">
        <v>45659</v>
      </c>
      <c r="B598" t="s">
        <v>109</v>
      </c>
      <c r="C598" t="s">
        <v>92</v>
      </c>
      <c r="D598" t="s">
        <v>104</v>
      </c>
      <c r="E598">
        <v>17944662</v>
      </c>
      <c r="F598" t="s">
        <v>178</v>
      </c>
      <c r="H598">
        <v>25</v>
      </c>
      <c r="I598">
        <v>7801.34</v>
      </c>
      <c r="J598">
        <v>597</v>
      </c>
      <c r="K598" s="91">
        <f t="shared" si="22"/>
        <v>7801.3400000000029</v>
      </c>
      <c r="L598" s="91">
        <f t="shared" si="24"/>
        <v>0</v>
      </c>
    </row>
    <row r="599" spans="1:12" x14ac:dyDescent="0.35">
      <c r="A599" s="1">
        <v>45659</v>
      </c>
      <c r="B599" t="s">
        <v>109</v>
      </c>
      <c r="C599" t="s">
        <v>92</v>
      </c>
      <c r="D599" t="s">
        <v>104</v>
      </c>
      <c r="E599">
        <v>17944662</v>
      </c>
      <c r="F599" t="s">
        <v>113</v>
      </c>
      <c r="H599">
        <v>25</v>
      </c>
      <c r="I599">
        <v>7826.34</v>
      </c>
      <c r="J599">
        <v>598</v>
      </c>
      <c r="K599" s="91">
        <f t="shared" si="22"/>
        <v>7826.3400000000029</v>
      </c>
      <c r="L599" s="91">
        <f t="shared" si="24"/>
        <v>0</v>
      </c>
    </row>
    <row r="600" spans="1:12" x14ac:dyDescent="0.35">
      <c r="A600" s="1">
        <v>45659</v>
      </c>
      <c r="B600" t="s">
        <v>109</v>
      </c>
      <c r="C600" t="s">
        <v>92</v>
      </c>
      <c r="D600" t="s">
        <v>104</v>
      </c>
      <c r="E600">
        <v>17944662</v>
      </c>
      <c r="F600" t="s">
        <v>112</v>
      </c>
      <c r="H600">
        <v>25</v>
      </c>
      <c r="I600">
        <v>7851.34</v>
      </c>
      <c r="J600">
        <v>599</v>
      </c>
      <c r="K600" s="91">
        <f t="shared" si="22"/>
        <v>7851.3400000000029</v>
      </c>
      <c r="L600" s="91">
        <f t="shared" si="24"/>
        <v>0</v>
      </c>
    </row>
    <row r="601" spans="1:12" x14ac:dyDescent="0.35">
      <c r="A601" s="1">
        <v>45659</v>
      </c>
      <c r="B601" t="s">
        <v>109</v>
      </c>
      <c r="C601" t="s">
        <v>92</v>
      </c>
      <c r="D601" t="s">
        <v>104</v>
      </c>
      <c r="E601">
        <v>17944662</v>
      </c>
      <c r="F601" t="s">
        <v>181</v>
      </c>
      <c r="H601">
        <v>25</v>
      </c>
      <c r="I601">
        <v>7876.34</v>
      </c>
      <c r="J601">
        <v>600</v>
      </c>
      <c r="K601" s="91">
        <f t="shared" si="22"/>
        <v>7876.3400000000029</v>
      </c>
      <c r="L601" s="91">
        <f t="shared" si="24"/>
        <v>0</v>
      </c>
    </row>
    <row r="602" spans="1:12" x14ac:dyDescent="0.35">
      <c r="A602" s="1">
        <v>45659</v>
      </c>
      <c r="B602" t="s">
        <v>109</v>
      </c>
      <c r="C602" t="s">
        <v>92</v>
      </c>
      <c r="D602" t="s">
        <v>104</v>
      </c>
      <c r="E602">
        <v>17944662</v>
      </c>
      <c r="F602" t="s">
        <v>140</v>
      </c>
      <c r="H602">
        <v>25</v>
      </c>
      <c r="I602">
        <v>7901.34</v>
      </c>
      <c r="J602">
        <v>601</v>
      </c>
      <c r="K602" s="91">
        <f t="shared" si="22"/>
        <v>7901.3400000000029</v>
      </c>
      <c r="L602" s="91">
        <f t="shared" si="24"/>
        <v>0</v>
      </c>
    </row>
    <row r="603" spans="1:12" x14ac:dyDescent="0.35">
      <c r="A603" s="1">
        <v>45659</v>
      </c>
      <c r="B603" t="s">
        <v>109</v>
      </c>
      <c r="C603" t="s">
        <v>92</v>
      </c>
      <c r="D603" t="s">
        <v>104</v>
      </c>
      <c r="E603">
        <v>17944662</v>
      </c>
      <c r="F603" t="s">
        <v>111</v>
      </c>
      <c r="H603">
        <v>30</v>
      </c>
      <c r="I603">
        <v>7931.34</v>
      </c>
      <c r="J603">
        <v>602</v>
      </c>
      <c r="K603" s="91">
        <f t="shared" si="22"/>
        <v>7931.3400000000029</v>
      </c>
      <c r="L603" s="91">
        <f t="shared" si="24"/>
        <v>0</v>
      </c>
    </row>
    <row r="604" spans="1:12" x14ac:dyDescent="0.35">
      <c r="A604" s="1">
        <v>45659</v>
      </c>
      <c r="B604" t="s">
        <v>103</v>
      </c>
      <c r="C604" t="s">
        <v>92</v>
      </c>
      <c r="D604" t="s">
        <v>104</v>
      </c>
      <c r="E604">
        <v>17944662</v>
      </c>
      <c r="F604" t="s">
        <v>609</v>
      </c>
      <c r="H604">
        <v>25</v>
      </c>
      <c r="I604">
        <v>7956.34</v>
      </c>
      <c r="J604">
        <v>603</v>
      </c>
      <c r="K604" s="91">
        <f t="shared" si="22"/>
        <v>7956.3400000000029</v>
      </c>
      <c r="L604" s="91">
        <f t="shared" si="24"/>
        <v>0</v>
      </c>
    </row>
    <row r="605" spans="1:12" x14ac:dyDescent="0.35">
      <c r="A605" s="1">
        <v>45659</v>
      </c>
      <c r="B605" t="s">
        <v>103</v>
      </c>
      <c r="C605" t="s">
        <v>92</v>
      </c>
      <c r="D605" t="s">
        <v>104</v>
      </c>
      <c r="E605">
        <v>17944662</v>
      </c>
      <c r="F605" t="s">
        <v>155</v>
      </c>
      <c r="H605">
        <v>25</v>
      </c>
      <c r="I605">
        <v>7981.34</v>
      </c>
      <c r="J605">
        <v>604</v>
      </c>
      <c r="K605" s="91">
        <f t="shared" si="22"/>
        <v>7981.3400000000029</v>
      </c>
      <c r="L605" s="91">
        <f t="shared" si="24"/>
        <v>0</v>
      </c>
    </row>
    <row r="606" spans="1:12" x14ac:dyDescent="0.35">
      <c r="A606" s="1">
        <v>45659</v>
      </c>
      <c r="B606" t="s">
        <v>109</v>
      </c>
      <c r="C606" t="s">
        <v>92</v>
      </c>
      <c r="D606" t="s">
        <v>104</v>
      </c>
      <c r="E606">
        <v>17944662</v>
      </c>
      <c r="F606" t="s">
        <v>610</v>
      </c>
      <c r="H606">
        <v>20</v>
      </c>
      <c r="I606">
        <v>8001.34</v>
      </c>
      <c r="J606">
        <v>605</v>
      </c>
      <c r="K606" s="91">
        <f t="shared" si="22"/>
        <v>8001.3400000000029</v>
      </c>
      <c r="L606" s="91">
        <f t="shared" si="24"/>
        <v>0</v>
      </c>
    </row>
    <row r="607" spans="1:12" x14ac:dyDescent="0.35">
      <c r="A607" s="1">
        <v>45659</v>
      </c>
      <c r="B607" t="s">
        <v>105</v>
      </c>
      <c r="C607" t="s">
        <v>92</v>
      </c>
      <c r="D607" t="s">
        <v>104</v>
      </c>
      <c r="E607">
        <v>17944662</v>
      </c>
      <c r="F607" t="s">
        <v>611</v>
      </c>
      <c r="H607">
        <v>30</v>
      </c>
      <c r="I607">
        <v>8031.34</v>
      </c>
      <c r="J607">
        <v>606</v>
      </c>
      <c r="K607" s="91">
        <f t="shared" si="22"/>
        <v>8031.3400000000029</v>
      </c>
      <c r="L607" s="91">
        <f t="shared" si="24"/>
        <v>0</v>
      </c>
    </row>
    <row r="608" spans="1:12" x14ac:dyDescent="0.35">
      <c r="A608" s="1">
        <v>45659</v>
      </c>
      <c r="B608" t="s">
        <v>105</v>
      </c>
      <c r="C608" t="s">
        <v>92</v>
      </c>
      <c r="D608" t="s">
        <v>104</v>
      </c>
      <c r="E608">
        <v>17944662</v>
      </c>
      <c r="F608" t="s">
        <v>612</v>
      </c>
      <c r="H608">
        <v>25</v>
      </c>
      <c r="I608">
        <v>8056.34</v>
      </c>
      <c r="J608">
        <v>607</v>
      </c>
      <c r="K608" s="91">
        <f t="shared" si="22"/>
        <v>8056.3400000000029</v>
      </c>
      <c r="L608" s="91">
        <f t="shared" si="24"/>
        <v>0</v>
      </c>
    </row>
    <row r="609" spans="1:12" x14ac:dyDescent="0.35">
      <c r="A609" s="1">
        <v>45659</v>
      </c>
      <c r="B609" t="s">
        <v>105</v>
      </c>
      <c r="C609" t="s">
        <v>92</v>
      </c>
      <c r="D609" t="s">
        <v>104</v>
      </c>
      <c r="E609">
        <v>17944662</v>
      </c>
      <c r="F609" t="s">
        <v>613</v>
      </c>
      <c r="H609">
        <v>25</v>
      </c>
      <c r="I609">
        <v>8081.34</v>
      </c>
      <c r="J609">
        <v>608</v>
      </c>
      <c r="K609" s="91">
        <f t="shared" si="22"/>
        <v>8081.3400000000029</v>
      </c>
      <c r="L609" s="91">
        <f t="shared" si="24"/>
        <v>0</v>
      </c>
    </row>
    <row r="610" spans="1:12" x14ac:dyDescent="0.35">
      <c r="A610" s="1">
        <v>45659</v>
      </c>
      <c r="B610" t="s">
        <v>103</v>
      </c>
      <c r="C610" t="s">
        <v>92</v>
      </c>
      <c r="D610" t="s">
        <v>104</v>
      </c>
      <c r="E610">
        <v>17944662</v>
      </c>
      <c r="F610" t="s">
        <v>614</v>
      </c>
      <c r="H610">
        <v>30</v>
      </c>
      <c r="I610">
        <v>8111.34</v>
      </c>
      <c r="J610">
        <v>609</v>
      </c>
      <c r="K610" s="91">
        <f t="shared" si="22"/>
        <v>8111.3400000000029</v>
      </c>
      <c r="L610" s="91">
        <f t="shared" si="24"/>
        <v>0</v>
      </c>
    </row>
    <row r="611" spans="1:12" x14ac:dyDescent="0.35">
      <c r="A611" s="1">
        <v>45659</v>
      </c>
      <c r="B611" t="s">
        <v>103</v>
      </c>
      <c r="C611" t="s">
        <v>92</v>
      </c>
      <c r="D611" t="s">
        <v>104</v>
      </c>
      <c r="E611">
        <v>17944662</v>
      </c>
      <c r="F611" t="s">
        <v>615</v>
      </c>
      <c r="H611">
        <v>25</v>
      </c>
      <c r="I611">
        <v>8136.34</v>
      </c>
      <c r="J611">
        <v>610</v>
      </c>
      <c r="K611" s="91">
        <f t="shared" si="22"/>
        <v>8136.3400000000029</v>
      </c>
      <c r="L611" s="91">
        <f t="shared" si="24"/>
        <v>0</v>
      </c>
    </row>
    <row r="612" spans="1:12" x14ac:dyDescent="0.35">
      <c r="A612" s="1">
        <v>45659</v>
      </c>
      <c r="B612" t="s">
        <v>103</v>
      </c>
      <c r="C612" t="s">
        <v>92</v>
      </c>
      <c r="D612" t="s">
        <v>104</v>
      </c>
      <c r="E612">
        <v>17944662</v>
      </c>
      <c r="F612" t="s">
        <v>616</v>
      </c>
      <c r="H612">
        <v>25</v>
      </c>
      <c r="I612">
        <v>8161.34</v>
      </c>
      <c r="J612">
        <v>611</v>
      </c>
      <c r="K612" s="91">
        <f t="shared" si="22"/>
        <v>8161.3400000000029</v>
      </c>
      <c r="L612" s="91">
        <f t="shared" si="24"/>
        <v>0</v>
      </c>
    </row>
    <row r="613" spans="1:12" x14ac:dyDescent="0.35">
      <c r="A613" s="1">
        <v>45659</v>
      </c>
      <c r="B613" t="s">
        <v>103</v>
      </c>
      <c r="C613" t="s">
        <v>92</v>
      </c>
      <c r="D613" t="s">
        <v>104</v>
      </c>
      <c r="E613">
        <v>17944662</v>
      </c>
      <c r="F613" t="s">
        <v>617</v>
      </c>
      <c r="H613">
        <v>25</v>
      </c>
      <c r="I613">
        <v>8186.34</v>
      </c>
      <c r="J613">
        <v>612</v>
      </c>
      <c r="K613" s="91">
        <f t="shared" si="22"/>
        <v>8186.3400000000029</v>
      </c>
      <c r="L613" s="91">
        <f t="shared" si="24"/>
        <v>0</v>
      </c>
    </row>
    <row r="614" spans="1:12" x14ac:dyDescent="0.35">
      <c r="A614" s="1">
        <v>45659</v>
      </c>
      <c r="B614" t="s">
        <v>103</v>
      </c>
      <c r="C614" t="s">
        <v>92</v>
      </c>
      <c r="D614" t="s">
        <v>104</v>
      </c>
      <c r="E614">
        <v>17944662</v>
      </c>
      <c r="F614" t="s">
        <v>618</v>
      </c>
      <c r="H614">
        <v>25</v>
      </c>
      <c r="I614">
        <v>8211.34</v>
      </c>
      <c r="J614">
        <v>613</v>
      </c>
      <c r="K614" s="91">
        <f t="shared" si="22"/>
        <v>8211.3400000000038</v>
      </c>
      <c r="L614" s="91">
        <f t="shared" si="24"/>
        <v>0</v>
      </c>
    </row>
    <row r="615" spans="1:12" x14ac:dyDescent="0.35">
      <c r="A615" s="1">
        <v>45659</v>
      </c>
      <c r="B615" t="s">
        <v>103</v>
      </c>
      <c r="C615" t="s">
        <v>92</v>
      </c>
      <c r="D615" t="s">
        <v>104</v>
      </c>
      <c r="E615">
        <v>17944662</v>
      </c>
      <c r="F615" t="s">
        <v>619</v>
      </c>
      <c r="H615">
        <v>25</v>
      </c>
      <c r="I615">
        <v>8236.34</v>
      </c>
      <c r="J615">
        <v>614</v>
      </c>
      <c r="K615" s="91">
        <f t="shared" si="22"/>
        <v>8236.3400000000038</v>
      </c>
      <c r="L615" s="91">
        <f t="shared" si="24"/>
        <v>0</v>
      </c>
    </row>
    <row r="616" spans="1:12" x14ac:dyDescent="0.35">
      <c r="A616" s="1">
        <v>45659</v>
      </c>
      <c r="B616" t="s">
        <v>103</v>
      </c>
      <c r="C616" t="s">
        <v>92</v>
      </c>
      <c r="D616" t="s">
        <v>104</v>
      </c>
      <c r="E616">
        <v>17944662</v>
      </c>
      <c r="F616" t="s">
        <v>620</v>
      </c>
      <c r="H616">
        <v>30</v>
      </c>
      <c r="I616">
        <v>8266.34</v>
      </c>
      <c r="J616">
        <v>615</v>
      </c>
      <c r="K616" s="91">
        <f t="shared" si="22"/>
        <v>8266.3400000000038</v>
      </c>
      <c r="L616" s="91">
        <f t="shared" si="24"/>
        <v>0</v>
      </c>
    </row>
    <row r="617" spans="1:12" x14ac:dyDescent="0.35">
      <c r="A617" s="1">
        <v>45659</v>
      </c>
      <c r="B617" t="s">
        <v>103</v>
      </c>
      <c r="C617" t="s">
        <v>92</v>
      </c>
      <c r="D617" t="s">
        <v>104</v>
      </c>
      <c r="E617">
        <v>17944662</v>
      </c>
      <c r="F617" t="s">
        <v>621</v>
      </c>
      <c r="H617">
        <v>25</v>
      </c>
      <c r="I617">
        <v>8291.34</v>
      </c>
      <c r="J617">
        <v>616</v>
      </c>
      <c r="K617" s="91">
        <f t="shared" si="22"/>
        <v>8291.3400000000038</v>
      </c>
      <c r="L617" s="91">
        <f t="shared" si="24"/>
        <v>0</v>
      </c>
    </row>
    <row r="618" spans="1:12" x14ac:dyDescent="0.35">
      <c r="A618" s="1">
        <v>45659</v>
      </c>
      <c r="B618" t="s">
        <v>103</v>
      </c>
      <c r="C618" t="s">
        <v>92</v>
      </c>
      <c r="D618" t="s">
        <v>104</v>
      </c>
      <c r="E618">
        <v>17944662</v>
      </c>
      <c r="F618" t="s">
        <v>622</v>
      </c>
      <c r="H618">
        <v>45</v>
      </c>
      <c r="I618">
        <v>8336.34</v>
      </c>
      <c r="J618">
        <v>617</v>
      </c>
      <c r="K618" s="91">
        <f t="shared" si="22"/>
        <v>8336.3400000000038</v>
      </c>
      <c r="L618" s="91">
        <f t="shared" si="24"/>
        <v>0</v>
      </c>
    </row>
    <row r="619" spans="1:12" x14ac:dyDescent="0.35">
      <c r="A619" s="1">
        <v>45659</v>
      </c>
      <c r="B619" t="s">
        <v>103</v>
      </c>
      <c r="C619" t="s">
        <v>92</v>
      </c>
      <c r="D619" t="s">
        <v>104</v>
      </c>
      <c r="E619">
        <v>17944662</v>
      </c>
      <c r="F619" t="s">
        <v>623</v>
      </c>
      <c r="H619">
        <v>25</v>
      </c>
      <c r="I619">
        <v>8361.34</v>
      </c>
      <c r="J619">
        <v>618</v>
      </c>
      <c r="K619" s="91">
        <f t="shared" si="22"/>
        <v>8361.3400000000038</v>
      </c>
      <c r="L619" s="91">
        <f t="shared" si="24"/>
        <v>0</v>
      </c>
    </row>
    <row r="620" spans="1:12" x14ac:dyDescent="0.35">
      <c r="A620" s="1">
        <v>45659</v>
      </c>
      <c r="B620" t="s">
        <v>103</v>
      </c>
      <c r="C620" t="s">
        <v>92</v>
      </c>
      <c r="D620" t="s">
        <v>104</v>
      </c>
      <c r="E620">
        <v>17944662</v>
      </c>
      <c r="F620" t="s">
        <v>624</v>
      </c>
      <c r="H620">
        <v>25</v>
      </c>
      <c r="I620">
        <v>8386.34</v>
      </c>
      <c r="J620">
        <v>619</v>
      </c>
      <c r="K620" s="91">
        <f t="shared" si="22"/>
        <v>8386.3400000000038</v>
      </c>
      <c r="L620" s="91">
        <f t="shared" si="24"/>
        <v>0</v>
      </c>
    </row>
    <row r="621" spans="1:12" x14ac:dyDescent="0.35">
      <c r="A621" s="1">
        <v>45659</v>
      </c>
      <c r="B621" t="s">
        <v>103</v>
      </c>
      <c r="C621" t="s">
        <v>92</v>
      </c>
      <c r="D621" t="s">
        <v>104</v>
      </c>
      <c r="E621">
        <v>17944662</v>
      </c>
      <c r="F621" t="s">
        <v>625</v>
      </c>
      <c r="H621">
        <v>30</v>
      </c>
      <c r="I621">
        <v>8416.34</v>
      </c>
      <c r="J621">
        <v>620</v>
      </c>
      <c r="K621" s="91">
        <f t="shared" si="22"/>
        <v>8416.3400000000038</v>
      </c>
      <c r="L621" s="91">
        <f t="shared" si="24"/>
        <v>0</v>
      </c>
    </row>
    <row r="622" spans="1:12" x14ac:dyDescent="0.35">
      <c r="A622" s="1">
        <v>45659</v>
      </c>
      <c r="B622" t="s">
        <v>103</v>
      </c>
      <c r="C622" t="s">
        <v>92</v>
      </c>
      <c r="D622" t="s">
        <v>104</v>
      </c>
      <c r="E622">
        <v>17944662</v>
      </c>
      <c r="F622" t="s">
        <v>626</v>
      </c>
      <c r="H622">
        <v>25</v>
      </c>
      <c r="I622">
        <v>8441.34</v>
      </c>
      <c r="J622">
        <v>621</v>
      </c>
      <c r="K622" s="91">
        <f t="shared" si="22"/>
        <v>8441.3400000000038</v>
      </c>
      <c r="L622" s="91">
        <f t="shared" si="24"/>
        <v>0</v>
      </c>
    </row>
    <row r="623" spans="1:12" x14ac:dyDescent="0.35">
      <c r="A623" s="1">
        <v>45659</v>
      </c>
      <c r="B623" t="s">
        <v>103</v>
      </c>
      <c r="C623" t="s">
        <v>92</v>
      </c>
      <c r="D623" t="s">
        <v>104</v>
      </c>
      <c r="E623">
        <v>17944662</v>
      </c>
      <c r="F623" t="s">
        <v>627</v>
      </c>
      <c r="H623">
        <v>30</v>
      </c>
      <c r="I623">
        <v>8471.34</v>
      </c>
      <c r="J623">
        <v>622</v>
      </c>
      <c r="K623" s="91">
        <f t="shared" si="22"/>
        <v>8471.3400000000038</v>
      </c>
      <c r="L623" s="91">
        <f t="shared" si="24"/>
        <v>0</v>
      </c>
    </row>
    <row r="624" spans="1:12" x14ac:dyDescent="0.35">
      <c r="A624" s="1">
        <v>45659</v>
      </c>
      <c r="B624" t="s">
        <v>103</v>
      </c>
      <c r="C624" t="s">
        <v>92</v>
      </c>
      <c r="D624" t="s">
        <v>104</v>
      </c>
      <c r="E624">
        <v>17944662</v>
      </c>
      <c r="F624" t="s">
        <v>628</v>
      </c>
      <c r="H624">
        <v>25</v>
      </c>
      <c r="I624">
        <v>8496.34</v>
      </c>
      <c r="J624">
        <v>623</v>
      </c>
      <c r="K624" s="91">
        <f t="shared" si="22"/>
        <v>8496.3400000000038</v>
      </c>
      <c r="L624" s="91">
        <f t="shared" si="24"/>
        <v>0</v>
      </c>
    </row>
    <row r="625" spans="1:12" x14ac:dyDescent="0.35">
      <c r="A625" s="1">
        <v>45659</v>
      </c>
      <c r="B625" t="s">
        <v>103</v>
      </c>
      <c r="C625" t="s">
        <v>92</v>
      </c>
      <c r="D625" t="s">
        <v>104</v>
      </c>
      <c r="E625">
        <v>17944662</v>
      </c>
      <c r="F625" t="s">
        <v>629</v>
      </c>
      <c r="H625">
        <v>25</v>
      </c>
      <c r="I625">
        <v>8521.34</v>
      </c>
      <c r="J625">
        <v>624</v>
      </c>
      <c r="K625" s="91">
        <f t="shared" si="22"/>
        <v>8521.3400000000038</v>
      </c>
      <c r="L625" s="91">
        <f t="shared" si="24"/>
        <v>0</v>
      </c>
    </row>
    <row r="626" spans="1:12" x14ac:dyDescent="0.35">
      <c r="A626" s="1">
        <v>45659</v>
      </c>
      <c r="B626" t="s">
        <v>103</v>
      </c>
      <c r="C626" t="s">
        <v>92</v>
      </c>
      <c r="D626" t="s">
        <v>104</v>
      </c>
      <c r="E626">
        <v>17944662</v>
      </c>
      <c r="F626" t="s">
        <v>630</v>
      </c>
      <c r="H626">
        <v>30</v>
      </c>
      <c r="I626">
        <v>8551.34</v>
      </c>
      <c r="J626">
        <v>625</v>
      </c>
      <c r="K626" s="91">
        <f t="shared" si="22"/>
        <v>8551.3400000000038</v>
      </c>
      <c r="L626" s="91">
        <f t="shared" si="24"/>
        <v>0</v>
      </c>
    </row>
    <row r="627" spans="1:12" x14ac:dyDescent="0.35">
      <c r="A627" s="1">
        <v>45659</v>
      </c>
      <c r="B627" t="s">
        <v>103</v>
      </c>
      <c r="C627" t="s">
        <v>92</v>
      </c>
      <c r="D627" t="s">
        <v>104</v>
      </c>
      <c r="E627">
        <v>17944662</v>
      </c>
      <c r="F627" t="s">
        <v>631</v>
      </c>
      <c r="H627">
        <v>30</v>
      </c>
      <c r="I627">
        <v>8581.34</v>
      </c>
      <c r="J627">
        <v>626</v>
      </c>
      <c r="K627" s="91">
        <f t="shared" si="22"/>
        <v>8581.3400000000038</v>
      </c>
      <c r="L627" s="91">
        <f t="shared" si="24"/>
        <v>0</v>
      </c>
    </row>
    <row r="628" spans="1:12" x14ac:dyDescent="0.35">
      <c r="A628" s="1">
        <v>45659</v>
      </c>
      <c r="B628" t="s">
        <v>103</v>
      </c>
      <c r="C628" t="s">
        <v>92</v>
      </c>
      <c r="D628" t="s">
        <v>104</v>
      </c>
      <c r="E628">
        <v>17944662</v>
      </c>
      <c r="F628" t="s">
        <v>632</v>
      </c>
      <c r="H628">
        <v>30</v>
      </c>
      <c r="I628">
        <v>8611.34</v>
      </c>
      <c r="J628">
        <v>627</v>
      </c>
      <c r="K628" s="91">
        <f t="shared" si="22"/>
        <v>8611.3400000000038</v>
      </c>
      <c r="L628" s="91">
        <f t="shared" si="24"/>
        <v>0</v>
      </c>
    </row>
    <row r="629" spans="1:12" x14ac:dyDescent="0.35">
      <c r="A629" s="1">
        <v>45659</v>
      </c>
      <c r="B629" t="s">
        <v>103</v>
      </c>
      <c r="C629" t="s">
        <v>92</v>
      </c>
      <c r="D629" t="s">
        <v>104</v>
      </c>
      <c r="E629">
        <v>17944662</v>
      </c>
      <c r="F629" t="s">
        <v>633</v>
      </c>
      <c r="H629">
        <v>25</v>
      </c>
      <c r="I629">
        <v>8636.34</v>
      </c>
      <c r="J629">
        <v>628</v>
      </c>
      <c r="K629" s="91">
        <f t="shared" si="22"/>
        <v>8636.3400000000038</v>
      </c>
      <c r="L629" s="91">
        <f t="shared" si="24"/>
        <v>0</v>
      </c>
    </row>
    <row r="630" spans="1:12" x14ac:dyDescent="0.35">
      <c r="A630" s="1">
        <v>45659</v>
      </c>
      <c r="B630" t="s">
        <v>103</v>
      </c>
      <c r="C630" t="s">
        <v>92</v>
      </c>
      <c r="D630" t="s">
        <v>104</v>
      </c>
      <c r="E630">
        <v>17944662</v>
      </c>
      <c r="F630" t="s">
        <v>634</v>
      </c>
      <c r="H630">
        <v>25</v>
      </c>
      <c r="I630">
        <v>8661.34</v>
      </c>
      <c r="J630">
        <v>629</v>
      </c>
      <c r="K630" s="91">
        <f t="shared" si="22"/>
        <v>8661.3400000000038</v>
      </c>
      <c r="L630" s="91">
        <f t="shared" si="24"/>
        <v>0</v>
      </c>
    </row>
    <row r="631" spans="1:12" x14ac:dyDescent="0.35">
      <c r="A631" s="1">
        <v>45660</v>
      </c>
      <c r="B631" t="s">
        <v>103</v>
      </c>
      <c r="C631" t="s">
        <v>92</v>
      </c>
      <c r="D631" t="s">
        <v>104</v>
      </c>
      <c r="E631">
        <v>17944662</v>
      </c>
      <c r="F631" t="s">
        <v>635</v>
      </c>
      <c r="H631">
        <v>30</v>
      </c>
      <c r="I631">
        <v>8691.34</v>
      </c>
      <c r="J631">
        <v>630</v>
      </c>
      <c r="K631" s="91">
        <f t="shared" si="22"/>
        <v>8691.3400000000038</v>
      </c>
      <c r="L631" s="91">
        <f t="shared" si="24"/>
        <v>0</v>
      </c>
    </row>
    <row r="632" spans="1:12" x14ac:dyDescent="0.35">
      <c r="A632" s="1">
        <v>45663</v>
      </c>
      <c r="B632" t="s">
        <v>103</v>
      </c>
      <c r="C632" t="s">
        <v>92</v>
      </c>
      <c r="D632" t="s">
        <v>104</v>
      </c>
      <c r="E632">
        <v>17944662</v>
      </c>
      <c r="F632" t="s">
        <v>636</v>
      </c>
      <c r="H632">
        <v>30</v>
      </c>
      <c r="I632">
        <v>8721.34</v>
      </c>
      <c r="J632">
        <v>631</v>
      </c>
      <c r="K632" s="91">
        <f t="shared" si="22"/>
        <v>8721.3400000000038</v>
      </c>
      <c r="L632" s="91">
        <f t="shared" si="24"/>
        <v>0</v>
      </c>
    </row>
    <row r="633" spans="1:12" x14ac:dyDescent="0.35">
      <c r="A633" s="1">
        <v>45663</v>
      </c>
      <c r="B633" t="s">
        <v>103</v>
      </c>
      <c r="C633" t="s">
        <v>92</v>
      </c>
      <c r="D633" t="s">
        <v>104</v>
      </c>
      <c r="E633">
        <v>17944662</v>
      </c>
      <c r="F633" t="s">
        <v>637</v>
      </c>
      <c r="H633">
        <v>30</v>
      </c>
      <c r="I633">
        <v>8751.34</v>
      </c>
      <c r="J633">
        <v>632</v>
      </c>
      <c r="K633" s="91">
        <f t="shared" si="22"/>
        <v>8751.3400000000038</v>
      </c>
      <c r="L633" s="91">
        <f t="shared" si="24"/>
        <v>0</v>
      </c>
    </row>
    <row r="634" spans="1:12" x14ac:dyDescent="0.35">
      <c r="A634" s="1">
        <v>45663</v>
      </c>
      <c r="B634" t="s">
        <v>103</v>
      </c>
      <c r="C634" t="s">
        <v>92</v>
      </c>
      <c r="D634" t="s">
        <v>104</v>
      </c>
      <c r="E634">
        <v>17944662</v>
      </c>
      <c r="F634" t="s">
        <v>175</v>
      </c>
      <c r="H634">
        <v>25</v>
      </c>
      <c r="I634">
        <v>8776.34</v>
      </c>
      <c r="J634">
        <v>633</v>
      </c>
      <c r="K634" s="91">
        <f t="shared" si="22"/>
        <v>8776.3400000000038</v>
      </c>
      <c r="L634" s="91">
        <f t="shared" si="24"/>
        <v>0</v>
      </c>
    </row>
    <row r="635" spans="1:12" x14ac:dyDescent="0.35">
      <c r="A635" s="1">
        <v>45663</v>
      </c>
      <c r="B635" t="s">
        <v>105</v>
      </c>
      <c r="C635" t="s">
        <v>92</v>
      </c>
      <c r="D635" t="s">
        <v>104</v>
      </c>
      <c r="E635">
        <v>17944662</v>
      </c>
      <c r="F635" t="s">
        <v>110</v>
      </c>
      <c r="H635">
        <v>30</v>
      </c>
      <c r="I635">
        <v>8806.34</v>
      </c>
      <c r="J635">
        <v>634</v>
      </c>
      <c r="K635" s="91">
        <f t="shared" si="22"/>
        <v>8806.3400000000038</v>
      </c>
      <c r="L635" s="91">
        <f t="shared" si="24"/>
        <v>0</v>
      </c>
    </row>
    <row r="636" spans="1:12" x14ac:dyDescent="0.35">
      <c r="A636" s="1">
        <v>45663</v>
      </c>
      <c r="B636" t="s">
        <v>105</v>
      </c>
      <c r="C636" t="s">
        <v>92</v>
      </c>
      <c r="D636" t="s">
        <v>104</v>
      </c>
      <c r="E636">
        <v>17944662</v>
      </c>
      <c r="F636" t="s">
        <v>517</v>
      </c>
      <c r="H636">
        <v>30</v>
      </c>
      <c r="I636">
        <v>8836.34</v>
      </c>
      <c r="J636">
        <v>635</v>
      </c>
      <c r="K636" s="91">
        <f t="shared" si="22"/>
        <v>8836.3400000000038</v>
      </c>
      <c r="L636" s="91">
        <f t="shared" si="24"/>
        <v>0</v>
      </c>
    </row>
    <row r="637" spans="1:12" x14ac:dyDescent="0.35">
      <c r="A637" s="1">
        <v>45663</v>
      </c>
      <c r="B637" t="s">
        <v>105</v>
      </c>
      <c r="C637" t="s">
        <v>92</v>
      </c>
      <c r="D637" t="s">
        <v>104</v>
      </c>
      <c r="E637">
        <v>17944662</v>
      </c>
      <c r="F637" t="s">
        <v>638</v>
      </c>
      <c r="H637">
        <v>25</v>
      </c>
      <c r="I637">
        <v>8861.34</v>
      </c>
      <c r="J637">
        <v>636</v>
      </c>
      <c r="K637" s="91">
        <f t="shared" si="22"/>
        <v>8861.3400000000038</v>
      </c>
      <c r="L637" s="91">
        <f t="shared" si="24"/>
        <v>0</v>
      </c>
    </row>
    <row r="638" spans="1:12" x14ac:dyDescent="0.35">
      <c r="A638" s="1">
        <v>45663</v>
      </c>
      <c r="B638" t="s">
        <v>105</v>
      </c>
      <c r="C638" t="s">
        <v>92</v>
      </c>
      <c r="D638" t="s">
        <v>104</v>
      </c>
      <c r="E638">
        <v>17944662</v>
      </c>
      <c r="F638" t="s">
        <v>639</v>
      </c>
      <c r="H638">
        <v>20</v>
      </c>
      <c r="I638">
        <v>8881.34</v>
      </c>
      <c r="J638">
        <v>637</v>
      </c>
      <c r="K638" s="91">
        <f t="shared" si="22"/>
        <v>8881.3400000000038</v>
      </c>
      <c r="L638" s="91">
        <f t="shared" si="24"/>
        <v>0</v>
      </c>
    </row>
    <row r="639" spans="1:12" x14ac:dyDescent="0.35">
      <c r="A639" s="1">
        <v>45664</v>
      </c>
      <c r="B639" t="s">
        <v>105</v>
      </c>
      <c r="C639" t="s">
        <v>92</v>
      </c>
      <c r="D639" t="s">
        <v>104</v>
      </c>
      <c r="E639">
        <v>17944662</v>
      </c>
      <c r="F639" t="s">
        <v>174</v>
      </c>
      <c r="H639">
        <v>30</v>
      </c>
      <c r="I639">
        <v>8911.34</v>
      </c>
      <c r="J639">
        <v>638</v>
      </c>
      <c r="K639" s="91">
        <f t="shared" si="22"/>
        <v>8911.3400000000038</v>
      </c>
      <c r="L639" s="91">
        <f t="shared" si="24"/>
        <v>0</v>
      </c>
    </row>
    <row r="640" spans="1:12" x14ac:dyDescent="0.35">
      <c r="A640" s="1">
        <v>45665</v>
      </c>
      <c r="B640" t="s">
        <v>105</v>
      </c>
      <c r="C640" t="s">
        <v>92</v>
      </c>
      <c r="D640" t="s">
        <v>104</v>
      </c>
      <c r="E640">
        <v>17944662</v>
      </c>
      <c r="F640" t="s">
        <v>108</v>
      </c>
      <c r="H640">
        <v>25</v>
      </c>
      <c r="I640">
        <v>8936.34</v>
      </c>
      <c r="J640">
        <v>639</v>
      </c>
      <c r="K640" s="91">
        <f t="shared" si="22"/>
        <v>8936.3400000000038</v>
      </c>
      <c r="L640" s="91">
        <f t="shared" si="24"/>
        <v>0</v>
      </c>
    </row>
    <row r="641" spans="1:12" x14ac:dyDescent="0.35">
      <c r="A641" s="1">
        <v>45665</v>
      </c>
      <c r="B641" t="s">
        <v>105</v>
      </c>
      <c r="C641" t="s">
        <v>92</v>
      </c>
      <c r="D641" t="s">
        <v>104</v>
      </c>
      <c r="E641">
        <v>17944662</v>
      </c>
      <c r="F641" t="s">
        <v>126</v>
      </c>
      <c r="H641">
        <v>20</v>
      </c>
      <c r="I641">
        <v>8956.34</v>
      </c>
      <c r="J641">
        <v>640</v>
      </c>
      <c r="K641" s="91">
        <f t="shared" si="22"/>
        <v>8956.3400000000038</v>
      </c>
      <c r="L641" s="91">
        <f t="shared" si="24"/>
        <v>0</v>
      </c>
    </row>
    <row r="642" spans="1:12" x14ac:dyDescent="0.35">
      <c r="A642" s="1">
        <v>45665</v>
      </c>
      <c r="B642" t="s">
        <v>105</v>
      </c>
      <c r="C642" t="s">
        <v>92</v>
      </c>
      <c r="D642" t="s">
        <v>104</v>
      </c>
      <c r="E642">
        <v>17944662</v>
      </c>
      <c r="F642" t="s">
        <v>640</v>
      </c>
      <c r="H642">
        <v>30</v>
      </c>
      <c r="I642">
        <v>8986.34</v>
      </c>
      <c r="J642">
        <v>641</v>
      </c>
      <c r="K642" s="91">
        <f t="shared" si="22"/>
        <v>8986.3400000000038</v>
      </c>
      <c r="L642" s="91">
        <f t="shared" si="24"/>
        <v>0</v>
      </c>
    </row>
    <row r="643" spans="1:12" x14ac:dyDescent="0.35">
      <c r="A643" s="1">
        <v>45666</v>
      </c>
      <c r="B643" t="s">
        <v>105</v>
      </c>
      <c r="C643" t="s">
        <v>92</v>
      </c>
      <c r="D643" t="s">
        <v>104</v>
      </c>
      <c r="E643">
        <v>17944662</v>
      </c>
      <c r="F643" t="s">
        <v>641</v>
      </c>
      <c r="H643">
        <v>30</v>
      </c>
      <c r="I643">
        <v>9016.34</v>
      </c>
      <c r="J643">
        <v>642</v>
      </c>
      <c r="K643" s="91">
        <f t="shared" ref="K643:K706" si="25">K642+H643-G643</f>
        <v>9016.3400000000038</v>
      </c>
      <c r="L643" s="91">
        <f t="shared" ref="L643:L669" si="26">K643-I643</f>
        <v>0</v>
      </c>
    </row>
    <row r="644" spans="1:12" x14ac:dyDescent="0.35">
      <c r="A644" s="1">
        <v>45666</v>
      </c>
      <c r="B644" t="s">
        <v>105</v>
      </c>
      <c r="C644" t="s">
        <v>92</v>
      </c>
      <c r="D644" t="s">
        <v>104</v>
      </c>
      <c r="E644">
        <v>17944662</v>
      </c>
      <c r="F644" t="s">
        <v>642</v>
      </c>
      <c r="H644">
        <v>25</v>
      </c>
      <c r="I644">
        <v>9041.34</v>
      </c>
      <c r="J644">
        <v>643</v>
      </c>
      <c r="K644" s="91">
        <f t="shared" si="25"/>
        <v>9041.3400000000038</v>
      </c>
      <c r="L644" s="91">
        <f t="shared" si="26"/>
        <v>0</v>
      </c>
    </row>
    <row r="645" spans="1:12" x14ac:dyDescent="0.35">
      <c r="A645" s="1">
        <v>45666</v>
      </c>
      <c r="B645" t="s">
        <v>105</v>
      </c>
      <c r="C645" t="s">
        <v>92</v>
      </c>
      <c r="D645" t="s">
        <v>104</v>
      </c>
      <c r="E645">
        <v>17944662</v>
      </c>
      <c r="F645" t="s">
        <v>643</v>
      </c>
      <c r="H645">
        <v>30</v>
      </c>
      <c r="I645">
        <v>9071.34</v>
      </c>
      <c r="J645">
        <v>644</v>
      </c>
      <c r="K645" s="91">
        <f t="shared" si="25"/>
        <v>9071.3400000000038</v>
      </c>
      <c r="L645" s="91">
        <f t="shared" si="26"/>
        <v>0</v>
      </c>
    </row>
    <row r="646" spans="1:12" x14ac:dyDescent="0.35">
      <c r="A646" s="1">
        <v>45666</v>
      </c>
      <c r="B646" t="s">
        <v>105</v>
      </c>
      <c r="C646" t="s">
        <v>92</v>
      </c>
      <c r="D646" t="s">
        <v>104</v>
      </c>
      <c r="E646">
        <v>17944662</v>
      </c>
      <c r="F646" t="s">
        <v>644</v>
      </c>
      <c r="H646">
        <v>30</v>
      </c>
      <c r="I646">
        <v>9101.34</v>
      </c>
      <c r="J646">
        <v>645</v>
      </c>
      <c r="K646" s="91">
        <f t="shared" si="25"/>
        <v>9101.3400000000038</v>
      </c>
      <c r="L646" s="91">
        <f t="shared" si="26"/>
        <v>0</v>
      </c>
    </row>
    <row r="647" spans="1:12" x14ac:dyDescent="0.35">
      <c r="A647" s="1">
        <v>45667</v>
      </c>
      <c r="B647" t="s">
        <v>105</v>
      </c>
      <c r="C647" t="s">
        <v>92</v>
      </c>
      <c r="D647" t="s">
        <v>104</v>
      </c>
      <c r="E647">
        <v>17944662</v>
      </c>
      <c r="F647" t="s">
        <v>107</v>
      </c>
      <c r="H647">
        <v>20</v>
      </c>
      <c r="I647">
        <v>9121.34</v>
      </c>
      <c r="J647">
        <v>646</v>
      </c>
      <c r="K647" s="91">
        <f t="shared" si="25"/>
        <v>9121.3400000000038</v>
      </c>
      <c r="L647" s="91">
        <f t="shared" si="26"/>
        <v>0</v>
      </c>
    </row>
    <row r="648" spans="1:12" x14ac:dyDescent="0.35">
      <c r="A648" s="1">
        <v>45667</v>
      </c>
      <c r="B648" t="s">
        <v>105</v>
      </c>
      <c r="C648" t="s">
        <v>92</v>
      </c>
      <c r="D648" t="s">
        <v>104</v>
      </c>
      <c r="E648">
        <v>17944662</v>
      </c>
      <c r="F648" t="s">
        <v>645</v>
      </c>
      <c r="H648">
        <v>30</v>
      </c>
      <c r="I648">
        <v>9151.34</v>
      </c>
      <c r="J648">
        <v>647</v>
      </c>
      <c r="K648" s="91">
        <f t="shared" si="25"/>
        <v>9151.3400000000038</v>
      </c>
      <c r="L648" s="91">
        <f t="shared" si="26"/>
        <v>0</v>
      </c>
    </row>
    <row r="649" spans="1:12" x14ac:dyDescent="0.35">
      <c r="A649" s="1">
        <v>45670</v>
      </c>
      <c r="B649" t="s">
        <v>105</v>
      </c>
      <c r="C649" t="s">
        <v>92</v>
      </c>
      <c r="D649" t="s">
        <v>104</v>
      </c>
      <c r="E649">
        <v>17944662</v>
      </c>
      <c r="F649" t="s">
        <v>646</v>
      </c>
      <c r="H649">
        <v>30</v>
      </c>
      <c r="I649">
        <v>9181.34</v>
      </c>
      <c r="J649">
        <v>648</v>
      </c>
      <c r="K649" s="91">
        <f t="shared" si="25"/>
        <v>9181.3400000000038</v>
      </c>
      <c r="L649" s="91">
        <f t="shared" si="26"/>
        <v>0</v>
      </c>
    </row>
    <row r="650" spans="1:12" x14ac:dyDescent="0.35">
      <c r="A650" s="1">
        <v>45670</v>
      </c>
      <c r="B650" t="s">
        <v>105</v>
      </c>
      <c r="C650" t="s">
        <v>92</v>
      </c>
      <c r="D650" t="s">
        <v>104</v>
      </c>
      <c r="E650">
        <v>17944662</v>
      </c>
      <c r="F650" t="s">
        <v>173</v>
      </c>
      <c r="H650">
        <v>30</v>
      </c>
      <c r="I650">
        <v>9211.34</v>
      </c>
      <c r="J650">
        <v>649</v>
      </c>
      <c r="K650" s="91">
        <f t="shared" si="25"/>
        <v>9211.3400000000038</v>
      </c>
      <c r="L650" s="91">
        <f t="shared" si="26"/>
        <v>0</v>
      </c>
    </row>
    <row r="651" spans="1:12" x14ac:dyDescent="0.35">
      <c r="A651" s="1">
        <v>45670</v>
      </c>
      <c r="B651" t="s">
        <v>105</v>
      </c>
      <c r="C651" t="s">
        <v>92</v>
      </c>
      <c r="D651" t="s">
        <v>104</v>
      </c>
      <c r="E651">
        <v>17944662</v>
      </c>
      <c r="F651" t="s">
        <v>647</v>
      </c>
      <c r="H651">
        <v>30</v>
      </c>
      <c r="I651">
        <v>9241.34</v>
      </c>
      <c r="J651">
        <v>650</v>
      </c>
      <c r="K651" s="91">
        <f t="shared" si="25"/>
        <v>9241.3400000000038</v>
      </c>
      <c r="L651" s="91">
        <f t="shared" si="26"/>
        <v>0</v>
      </c>
    </row>
    <row r="652" spans="1:12" x14ac:dyDescent="0.35">
      <c r="A652" s="1">
        <v>45671</v>
      </c>
      <c r="B652" t="s">
        <v>105</v>
      </c>
      <c r="C652" t="s">
        <v>92</v>
      </c>
      <c r="D652" t="s">
        <v>104</v>
      </c>
      <c r="E652">
        <v>17944662</v>
      </c>
      <c r="F652" t="s">
        <v>648</v>
      </c>
      <c r="H652">
        <v>20</v>
      </c>
      <c r="I652">
        <v>9261.34</v>
      </c>
      <c r="J652">
        <v>651</v>
      </c>
      <c r="K652" s="91">
        <f t="shared" si="25"/>
        <v>9261.3400000000038</v>
      </c>
      <c r="L652" s="91">
        <f t="shared" si="26"/>
        <v>0</v>
      </c>
    </row>
    <row r="653" spans="1:12" x14ac:dyDescent="0.35">
      <c r="A653" s="1">
        <v>45671</v>
      </c>
      <c r="B653" t="s">
        <v>105</v>
      </c>
      <c r="C653" t="s">
        <v>92</v>
      </c>
      <c r="D653" t="s">
        <v>104</v>
      </c>
      <c r="E653">
        <v>17944662</v>
      </c>
      <c r="F653" t="s">
        <v>649</v>
      </c>
      <c r="H653">
        <v>30</v>
      </c>
      <c r="I653">
        <v>9291.34</v>
      </c>
      <c r="J653">
        <v>652</v>
      </c>
      <c r="K653" s="91">
        <f t="shared" si="25"/>
        <v>9291.3400000000038</v>
      </c>
      <c r="L653" s="91">
        <f t="shared" si="26"/>
        <v>0</v>
      </c>
    </row>
    <row r="654" spans="1:12" x14ac:dyDescent="0.35">
      <c r="A654" s="1">
        <v>45671</v>
      </c>
      <c r="B654" t="s">
        <v>105</v>
      </c>
      <c r="C654" t="s">
        <v>92</v>
      </c>
      <c r="D654" t="s">
        <v>104</v>
      </c>
      <c r="E654">
        <v>17944662</v>
      </c>
      <c r="F654" t="s">
        <v>650</v>
      </c>
      <c r="H654">
        <v>25</v>
      </c>
      <c r="I654">
        <v>9316.34</v>
      </c>
      <c r="J654">
        <v>653</v>
      </c>
      <c r="K654" s="91">
        <f t="shared" si="25"/>
        <v>9316.3400000000038</v>
      </c>
      <c r="L654" s="91">
        <f t="shared" si="26"/>
        <v>0</v>
      </c>
    </row>
    <row r="655" spans="1:12" x14ac:dyDescent="0.35">
      <c r="A655" s="1">
        <v>45671</v>
      </c>
      <c r="B655" t="s">
        <v>105</v>
      </c>
      <c r="C655" t="s">
        <v>968</v>
      </c>
      <c r="D655" t="s">
        <v>104</v>
      </c>
      <c r="E655">
        <v>17944662</v>
      </c>
      <c r="F655" t="s">
        <v>651</v>
      </c>
      <c r="H655">
        <v>424</v>
      </c>
      <c r="I655">
        <v>9740.34</v>
      </c>
      <c r="J655">
        <v>654</v>
      </c>
      <c r="K655" s="91">
        <f t="shared" si="25"/>
        <v>9740.3400000000038</v>
      </c>
      <c r="L655" s="91">
        <f t="shared" si="26"/>
        <v>0</v>
      </c>
    </row>
    <row r="656" spans="1:12" x14ac:dyDescent="0.35">
      <c r="A656" s="1">
        <v>45672</v>
      </c>
      <c r="B656" t="s">
        <v>105</v>
      </c>
      <c r="C656" t="s">
        <v>92</v>
      </c>
      <c r="D656" t="s">
        <v>104</v>
      </c>
      <c r="E656">
        <v>17944662</v>
      </c>
      <c r="F656" t="s">
        <v>652</v>
      </c>
      <c r="H656">
        <v>30</v>
      </c>
      <c r="I656">
        <v>9770.34</v>
      </c>
      <c r="J656">
        <v>655</v>
      </c>
      <c r="K656" s="91">
        <f t="shared" si="25"/>
        <v>9770.3400000000038</v>
      </c>
      <c r="L656" s="91">
        <f t="shared" si="26"/>
        <v>0</v>
      </c>
    </row>
    <row r="657" spans="1:12" x14ac:dyDescent="0.35">
      <c r="A657" s="1">
        <v>45673</v>
      </c>
      <c r="B657" t="s">
        <v>105</v>
      </c>
      <c r="C657" t="s">
        <v>92</v>
      </c>
      <c r="D657" t="s">
        <v>104</v>
      </c>
      <c r="E657">
        <v>17944662</v>
      </c>
      <c r="F657" t="s">
        <v>653</v>
      </c>
      <c r="H657">
        <v>25</v>
      </c>
      <c r="I657">
        <v>9795.34</v>
      </c>
      <c r="J657">
        <v>656</v>
      </c>
      <c r="K657" s="91">
        <f t="shared" si="25"/>
        <v>9795.3400000000038</v>
      </c>
      <c r="L657" s="91">
        <f t="shared" si="26"/>
        <v>0</v>
      </c>
    </row>
    <row r="658" spans="1:12" x14ac:dyDescent="0.35">
      <c r="A658" s="1">
        <v>45673</v>
      </c>
      <c r="B658" t="s">
        <v>103</v>
      </c>
      <c r="C658" t="s">
        <v>92</v>
      </c>
      <c r="D658" t="s">
        <v>104</v>
      </c>
      <c r="E658">
        <v>17944662</v>
      </c>
      <c r="F658" t="s">
        <v>654</v>
      </c>
      <c r="H658">
        <v>30</v>
      </c>
      <c r="I658">
        <v>9825.34</v>
      </c>
      <c r="J658">
        <v>657</v>
      </c>
      <c r="K658" s="91">
        <f t="shared" si="25"/>
        <v>9825.3400000000038</v>
      </c>
      <c r="L658" s="91">
        <f t="shared" si="26"/>
        <v>0</v>
      </c>
    </row>
    <row r="659" spans="1:12" x14ac:dyDescent="0.35">
      <c r="A659" s="1">
        <v>45674</v>
      </c>
      <c r="B659" t="s">
        <v>105</v>
      </c>
      <c r="C659" t="s">
        <v>968</v>
      </c>
      <c r="D659" t="s">
        <v>104</v>
      </c>
      <c r="E659">
        <v>17944662</v>
      </c>
      <c r="F659" t="s">
        <v>655</v>
      </c>
      <c r="H659">
        <v>3000</v>
      </c>
      <c r="I659">
        <v>12825.34</v>
      </c>
      <c r="J659">
        <v>658</v>
      </c>
      <c r="K659" s="91">
        <f t="shared" si="25"/>
        <v>12825.340000000004</v>
      </c>
      <c r="L659" s="91">
        <f t="shared" si="26"/>
        <v>0</v>
      </c>
    </row>
    <row r="660" spans="1:12" x14ac:dyDescent="0.35">
      <c r="A660" s="1">
        <v>45677</v>
      </c>
      <c r="B660" t="s">
        <v>103</v>
      </c>
      <c r="C660" t="s">
        <v>92</v>
      </c>
      <c r="D660" t="s">
        <v>104</v>
      </c>
      <c r="E660">
        <v>17944662</v>
      </c>
      <c r="F660" t="s">
        <v>146</v>
      </c>
      <c r="H660">
        <v>30</v>
      </c>
      <c r="I660">
        <v>12855.34</v>
      </c>
      <c r="J660">
        <v>659</v>
      </c>
      <c r="K660" s="91">
        <f t="shared" si="25"/>
        <v>12855.340000000004</v>
      </c>
      <c r="L660" s="91">
        <f t="shared" si="26"/>
        <v>0</v>
      </c>
    </row>
    <row r="661" spans="1:12" x14ac:dyDescent="0.35">
      <c r="A661" s="1">
        <v>45677</v>
      </c>
      <c r="B661" t="s">
        <v>105</v>
      </c>
      <c r="C661" t="s">
        <v>92</v>
      </c>
      <c r="D661" t="s">
        <v>104</v>
      </c>
      <c r="E661">
        <v>17944662</v>
      </c>
      <c r="F661" t="s">
        <v>171</v>
      </c>
      <c r="H661">
        <v>30</v>
      </c>
      <c r="I661">
        <v>12885.34</v>
      </c>
      <c r="J661">
        <v>660</v>
      </c>
      <c r="K661" s="91">
        <f t="shared" si="25"/>
        <v>12885.340000000004</v>
      </c>
      <c r="L661" s="91">
        <f t="shared" si="26"/>
        <v>0</v>
      </c>
    </row>
    <row r="662" spans="1:12" x14ac:dyDescent="0.35">
      <c r="A662" s="1">
        <v>45681</v>
      </c>
      <c r="B662" t="s">
        <v>103</v>
      </c>
      <c r="C662" t="s">
        <v>92</v>
      </c>
      <c r="D662" t="s">
        <v>104</v>
      </c>
      <c r="E662">
        <v>17944662</v>
      </c>
      <c r="F662" t="s">
        <v>657</v>
      </c>
      <c r="H662">
        <v>30</v>
      </c>
      <c r="I662">
        <v>12915.34</v>
      </c>
      <c r="J662">
        <v>661</v>
      </c>
      <c r="K662" s="91">
        <f t="shared" si="25"/>
        <v>12915.340000000004</v>
      </c>
      <c r="L662" s="91">
        <f t="shared" si="26"/>
        <v>0</v>
      </c>
    </row>
    <row r="663" spans="1:12" x14ac:dyDescent="0.35">
      <c r="A663" s="1">
        <v>45681</v>
      </c>
      <c r="B663" t="s">
        <v>105</v>
      </c>
      <c r="C663" t="s">
        <v>92</v>
      </c>
      <c r="D663" t="s">
        <v>104</v>
      </c>
      <c r="E663">
        <v>17944662</v>
      </c>
      <c r="F663" t="s">
        <v>658</v>
      </c>
      <c r="H663">
        <v>30</v>
      </c>
      <c r="I663">
        <v>12945.34</v>
      </c>
      <c r="J663">
        <v>662</v>
      </c>
      <c r="K663" s="91">
        <f t="shared" si="25"/>
        <v>12945.340000000004</v>
      </c>
      <c r="L663" s="91">
        <f t="shared" si="26"/>
        <v>0</v>
      </c>
    </row>
    <row r="664" spans="1:12" x14ac:dyDescent="0.35">
      <c r="A664" s="1">
        <v>45684</v>
      </c>
      <c r="B664" t="s">
        <v>105</v>
      </c>
      <c r="C664" t="s">
        <v>92</v>
      </c>
      <c r="D664" t="s">
        <v>104</v>
      </c>
      <c r="E664">
        <v>17944662</v>
      </c>
      <c r="F664" t="s">
        <v>659</v>
      </c>
      <c r="H664">
        <v>950</v>
      </c>
      <c r="I664">
        <v>13895.34</v>
      </c>
      <c r="J664">
        <v>663</v>
      </c>
      <c r="K664" s="91">
        <f t="shared" si="25"/>
        <v>13895.340000000004</v>
      </c>
      <c r="L664" s="91">
        <f t="shared" si="26"/>
        <v>0</v>
      </c>
    </row>
    <row r="665" spans="1:12" x14ac:dyDescent="0.35">
      <c r="A665" s="1">
        <v>45684</v>
      </c>
      <c r="B665" t="s">
        <v>105</v>
      </c>
      <c r="C665" t="s">
        <v>966</v>
      </c>
      <c r="D665" t="s">
        <v>104</v>
      </c>
      <c r="E665">
        <v>17944662</v>
      </c>
      <c r="F665" t="s">
        <v>660</v>
      </c>
      <c r="H665">
        <v>170</v>
      </c>
      <c r="I665">
        <v>14065.34</v>
      </c>
      <c r="J665">
        <v>664</v>
      </c>
      <c r="K665" s="91">
        <f t="shared" si="25"/>
        <v>14065.340000000004</v>
      </c>
      <c r="L665" s="91">
        <f t="shared" si="26"/>
        <v>0</v>
      </c>
    </row>
    <row r="666" spans="1:12" x14ac:dyDescent="0.35">
      <c r="A666" s="1">
        <v>45684</v>
      </c>
      <c r="B666" t="s">
        <v>103</v>
      </c>
      <c r="C666" t="s">
        <v>92</v>
      </c>
      <c r="D666" t="s">
        <v>104</v>
      </c>
      <c r="E666">
        <v>17944662</v>
      </c>
      <c r="F666" t="s">
        <v>160</v>
      </c>
      <c r="H666">
        <v>30</v>
      </c>
      <c r="I666">
        <v>14095.34</v>
      </c>
      <c r="J666">
        <v>665</v>
      </c>
      <c r="K666" s="91">
        <f t="shared" si="25"/>
        <v>14095.340000000004</v>
      </c>
      <c r="L666" s="91">
        <f t="shared" si="26"/>
        <v>0</v>
      </c>
    </row>
    <row r="667" spans="1:12" x14ac:dyDescent="0.35">
      <c r="A667" s="1">
        <v>45684</v>
      </c>
      <c r="B667" t="s">
        <v>103</v>
      </c>
      <c r="C667" t="s">
        <v>92</v>
      </c>
      <c r="D667" t="s">
        <v>104</v>
      </c>
      <c r="E667">
        <v>17944662</v>
      </c>
      <c r="F667" t="s">
        <v>106</v>
      </c>
      <c r="H667">
        <v>30</v>
      </c>
      <c r="I667">
        <v>14125.34</v>
      </c>
      <c r="J667">
        <v>666</v>
      </c>
      <c r="K667" s="91">
        <f t="shared" si="25"/>
        <v>14125.340000000004</v>
      </c>
      <c r="L667" s="91">
        <f t="shared" si="26"/>
        <v>0</v>
      </c>
    </row>
    <row r="668" spans="1:12" x14ac:dyDescent="0.35">
      <c r="A668" s="1">
        <v>45686</v>
      </c>
      <c r="B668" t="s">
        <v>105</v>
      </c>
      <c r="C668" t="s">
        <v>92</v>
      </c>
      <c r="D668" t="s">
        <v>104</v>
      </c>
      <c r="E668">
        <v>17944662</v>
      </c>
      <c r="F668" t="s">
        <v>139</v>
      </c>
      <c r="H668">
        <v>20</v>
      </c>
      <c r="I668">
        <v>14145.34</v>
      </c>
      <c r="J668">
        <v>667</v>
      </c>
      <c r="K668" s="91">
        <f t="shared" si="25"/>
        <v>14145.340000000004</v>
      </c>
      <c r="L668" s="91">
        <f t="shared" si="26"/>
        <v>0</v>
      </c>
    </row>
    <row r="669" spans="1:12" x14ac:dyDescent="0.35">
      <c r="A669" s="1">
        <v>45687</v>
      </c>
      <c r="B669" t="s">
        <v>105</v>
      </c>
      <c r="C669" t="s">
        <v>92</v>
      </c>
      <c r="D669" t="s">
        <v>104</v>
      </c>
      <c r="E669">
        <v>17944662</v>
      </c>
      <c r="F669" t="s">
        <v>661</v>
      </c>
      <c r="H669">
        <v>30</v>
      </c>
      <c r="I669">
        <v>14175.34</v>
      </c>
      <c r="J669">
        <v>668</v>
      </c>
      <c r="K669" s="91">
        <f t="shared" si="25"/>
        <v>14175.340000000004</v>
      </c>
      <c r="L669" s="91">
        <f t="shared" si="26"/>
        <v>0</v>
      </c>
    </row>
    <row r="670" spans="1:12" x14ac:dyDescent="0.35">
      <c r="A670" s="1">
        <v>45691</v>
      </c>
      <c r="B670" t="s">
        <v>105</v>
      </c>
      <c r="C670" t="s">
        <v>92</v>
      </c>
      <c r="D670" t="s">
        <v>104</v>
      </c>
      <c r="E670">
        <v>17944662</v>
      </c>
      <c r="F670" t="s">
        <v>662</v>
      </c>
      <c r="H670">
        <v>25</v>
      </c>
      <c r="I670">
        <v>14200.34</v>
      </c>
      <c r="J670">
        <v>669</v>
      </c>
      <c r="K670" s="91">
        <f t="shared" si="25"/>
        <v>14200.340000000004</v>
      </c>
      <c r="L670" s="91">
        <f t="shared" ref="L670:L706" si="27">K670-I670</f>
        <v>0</v>
      </c>
    </row>
    <row r="671" spans="1:12" x14ac:dyDescent="0.35">
      <c r="A671" s="1">
        <v>45691</v>
      </c>
      <c r="B671" t="s">
        <v>105</v>
      </c>
      <c r="C671" t="s">
        <v>92</v>
      </c>
      <c r="D671" t="s">
        <v>104</v>
      </c>
      <c r="E671">
        <v>17944662</v>
      </c>
      <c r="F671" t="s">
        <v>663</v>
      </c>
      <c r="H671">
        <v>30</v>
      </c>
      <c r="I671">
        <v>14230.34</v>
      </c>
      <c r="J671">
        <v>670</v>
      </c>
      <c r="K671" s="91">
        <f t="shared" si="25"/>
        <v>14230.340000000004</v>
      </c>
      <c r="L671" s="91">
        <f t="shared" si="27"/>
        <v>0</v>
      </c>
    </row>
    <row r="672" spans="1:12" x14ac:dyDescent="0.35">
      <c r="A672" s="1">
        <v>45691</v>
      </c>
      <c r="B672" t="s">
        <v>103</v>
      </c>
      <c r="C672" t="s">
        <v>92</v>
      </c>
      <c r="D672" t="s">
        <v>104</v>
      </c>
      <c r="E672">
        <v>17944662</v>
      </c>
      <c r="F672" t="s">
        <v>664</v>
      </c>
      <c r="H672">
        <v>25</v>
      </c>
      <c r="I672">
        <v>14255.34</v>
      </c>
      <c r="J672">
        <v>671</v>
      </c>
      <c r="K672" s="91">
        <f t="shared" si="25"/>
        <v>14255.340000000004</v>
      </c>
      <c r="L672" s="91">
        <f t="shared" si="27"/>
        <v>0</v>
      </c>
    </row>
    <row r="673" spans="1:12" x14ac:dyDescent="0.35">
      <c r="A673" s="1">
        <v>45691</v>
      </c>
      <c r="B673" t="s">
        <v>105</v>
      </c>
      <c r="C673" t="s">
        <v>92</v>
      </c>
      <c r="D673" t="s">
        <v>104</v>
      </c>
      <c r="E673">
        <v>17944662</v>
      </c>
      <c r="F673" t="s">
        <v>149</v>
      </c>
      <c r="H673">
        <v>25</v>
      </c>
      <c r="I673">
        <v>14280.34</v>
      </c>
      <c r="J673">
        <v>672</v>
      </c>
      <c r="K673" s="91">
        <f t="shared" si="25"/>
        <v>14280.340000000004</v>
      </c>
      <c r="L673" s="91">
        <f t="shared" si="27"/>
        <v>0</v>
      </c>
    </row>
    <row r="674" spans="1:12" x14ac:dyDescent="0.35">
      <c r="A674" s="1">
        <v>45691</v>
      </c>
      <c r="B674" t="s">
        <v>105</v>
      </c>
      <c r="C674" t="s">
        <v>92</v>
      </c>
      <c r="D674" t="s">
        <v>104</v>
      </c>
      <c r="E674">
        <v>17944662</v>
      </c>
      <c r="F674" t="s">
        <v>115</v>
      </c>
      <c r="H674">
        <v>30</v>
      </c>
      <c r="I674">
        <v>14310.34</v>
      </c>
      <c r="J674">
        <v>673</v>
      </c>
      <c r="K674" s="91">
        <f t="shared" si="25"/>
        <v>14310.340000000004</v>
      </c>
      <c r="L674" s="91">
        <f t="shared" si="27"/>
        <v>0</v>
      </c>
    </row>
    <row r="675" spans="1:12" x14ac:dyDescent="0.35">
      <c r="A675" s="1">
        <v>45691</v>
      </c>
      <c r="B675" t="s">
        <v>105</v>
      </c>
      <c r="C675" t="s">
        <v>92</v>
      </c>
      <c r="D675" t="s">
        <v>104</v>
      </c>
      <c r="E675">
        <v>17944662</v>
      </c>
      <c r="F675" t="s">
        <v>148</v>
      </c>
      <c r="H675">
        <v>30</v>
      </c>
      <c r="I675">
        <v>14340.34</v>
      </c>
      <c r="J675">
        <v>674</v>
      </c>
      <c r="K675" s="91">
        <f t="shared" si="25"/>
        <v>14340.340000000004</v>
      </c>
      <c r="L675" s="91">
        <f t="shared" si="27"/>
        <v>0</v>
      </c>
    </row>
    <row r="676" spans="1:12" x14ac:dyDescent="0.35">
      <c r="A676" s="1">
        <v>45691</v>
      </c>
      <c r="B676" t="s">
        <v>103</v>
      </c>
      <c r="C676" t="s">
        <v>92</v>
      </c>
      <c r="D676" t="s">
        <v>104</v>
      </c>
      <c r="E676">
        <v>17944662</v>
      </c>
      <c r="F676" t="s">
        <v>157</v>
      </c>
      <c r="H676">
        <v>25</v>
      </c>
      <c r="I676">
        <v>14365.34</v>
      </c>
      <c r="J676">
        <v>675</v>
      </c>
      <c r="K676" s="91">
        <f t="shared" si="25"/>
        <v>14365.340000000004</v>
      </c>
      <c r="L676" s="91">
        <f t="shared" si="27"/>
        <v>0</v>
      </c>
    </row>
    <row r="677" spans="1:12" x14ac:dyDescent="0.35">
      <c r="A677" s="1">
        <v>45691</v>
      </c>
      <c r="B677" t="s">
        <v>105</v>
      </c>
      <c r="C677" t="s">
        <v>92</v>
      </c>
      <c r="D677" t="s">
        <v>104</v>
      </c>
      <c r="E677">
        <v>17944662</v>
      </c>
      <c r="F677" t="s">
        <v>665</v>
      </c>
      <c r="H677">
        <v>25</v>
      </c>
      <c r="I677">
        <v>14390.34</v>
      </c>
      <c r="J677">
        <v>676</v>
      </c>
      <c r="K677" s="91">
        <f t="shared" si="25"/>
        <v>14390.340000000004</v>
      </c>
      <c r="L677" s="91">
        <f t="shared" si="27"/>
        <v>0</v>
      </c>
    </row>
    <row r="678" spans="1:12" x14ac:dyDescent="0.35">
      <c r="A678" s="1">
        <v>45691</v>
      </c>
      <c r="B678" t="s">
        <v>103</v>
      </c>
      <c r="C678" t="s">
        <v>92</v>
      </c>
      <c r="D678" t="s">
        <v>104</v>
      </c>
      <c r="E678">
        <v>17944662</v>
      </c>
      <c r="F678" t="s">
        <v>127</v>
      </c>
      <c r="H678">
        <v>30</v>
      </c>
      <c r="I678">
        <v>14420.34</v>
      </c>
      <c r="J678">
        <v>677</v>
      </c>
      <c r="K678" s="91">
        <f t="shared" si="25"/>
        <v>14420.340000000004</v>
      </c>
      <c r="L678" s="91">
        <f t="shared" si="27"/>
        <v>0</v>
      </c>
    </row>
    <row r="679" spans="1:12" x14ac:dyDescent="0.35">
      <c r="A679" s="1">
        <v>45691</v>
      </c>
      <c r="B679" t="s">
        <v>105</v>
      </c>
      <c r="C679" t="s">
        <v>92</v>
      </c>
      <c r="D679" t="s">
        <v>104</v>
      </c>
      <c r="E679">
        <v>17944662</v>
      </c>
      <c r="F679" t="s">
        <v>349</v>
      </c>
      <c r="H679">
        <v>30</v>
      </c>
      <c r="I679">
        <v>14450.34</v>
      </c>
      <c r="J679">
        <v>678</v>
      </c>
      <c r="K679" s="91">
        <f t="shared" si="25"/>
        <v>14450.340000000004</v>
      </c>
      <c r="L679" s="91">
        <f t="shared" si="27"/>
        <v>0</v>
      </c>
    </row>
    <row r="680" spans="1:12" x14ac:dyDescent="0.35">
      <c r="A680" s="1">
        <v>45691</v>
      </c>
      <c r="B680" t="s">
        <v>103</v>
      </c>
      <c r="C680" t="s">
        <v>92</v>
      </c>
      <c r="D680" t="s">
        <v>104</v>
      </c>
      <c r="E680">
        <v>17944662</v>
      </c>
      <c r="F680" t="s">
        <v>184</v>
      </c>
      <c r="H680">
        <v>25</v>
      </c>
      <c r="I680">
        <v>14475.34</v>
      </c>
      <c r="J680">
        <v>679</v>
      </c>
      <c r="K680" s="91">
        <f t="shared" si="25"/>
        <v>14475.340000000004</v>
      </c>
      <c r="L680" s="91">
        <f t="shared" si="27"/>
        <v>0</v>
      </c>
    </row>
    <row r="681" spans="1:12" x14ac:dyDescent="0.35">
      <c r="A681" s="1">
        <v>45691</v>
      </c>
      <c r="B681" t="s">
        <v>109</v>
      </c>
      <c r="C681" t="s">
        <v>92</v>
      </c>
      <c r="D681" t="s">
        <v>104</v>
      </c>
      <c r="E681">
        <v>17944662</v>
      </c>
      <c r="F681" t="s">
        <v>180</v>
      </c>
      <c r="H681">
        <v>30</v>
      </c>
      <c r="I681">
        <v>14505.34</v>
      </c>
      <c r="J681">
        <v>680</v>
      </c>
      <c r="K681" s="91">
        <f t="shared" si="25"/>
        <v>14505.340000000004</v>
      </c>
      <c r="L681" s="91">
        <f t="shared" si="27"/>
        <v>0</v>
      </c>
    </row>
    <row r="682" spans="1:12" x14ac:dyDescent="0.35">
      <c r="A682" s="1">
        <v>45691</v>
      </c>
      <c r="B682" t="s">
        <v>109</v>
      </c>
      <c r="C682" t="s">
        <v>92</v>
      </c>
      <c r="D682" t="s">
        <v>104</v>
      </c>
      <c r="E682">
        <v>17944662</v>
      </c>
      <c r="F682" t="s">
        <v>182</v>
      </c>
      <c r="H682">
        <v>25</v>
      </c>
      <c r="I682">
        <v>14530.34</v>
      </c>
      <c r="J682">
        <v>681</v>
      </c>
      <c r="K682" s="91">
        <f t="shared" si="25"/>
        <v>14530.340000000004</v>
      </c>
      <c r="L682" s="91">
        <f t="shared" si="27"/>
        <v>0</v>
      </c>
    </row>
    <row r="683" spans="1:12" x14ac:dyDescent="0.35">
      <c r="A683" s="1">
        <v>45691</v>
      </c>
      <c r="B683" t="s">
        <v>109</v>
      </c>
      <c r="C683" t="s">
        <v>92</v>
      </c>
      <c r="D683" t="s">
        <v>104</v>
      </c>
      <c r="E683">
        <v>17944662</v>
      </c>
      <c r="F683" t="s">
        <v>179</v>
      </c>
      <c r="H683">
        <v>25</v>
      </c>
      <c r="I683">
        <v>14555.34</v>
      </c>
      <c r="J683">
        <v>682</v>
      </c>
      <c r="K683" s="91">
        <f t="shared" si="25"/>
        <v>14555.340000000004</v>
      </c>
      <c r="L683" s="91">
        <f t="shared" si="27"/>
        <v>0</v>
      </c>
    </row>
    <row r="684" spans="1:12" x14ac:dyDescent="0.35">
      <c r="A684" s="1">
        <v>45691</v>
      </c>
      <c r="B684" t="s">
        <v>109</v>
      </c>
      <c r="C684" t="s">
        <v>92</v>
      </c>
      <c r="D684" t="s">
        <v>104</v>
      </c>
      <c r="E684">
        <v>17944662</v>
      </c>
      <c r="F684" t="s">
        <v>154</v>
      </c>
      <c r="H684">
        <v>30</v>
      </c>
      <c r="I684">
        <v>14585.34</v>
      </c>
      <c r="J684">
        <v>683</v>
      </c>
      <c r="K684" s="91">
        <f t="shared" si="25"/>
        <v>14585.340000000004</v>
      </c>
      <c r="L684" s="91">
        <f t="shared" si="27"/>
        <v>0</v>
      </c>
    </row>
    <row r="685" spans="1:12" x14ac:dyDescent="0.35">
      <c r="A685" s="1">
        <v>45691</v>
      </c>
      <c r="B685" t="s">
        <v>105</v>
      </c>
      <c r="C685" t="s">
        <v>92</v>
      </c>
      <c r="D685" t="s">
        <v>104</v>
      </c>
      <c r="E685">
        <v>17944662</v>
      </c>
      <c r="F685" t="s">
        <v>114</v>
      </c>
      <c r="H685">
        <v>25</v>
      </c>
      <c r="I685">
        <v>14610.34</v>
      </c>
      <c r="J685">
        <v>684</v>
      </c>
      <c r="K685" s="91">
        <f t="shared" si="25"/>
        <v>14610.340000000004</v>
      </c>
      <c r="L685" s="91">
        <f t="shared" si="27"/>
        <v>0</v>
      </c>
    </row>
    <row r="686" spans="1:12" x14ac:dyDescent="0.35">
      <c r="A686" s="1">
        <v>45691</v>
      </c>
      <c r="B686" t="s">
        <v>103</v>
      </c>
      <c r="C686" t="s">
        <v>92</v>
      </c>
      <c r="D686" t="s">
        <v>104</v>
      </c>
      <c r="E686">
        <v>17944662</v>
      </c>
      <c r="F686" t="s">
        <v>140</v>
      </c>
      <c r="H686">
        <v>25</v>
      </c>
      <c r="I686">
        <v>14635.34</v>
      </c>
      <c r="J686">
        <v>685</v>
      </c>
      <c r="K686" s="91">
        <f t="shared" si="25"/>
        <v>14635.340000000004</v>
      </c>
      <c r="L686" s="91">
        <f t="shared" si="27"/>
        <v>0</v>
      </c>
    </row>
    <row r="687" spans="1:12" x14ac:dyDescent="0.35">
      <c r="A687" s="1">
        <v>45691</v>
      </c>
      <c r="B687" t="s">
        <v>103</v>
      </c>
      <c r="C687" t="s">
        <v>92</v>
      </c>
      <c r="D687" t="s">
        <v>104</v>
      </c>
      <c r="E687">
        <v>17944662</v>
      </c>
      <c r="F687" t="s">
        <v>178</v>
      </c>
      <c r="H687">
        <v>25</v>
      </c>
      <c r="I687">
        <v>14660.34</v>
      </c>
      <c r="J687">
        <v>686</v>
      </c>
      <c r="K687" s="91">
        <f t="shared" si="25"/>
        <v>14660.340000000004</v>
      </c>
      <c r="L687" s="91">
        <f t="shared" si="27"/>
        <v>0</v>
      </c>
    </row>
    <row r="688" spans="1:12" x14ac:dyDescent="0.35">
      <c r="A688" s="1">
        <v>45691</v>
      </c>
      <c r="B688" t="s">
        <v>105</v>
      </c>
      <c r="C688" t="s">
        <v>92</v>
      </c>
      <c r="D688" t="s">
        <v>104</v>
      </c>
      <c r="E688">
        <v>17944662</v>
      </c>
      <c r="F688" t="s">
        <v>156</v>
      </c>
      <c r="H688">
        <v>30</v>
      </c>
      <c r="I688">
        <v>14690.34</v>
      </c>
      <c r="J688">
        <v>687</v>
      </c>
      <c r="K688" s="91">
        <f t="shared" si="25"/>
        <v>14690.340000000004</v>
      </c>
      <c r="L688" s="91">
        <f t="shared" si="27"/>
        <v>0</v>
      </c>
    </row>
    <row r="689" spans="1:12" x14ac:dyDescent="0.35">
      <c r="A689" s="1">
        <v>45691</v>
      </c>
      <c r="B689" t="s">
        <v>103</v>
      </c>
      <c r="C689" t="s">
        <v>92</v>
      </c>
      <c r="D689" t="s">
        <v>104</v>
      </c>
      <c r="E689">
        <v>17944662</v>
      </c>
      <c r="F689" t="s">
        <v>113</v>
      </c>
      <c r="H689">
        <v>25</v>
      </c>
      <c r="I689">
        <v>14715.34</v>
      </c>
      <c r="J689">
        <v>688</v>
      </c>
      <c r="K689" s="91">
        <f t="shared" si="25"/>
        <v>14715.340000000004</v>
      </c>
      <c r="L689" s="91">
        <f t="shared" si="27"/>
        <v>0</v>
      </c>
    </row>
    <row r="690" spans="1:12" x14ac:dyDescent="0.35">
      <c r="A690" s="1">
        <v>45691</v>
      </c>
      <c r="B690" t="s">
        <v>105</v>
      </c>
      <c r="C690" t="s">
        <v>92</v>
      </c>
      <c r="D690" t="s">
        <v>104</v>
      </c>
      <c r="E690">
        <v>17944662</v>
      </c>
      <c r="F690" t="s">
        <v>112</v>
      </c>
      <c r="H690">
        <v>25</v>
      </c>
      <c r="I690">
        <v>14740.34</v>
      </c>
      <c r="J690">
        <v>689</v>
      </c>
      <c r="K690" s="91">
        <f t="shared" si="25"/>
        <v>14740.340000000004</v>
      </c>
      <c r="L690" s="91">
        <f t="shared" si="27"/>
        <v>0</v>
      </c>
    </row>
    <row r="691" spans="1:12" x14ac:dyDescent="0.35">
      <c r="A691" s="1">
        <v>45691</v>
      </c>
      <c r="B691" t="s">
        <v>103</v>
      </c>
      <c r="C691" t="s">
        <v>92</v>
      </c>
      <c r="D691" t="s">
        <v>104</v>
      </c>
      <c r="E691">
        <v>17944662</v>
      </c>
      <c r="F691" t="s">
        <v>181</v>
      </c>
      <c r="H691">
        <v>25</v>
      </c>
      <c r="I691">
        <v>14765.34</v>
      </c>
      <c r="J691">
        <v>690</v>
      </c>
      <c r="K691" s="91">
        <f t="shared" si="25"/>
        <v>14765.340000000004</v>
      </c>
      <c r="L691" s="91">
        <f t="shared" si="27"/>
        <v>0</v>
      </c>
    </row>
    <row r="692" spans="1:12" x14ac:dyDescent="0.35">
      <c r="A692" s="1">
        <v>45691</v>
      </c>
      <c r="B692" t="s">
        <v>105</v>
      </c>
      <c r="C692" t="s">
        <v>92</v>
      </c>
      <c r="D692" t="s">
        <v>104</v>
      </c>
      <c r="E692">
        <v>17944662</v>
      </c>
      <c r="F692" t="s">
        <v>111</v>
      </c>
      <c r="H692">
        <v>30</v>
      </c>
      <c r="I692">
        <v>14795.34</v>
      </c>
      <c r="J692">
        <v>691</v>
      </c>
      <c r="K692" s="91">
        <f t="shared" si="25"/>
        <v>14795.340000000004</v>
      </c>
      <c r="L692" s="91">
        <f t="shared" si="27"/>
        <v>0</v>
      </c>
    </row>
    <row r="693" spans="1:12" x14ac:dyDescent="0.35">
      <c r="A693" s="1">
        <v>45691</v>
      </c>
      <c r="B693" t="s">
        <v>105</v>
      </c>
      <c r="C693" t="s">
        <v>92</v>
      </c>
      <c r="D693" t="s">
        <v>104</v>
      </c>
      <c r="E693">
        <v>17944662</v>
      </c>
      <c r="F693" t="s">
        <v>666</v>
      </c>
      <c r="H693">
        <v>25</v>
      </c>
      <c r="I693">
        <v>14820.34</v>
      </c>
      <c r="J693">
        <v>692</v>
      </c>
      <c r="K693" s="91">
        <f t="shared" si="25"/>
        <v>14820.340000000004</v>
      </c>
      <c r="L693" s="91">
        <f t="shared" si="27"/>
        <v>0</v>
      </c>
    </row>
    <row r="694" spans="1:12" x14ac:dyDescent="0.35">
      <c r="A694" s="1">
        <v>45691</v>
      </c>
      <c r="B694" t="s">
        <v>105</v>
      </c>
      <c r="C694" t="s">
        <v>92</v>
      </c>
      <c r="D694" t="s">
        <v>104</v>
      </c>
      <c r="E694">
        <v>17944662</v>
      </c>
      <c r="F694" t="s">
        <v>155</v>
      </c>
      <c r="H694">
        <v>25</v>
      </c>
      <c r="I694">
        <v>14845.34</v>
      </c>
      <c r="J694">
        <v>693</v>
      </c>
      <c r="K694" s="91">
        <f t="shared" si="25"/>
        <v>14845.340000000004</v>
      </c>
      <c r="L694" s="91">
        <f t="shared" si="27"/>
        <v>0</v>
      </c>
    </row>
    <row r="695" spans="1:12" x14ac:dyDescent="0.35">
      <c r="A695" s="1">
        <v>45691</v>
      </c>
      <c r="B695" t="s">
        <v>105</v>
      </c>
      <c r="C695" t="s">
        <v>92</v>
      </c>
      <c r="D695" t="s">
        <v>104</v>
      </c>
      <c r="E695">
        <v>17944662</v>
      </c>
      <c r="F695" t="s">
        <v>667</v>
      </c>
      <c r="H695">
        <v>20</v>
      </c>
      <c r="I695">
        <v>14865.34</v>
      </c>
      <c r="J695">
        <v>694</v>
      </c>
      <c r="K695" s="91">
        <f t="shared" si="25"/>
        <v>14865.340000000004</v>
      </c>
      <c r="L695" s="91">
        <f t="shared" si="27"/>
        <v>0</v>
      </c>
    </row>
    <row r="696" spans="1:12" x14ac:dyDescent="0.35">
      <c r="A696" s="1">
        <v>45691</v>
      </c>
      <c r="B696" t="s">
        <v>103</v>
      </c>
      <c r="C696" t="s">
        <v>92</v>
      </c>
      <c r="D696" t="s">
        <v>104</v>
      </c>
      <c r="E696">
        <v>17944662</v>
      </c>
      <c r="F696" t="s">
        <v>668</v>
      </c>
      <c r="H696">
        <v>30</v>
      </c>
      <c r="I696">
        <v>14895.34</v>
      </c>
      <c r="J696">
        <v>695</v>
      </c>
      <c r="K696" s="91">
        <f t="shared" si="25"/>
        <v>14895.340000000004</v>
      </c>
      <c r="L696" s="91">
        <f t="shared" si="27"/>
        <v>0</v>
      </c>
    </row>
    <row r="697" spans="1:12" x14ac:dyDescent="0.35">
      <c r="A697" s="1">
        <v>45691</v>
      </c>
      <c r="B697" t="s">
        <v>103</v>
      </c>
      <c r="C697" t="s">
        <v>92</v>
      </c>
      <c r="D697" t="s">
        <v>104</v>
      </c>
      <c r="E697">
        <v>17944662</v>
      </c>
      <c r="F697" t="s">
        <v>669</v>
      </c>
      <c r="H697">
        <v>25</v>
      </c>
      <c r="I697">
        <v>14920.34</v>
      </c>
      <c r="J697">
        <v>696</v>
      </c>
      <c r="K697" s="91">
        <f t="shared" si="25"/>
        <v>14920.340000000004</v>
      </c>
      <c r="L697" s="91">
        <f t="shared" si="27"/>
        <v>0</v>
      </c>
    </row>
    <row r="698" spans="1:12" x14ac:dyDescent="0.35">
      <c r="A698" s="1">
        <v>45691</v>
      </c>
      <c r="B698" t="s">
        <v>105</v>
      </c>
      <c r="C698" t="s">
        <v>92</v>
      </c>
      <c r="D698" t="s">
        <v>104</v>
      </c>
      <c r="E698">
        <v>17944662</v>
      </c>
      <c r="F698" t="s">
        <v>670</v>
      </c>
      <c r="H698">
        <v>25</v>
      </c>
      <c r="I698">
        <v>14945.34</v>
      </c>
      <c r="J698">
        <v>697</v>
      </c>
      <c r="K698" s="91">
        <f t="shared" si="25"/>
        <v>14945.340000000004</v>
      </c>
      <c r="L698" s="91">
        <f t="shared" si="27"/>
        <v>0</v>
      </c>
    </row>
    <row r="699" spans="1:12" x14ac:dyDescent="0.35">
      <c r="A699" s="1">
        <v>45691</v>
      </c>
      <c r="B699" t="s">
        <v>103</v>
      </c>
      <c r="C699" t="s">
        <v>92</v>
      </c>
      <c r="D699" t="s">
        <v>104</v>
      </c>
      <c r="E699">
        <v>17944662</v>
      </c>
      <c r="F699" t="s">
        <v>671</v>
      </c>
      <c r="H699">
        <v>30</v>
      </c>
      <c r="I699">
        <v>14975.34</v>
      </c>
      <c r="J699">
        <v>698</v>
      </c>
      <c r="K699" s="91">
        <f t="shared" si="25"/>
        <v>14975.340000000004</v>
      </c>
      <c r="L699" s="91">
        <f t="shared" si="27"/>
        <v>0</v>
      </c>
    </row>
    <row r="700" spans="1:12" x14ac:dyDescent="0.35">
      <c r="A700" s="1">
        <v>45691</v>
      </c>
      <c r="B700" t="s">
        <v>105</v>
      </c>
      <c r="C700" t="s">
        <v>92</v>
      </c>
      <c r="D700" t="s">
        <v>104</v>
      </c>
      <c r="E700">
        <v>17944662</v>
      </c>
      <c r="F700" t="s">
        <v>672</v>
      </c>
      <c r="H700">
        <v>25</v>
      </c>
      <c r="I700">
        <v>15000.34</v>
      </c>
      <c r="J700">
        <v>699</v>
      </c>
      <c r="K700" s="91">
        <f t="shared" si="25"/>
        <v>15000.340000000004</v>
      </c>
      <c r="L700" s="91">
        <f t="shared" si="27"/>
        <v>0</v>
      </c>
    </row>
    <row r="701" spans="1:12" x14ac:dyDescent="0.35">
      <c r="A701" s="1">
        <v>45691</v>
      </c>
      <c r="B701" t="s">
        <v>103</v>
      </c>
      <c r="C701" t="s">
        <v>92</v>
      </c>
      <c r="D701" t="s">
        <v>104</v>
      </c>
      <c r="E701">
        <v>17944662</v>
      </c>
      <c r="F701" t="s">
        <v>673</v>
      </c>
      <c r="H701">
        <v>30</v>
      </c>
      <c r="I701">
        <v>15030.34</v>
      </c>
      <c r="J701">
        <v>700</v>
      </c>
      <c r="K701" s="91">
        <f t="shared" si="25"/>
        <v>15030.340000000004</v>
      </c>
      <c r="L701" s="91">
        <f t="shared" si="27"/>
        <v>0</v>
      </c>
    </row>
    <row r="702" spans="1:12" x14ac:dyDescent="0.35">
      <c r="A702" s="1">
        <v>45691</v>
      </c>
      <c r="B702" t="s">
        <v>103</v>
      </c>
      <c r="C702" t="s">
        <v>92</v>
      </c>
      <c r="D702" t="s">
        <v>104</v>
      </c>
      <c r="E702">
        <v>17944662</v>
      </c>
      <c r="F702" t="s">
        <v>674</v>
      </c>
      <c r="H702">
        <v>25</v>
      </c>
      <c r="I702">
        <v>15055.34</v>
      </c>
      <c r="J702">
        <v>701</v>
      </c>
      <c r="K702" s="91">
        <f t="shared" si="25"/>
        <v>15055.340000000004</v>
      </c>
      <c r="L702" s="91">
        <f t="shared" si="27"/>
        <v>0</v>
      </c>
    </row>
    <row r="703" spans="1:12" x14ac:dyDescent="0.35">
      <c r="A703" s="1">
        <v>45691</v>
      </c>
      <c r="B703" t="s">
        <v>103</v>
      </c>
      <c r="C703" t="s">
        <v>92</v>
      </c>
      <c r="D703" t="s">
        <v>104</v>
      </c>
      <c r="E703">
        <v>17944662</v>
      </c>
      <c r="F703" t="s">
        <v>675</v>
      </c>
      <c r="H703">
        <v>25</v>
      </c>
      <c r="I703">
        <v>15080.34</v>
      </c>
      <c r="J703">
        <v>702</v>
      </c>
      <c r="K703" s="91">
        <f t="shared" si="25"/>
        <v>15080.340000000004</v>
      </c>
      <c r="L703" s="91">
        <f t="shared" si="27"/>
        <v>0</v>
      </c>
    </row>
    <row r="704" spans="1:12" x14ac:dyDescent="0.35">
      <c r="A704" s="1">
        <v>45691</v>
      </c>
      <c r="B704" t="s">
        <v>105</v>
      </c>
      <c r="C704" t="s">
        <v>92</v>
      </c>
      <c r="D704" t="s">
        <v>104</v>
      </c>
      <c r="E704">
        <v>17944662</v>
      </c>
      <c r="F704" t="s">
        <v>676</v>
      </c>
      <c r="H704">
        <v>25</v>
      </c>
      <c r="I704">
        <v>15105.34</v>
      </c>
      <c r="J704">
        <v>703</v>
      </c>
      <c r="K704" s="91">
        <f t="shared" si="25"/>
        <v>15105.340000000004</v>
      </c>
      <c r="L704" s="91">
        <f t="shared" si="27"/>
        <v>0</v>
      </c>
    </row>
    <row r="705" spans="1:12" x14ac:dyDescent="0.35">
      <c r="A705" s="1">
        <v>45691</v>
      </c>
      <c r="B705" t="s">
        <v>105</v>
      </c>
      <c r="C705" t="s">
        <v>92</v>
      </c>
      <c r="D705" t="s">
        <v>104</v>
      </c>
      <c r="E705">
        <v>17944662</v>
      </c>
      <c r="F705" t="s">
        <v>677</v>
      </c>
      <c r="H705">
        <v>25</v>
      </c>
      <c r="I705">
        <v>15130.34</v>
      </c>
      <c r="J705">
        <v>704</v>
      </c>
      <c r="K705" s="91">
        <f t="shared" si="25"/>
        <v>15130.340000000004</v>
      </c>
      <c r="L705" s="91">
        <f t="shared" si="27"/>
        <v>0</v>
      </c>
    </row>
    <row r="706" spans="1:12" x14ac:dyDescent="0.35">
      <c r="A706" s="1">
        <v>45691</v>
      </c>
      <c r="B706" t="s">
        <v>103</v>
      </c>
      <c r="C706" t="s">
        <v>92</v>
      </c>
      <c r="D706" t="s">
        <v>104</v>
      </c>
      <c r="E706">
        <v>17944662</v>
      </c>
      <c r="F706" t="s">
        <v>678</v>
      </c>
      <c r="H706">
        <v>25</v>
      </c>
      <c r="I706">
        <v>15155.34</v>
      </c>
      <c r="J706">
        <v>705</v>
      </c>
      <c r="K706" s="91">
        <f t="shared" si="25"/>
        <v>15155.340000000004</v>
      </c>
      <c r="L706" s="91">
        <f t="shared" si="27"/>
        <v>0</v>
      </c>
    </row>
    <row r="707" spans="1:12" x14ac:dyDescent="0.35">
      <c r="A707" s="1">
        <v>45691</v>
      </c>
      <c r="B707" t="s">
        <v>103</v>
      </c>
      <c r="C707" t="s">
        <v>92</v>
      </c>
      <c r="D707" t="s">
        <v>104</v>
      </c>
      <c r="E707">
        <v>17944662</v>
      </c>
      <c r="F707" t="s">
        <v>679</v>
      </c>
      <c r="H707">
        <v>25</v>
      </c>
      <c r="I707">
        <v>15180.34</v>
      </c>
      <c r="J707">
        <v>706</v>
      </c>
      <c r="K707" s="91">
        <f t="shared" ref="K707:K770" si="28">K706+H707-G707</f>
        <v>15180.340000000004</v>
      </c>
      <c r="L707" s="91">
        <f t="shared" ref="L707:L770" si="29">K707-I707</f>
        <v>0</v>
      </c>
    </row>
    <row r="708" spans="1:12" x14ac:dyDescent="0.35">
      <c r="A708" s="1">
        <v>45691</v>
      </c>
      <c r="B708" t="s">
        <v>103</v>
      </c>
      <c r="C708" t="s">
        <v>92</v>
      </c>
      <c r="D708" t="s">
        <v>104</v>
      </c>
      <c r="E708">
        <v>17944662</v>
      </c>
      <c r="F708" t="s">
        <v>680</v>
      </c>
      <c r="H708">
        <v>45</v>
      </c>
      <c r="I708">
        <v>15225.34</v>
      </c>
      <c r="J708">
        <v>707</v>
      </c>
      <c r="K708" s="91">
        <f t="shared" si="28"/>
        <v>15225.340000000004</v>
      </c>
      <c r="L708" s="91">
        <f t="shared" si="29"/>
        <v>0</v>
      </c>
    </row>
    <row r="709" spans="1:12" x14ac:dyDescent="0.35">
      <c r="A709" s="1">
        <v>45691</v>
      </c>
      <c r="B709" t="s">
        <v>103</v>
      </c>
      <c r="C709" t="s">
        <v>92</v>
      </c>
      <c r="D709" t="s">
        <v>104</v>
      </c>
      <c r="E709">
        <v>17944662</v>
      </c>
      <c r="F709" t="s">
        <v>681</v>
      </c>
      <c r="H709">
        <v>25</v>
      </c>
      <c r="I709">
        <v>15250.34</v>
      </c>
      <c r="J709">
        <v>708</v>
      </c>
      <c r="K709" s="91">
        <f t="shared" si="28"/>
        <v>15250.340000000004</v>
      </c>
      <c r="L709" s="91">
        <f t="shared" si="29"/>
        <v>0</v>
      </c>
    </row>
    <row r="710" spans="1:12" x14ac:dyDescent="0.35">
      <c r="A710" s="1">
        <v>45691</v>
      </c>
      <c r="B710" t="s">
        <v>103</v>
      </c>
      <c r="C710" t="s">
        <v>92</v>
      </c>
      <c r="D710" t="s">
        <v>104</v>
      </c>
      <c r="E710">
        <v>17944662</v>
      </c>
      <c r="F710" t="s">
        <v>682</v>
      </c>
      <c r="H710">
        <v>30</v>
      </c>
      <c r="I710">
        <v>15280.34</v>
      </c>
      <c r="J710">
        <v>709</v>
      </c>
      <c r="K710" s="91">
        <f t="shared" si="28"/>
        <v>15280.340000000004</v>
      </c>
      <c r="L710" s="91">
        <f t="shared" si="29"/>
        <v>0</v>
      </c>
    </row>
    <row r="711" spans="1:12" x14ac:dyDescent="0.35">
      <c r="A711" s="1">
        <v>45691</v>
      </c>
      <c r="B711" t="s">
        <v>105</v>
      </c>
      <c r="C711" t="s">
        <v>92</v>
      </c>
      <c r="D711" t="s">
        <v>104</v>
      </c>
      <c r="E711">
        <v>17944662</v>
      </c>
      <c r="F711" t="s">
        <v>683</v>
      </c>
      <c r="H711">
        <v>25</v>
      </c>
      <c r="I711">
        <v>15305.34</v>
      </c>
      <c r="J711">
        <v>710</v>
      </c>
      <c r="K711" s="91">
        <f t="shared" si="28"/>
        <v>15305.340000000004</v>
      </c>
      <c r="L711" s="91">
        <f t="shared" si="29"/>
        <v>0</v>
      </c>
    </row>
    <row r="712" spans="1:12" x14ac:dyDescent="0.35">
      <c r="A712" s="1">
        <v>45691</v>
      </c>
      <c r="B712" t="s">
        <v>105</v>
      </c>
      <c r="C712" t="s">
        <v>92</v>
      </c>
      <c r="D712" t="s">
        <v>104</v>
      </c>
      <c r="E712">
        <v>17944662</v>
      </c>
      <c r="F712" t="s">
        <v>684</v>
      </c>
      <c r="H712">
        <v>30</v>
      </c>
      <c r="I712">
        <v>15335.34</v>
      </c>
      <c r="J712">
        <v>711</v>
      </c>
      <c r="K712" s="91">
        <f t="shared" si="28"/>
        <v>15335.340000000004</v>
      </c>
      <c r="L712" s="91">
        <f t="shared" si="29"/>
        <v>0</v>
      </c>
    </row>
    <row r="713" spans="1:12" x14ac:dyDescent="0.35">
      <c r="A713" s="1">
        <v>45691</v>
      </c>
      <c r="B713" t="s">
        <v>103</v>
      </c>
      <c r="C713" t="s">
        <v>92</v>
      </c>
      <c r="D713" t="s">
        <v>104</v>
      </c>
      <c r="E713">
        <v>17944662</v>
      </c>
      <c r="F713" t="s">
        <v>685</v>
      </c>
      <c r="H713">
        <v>25</v>
      </c>
      <c r="I713">
        <v>15360.34</v>
      </c>
      <c r="J713">
        <v>712</v>
      </c>
      <c r="K713" s="91">
        <f t="shared" si="28"/>
        <v>15360.340000000004</v>
      </c>
      <c r="L713" s="91">
        <f t="shared" si="29"/>
        <v>0</v>
      </c>
    </row>
    <row r="714" spans="1:12" x14ac:dyDescent="0.35">
      <c r="A714" s="1">
        <v>45691</v>
      </c>
      <c r="B714" t="s">
        <v>103</v>
      </c>
      <c r="C714" t="s">
        <v>92</v>
      </c>
      <c r="D714" t="s">
        <v>104</v>
      </c>
      <c r="E714">
        <v>17944662</v>
      </c>
      <c r="F714" t="s">
        <v>686</v>
      </c>
      <c r="H714">
        <v>30</v>
      </c>
      <c r="I714">
        <v>15390.34</v>
      </c>
      <c r="J714">
        <v>713</v>
      </c>
      <c r="K714" s="91">
        <f t="shared" si="28"/>
        <v>15390.340000000004</v>
      </c>
      <c r="L714" s="91">
        <f t="shared" si="29"/>
        <v>0</v>
      </c>
    </row>
    <row r="715" spans="1:12" x14ac:dyDescent="0.35">
      <c r="A715" s="1">
        <v>45691</v>
      </c>
      <c r="B715" t="s">
        <v>103</v>
      </c>
      <c r="C715" t="s">
        <v>92</v>
      </c>
      <c r="D715" t="s">
        <v>104</v>
      </c>
      <c r="E715">
        <v>17944662</v>
      </c>
      <c r="F715" t="s">
        <v>687</v>
      </c>
      <c r="H715">
        <v>30</v>
      </c>
      <c r="I715">
        <v>15420.34</v>
      </c>
      <c r="J715">
        <v>714</v>
      </c>
      <c r="K715" s="91">
        <f t="shared" si="28"/>
        <v>15420.340000000004</v>
      </c>
      <c r="L715" s="91">
        <f t="shared" si="29"/>
        <v>0</v>
      </c>
    </row>
    <row r="716" spans="1:12" x14ac:dyDescent="0.35">
      <c r="A716" s="1">
        <v>45691</v>
      </c>
      <c r="B716" t="s">
        <v>103</v>
      </c>
      <c r="C716" t="s">
        <v>92</v>
      </c>
      <c r="D716" t="s">
        <v>104</v>
      </c>
      <c r="E716">
        <v>17944662</v>
      </c>
      <c r="F716" t="s">
        <v>688</v>
      </c>
      <c r="H716">
        <v>30</v>
      </c>
      <c r="I716">
        <v>15450.34</v>
      </c>
      <c r="J716">
        <v>715</v>
      </c>
      <c r="K716" s="91">
        <f t="shared" si="28"/>
        <v>15450.340000000004</v>
      </c>
      <c r="L716" s="91">
        <f t="shared" si="29"/>
        <v>0</v>
      </c>
    </row>
    <row r="717" spans="1:12" x14ac:dyDescent="0.35">
      <c r="A717" s="1">
        <v>45691</v>
      </c>
      <c r="B717" t="s">
        <v>103</v>
      </c>
      <c r="C717" t="s">
        <v>92</v>
      </c>
      <c r="D717" t="s">
        <v>104</v>
      </c>
      <c r="E717">
        <v>17944662</v>
      </c>
      <c r="F717" t="s">
        <v>689</v>
      </c>
      <c r="H717">
        <v>25</v>
      </c>
      <c r="I717">
        <v>15475.34</v>
      </c>
      <c r="J717">
        <v>716</v>
      </c>
      <c r="K717" s="91">
        <f t="shared" si="28"/>
        <v>15475.340000000004</v>
      </c>
      <c r="L717" s="91">
        <f t="shared" si="29"/>
        <v>0</v>
      </c>
    </row>
    <row r="718" spans="1:12" x14ac:dyDescent="0.35">
      <c r="A718" s="1">
        <v>45691</v>
      </c>
      <c r="B718" t="s">
        <v>103</v>
      </c>
      <c r="C718" t="s">
        <v>92</v>
      </c>
      <c r="D718" t="s">
        <v>104</v>
      </c>
      <c r="E718">
        <v>17944662</v>
      </c>
      <c r="F718" t="s">
        <v>690</v>
      </c>
      <c r="H718">
        <v>30</v>
      </c>
      <c r="I718">
        <v>15505.34</v>
      </c>
      <c r="J718">
        <v>717</v>
      </c>
      <c r="K718" s="91">
        <f t="shared" si="28"/>
        <v>15505.340000000004</v>
      </c>
      <c r="L718" s="91">
        <f t="shared" si="29"/>
        <v>0</v>
      </c>
    </row>
    <row r="719" spans="1:12" x14ac:dyDescent="0.35">
      <c r="A719" s="1">
        <v>45691</v>
      </c>
      <c r="B719" t="s">
        <v>103</v>
      </c>
      <c r="C719" t="s">
        <v>92</v>
      </c>
      <c r="D719" t="s">
        <v>104</v>
      </c>
      <c r="E719">
        <v>17944662</v>
      </c>
      <c r="F719" t="s">
        <v>691</v>
      </c>
      <c r="H719">
        <v>40</v>
      </c>
      <c r="I719">
        <v>15545.34</v>
      </c>
      <c r="J719">
        <v>718</v>
      </c>
      <c r="K719" s="91">
        <f t="shared" si="28"/>
        <v>15545.340000000004</v>
      </c>
      <c r="L719" s="91">
        <f t="shared" si="29"/>
        <v>0</v>
      </c>
    </row>
    <row r="720" spans="1:12" x14ac:dyDescent="0.35">
      <c r="A720" s="1">
        <v>45691</v>
      </c>
      <c r="B720" t="s">
        <v>103</v>
      </c>
      <c r="C720" t="s">
        <v>92</v>
      </c>
      <c r="D720" t="s">
        <v>104</v>
      </c>
      <c r="E720">
        <v>17944662</v>
      </c>
      <c r="F720" t="s">
        <v>692</v>
      </c>
      <c r="H720">
        <v>25</v>
      </c>
      <c r="I720">
        <v>15570.34</v>
      </c>
      <c r="J720">
        <v>719</v>
      </c>
      <c r="K720" s="91">
        <f t="shared" si="28"/>
        <v>15570.340000000004</v>
      </c>
      <c r="L720" s="91">
        <f t="shared" si="29"/>
        <v>0</v>
      </c>
    </row>
    <row r="721" spans="1:12" x14ac:dyDescent="0.35">
      <c r="A721" s="1">
        <v>45691</v>
      </c>
      <c r="B721" t="s">
        <v>103</v>
      </c>
      <c r="C721" t="s">
        <v>92</v>
      </c>
      <c r="D721" t="s">
        <v>104</v>
      </c>
      <c r="E721">
        <v>17944662</v>
      </c>
      <c r="F721" t="s">
        <v>693</v>
      </c>
      <c r="H721">
        <v>20</v>
      </c>
      <c r="I721">
        <v>15590.34</v>
      </c>
      <c r="J721">
        <v>720</v>
      </c>
      <c r="K721" s="91">
        <f t="shared" si="28"/>
        <v>15590.340000000004</v>
      </c>
      <c r="L721" s="91">
        <f t="shared" si="29"/>
        <v>0</v>
      </c>
    </row>
    <row r="722" spans="1:12" x14ac:dyDescent="0.35">
      <c r="A722" s="1">
        <v>45692</v>
      </c>
      <c r="B722" t="s">
        <v>103</v>
      </c>
      <c r="C722" t="s">
        <v>92</v>
      </c>
      <c r="D722" t="s">
        <v>104</v>
      </c>
      <c r="E722">
        <v>17944662</v>
      </c>
      <c r="F722" t="s">
        <v>110</v>
      </c>
      <c r="H722">
        <v>30</v>
      </c>
      <c r="I722">
        <v>15620.34</v>
      </c>
      <c r="J722">
        <v>721</v>
      </c>
      <c r="K722" s="91">
        <f t="shared" si="28"/>
        <v>15620.340000000004</v>
      </c>
      <c r="L722" s="91">
        <f t="shared" si="29"/>
        <v>0</v>
      </c>
    </row>
    <row r="723" spans="1:12" x14ac:dyDescent="0.35">
      <c r="A723" s="1">
        <v>45692</v>
      </c>
      <c r="B723" t="s">
        <v>103</v>
      </c>
      <c r="C723" t="s">
        <v>92</v>
      </c>
      <c r="D723" t="s">
        <v>104</v>
      </c>
      <c r="E723">
        <v>17944662</v>
      </c>
      <c r="F723" t="s">
        <v>517</v>
      </c>
      <c r="H723">
        <v>30</v>
      </c>
      <c r="I723">
        <v>15650.34</v>
      </c>
      <c r="J723">
        <v>722</v>
      </c>
      <c r="K723" s="91">
        <f t="shared" si="28"/>
        <v>15650.340000000004</v>
      </c>
      <c r="L723" s="91">
        <f t="shared" si="29"/>
        <v>0</v>
      </c>
    </row>
    <row r="724" spans="1:12" x14ac:dyDescent="0.35">
      <c r="A724" s="1">
        <v>45692</v>
      </c>
      <c r="B724" t="s">
        <v>103</v>
      </c>
      <c r="C724" t="s">
        <v>968</v>
      </c>
      <c r="D724" t="s">
        <v>104</v>
      </c>
      <c r="E724">
        <v>17944662</v>
      </c>
      <c r="F724" t="s">
        <v>694</v>
      </c>
      <c r="H724">
        <v>500</v>
      </c>
      <c r="I724">
        <v>16150.34</v>
      </c>
      <c r="J724">
        <v>723</v>
      </c>
      <c r="K724" s="91">
        <f t="shared" si="28"/>
        <v>16150.340000000004</v>
      </c>
      <c r="L724" s="91">
        <f t="shared" si="29"/>
        <v>0</v>
      </c>
    </row>
    <row r="725" spans="1:12" x14ac:dyDescent="0.35">
      <c r="A725" s="1">
        <v>45693</v>
      </c>
      <c r="B725" t="s">
        <v>103</v>
      </c>
      <c r="C725" t="s">
        <v>92</v>
      </c>
      <c r="D725" t="s">
        <v>104</v>
      </c>
      <c r="E725">
        <v>17944662</v>
      </c>
      <c r="F725" t="s">
        <v>175</v>
      </c>
      <c r="H725">
        <v>25</v>
      </c>
      <c r="I725">
        <v>16175.34</v>
      </c>
      <c r="J725">
        <v>724</v>
      </c>
      <c r="K725" s="91">
        <f t="shared" si="28"/>
        <v>16175.340000000004</v>
      </c>
      <c r="L725" s="91">
        <f t="shared" si="29"/>
        <v>0</v>
      </c>
    </row>
    <row r="726" spans="1:12" x14ac:dyDescent="0.35">
      <c r="A726" s="1">
        <v>45693</v>
      </c>
      <c r="B726" t="s">
        <v>103</v>
      </c>
      <c r="C726" t="s">
        <v>92</v>
      </c>
      <c r="D726" t="s">
        <v>104</v>
      </c>
      <c r="E726">
        <v>17944662</v>
      </c>
      <c r="F726" t="s">
        <v>695</v>
      </c>
      <c r="H726">
        <v>25</v>
      </c>
      <c r="I726">
        <v>16200.34</v>
      </c>
      <c r="J726">
        <v>725</v>
      </c>
      <c r="K726" s="91">
        <f t="shared" si="28"/>
        <v>16200.340000000004</v>
      </c>
      <c r="L726" s="91">
        <f t="shared" si="29"/>
        <v>0</v>
      </c>
    </row>
    <row r="727" spans="1:12" x14ac:dyDescent="0.35">
      <c r="A727" s="1">
        <v>45693</v>
      </c>
      <c r="B727" t="s">
        <v>105</v>
      </c>
      <c r="C727" t="s">
        <v>92</v>
      </c>
      <c r="D727" t="s">
        <v>104</v>
      </c>
      <c r="E727">
        <v>17944662</v>
      </c>
      <c r="F727" t="s">
        <v>696</v>
      </c>
      <c r="H727">
        <v>30</v>
      </c>
      <c r="I727">
        <v>16230.34</v>
      </c>
      <c r="J727">
        <v>726</v>
      </c>
      <c r="K727" s="91">
        <f t="shared" si="28"/>
        <v>16230.340000000004</v>
      </c>
      <c r="L727" s="91">
        <f t="shared" si="29"/>
        <v>0</v>
      </c>
    </row>
    <row r="728" spans="1:12" x14ac:dyDescent="0.35">
      <c r="A728" s="1">
        <v>45694</v>
      </c>
      <c r="B728" t="s">
        <v>105</v>
      </c>
      <c r="C728" t="s">
        <v>92</v>
      </c>
      <c r="D728" t="s">
        <v>104</v>
      </c>
      <c r="E728">
        <v>17944662</v>
      </c>
      <c r="F728" t="s">
        <v>697</v>
      </c>
      <c r="H728">
        <v>25</v>
      </c>
      <c r="I728">
        <v>16255.34</v>
      </c>
      <c r="J728">
        <v>727</v>
      </c>
      <c r="K728" s="91">
        <f t="shared" si="28"/>
        <v>16255.340000000004</v>
      </c>
      <c r="L728" s="91">
        <f t="shared" si="29"/>
        <v>0</v>
      </c>
    </row>
    <row r="729" spans="1:12" x14ac:dyDescent="0.35">
      <c r="A729" s="1">
        <v>45695</v>
      </c>
      <c r="B729" t="s">
        <v>103</v>
      </c>
      <c r="C729" t="s">
        <v>92</v>
      </c>
      <c r="D729" t="s">
        <v>104</v>
      </c>
      <c r="E729">
        <v>17944662</v>
      </c>
      <c r="F729" t="s">
        <v>174</v>
      </c>
      <c r="H729">
        <v>30</v>
      </c>
      <c r="I729">
        <v>16285.34</v>
      </c>
      <c r="J729">
        <v>728</v>
      </c>
      <c r="K729" s="91">
        <f t="shared" si="28"/>
        <v>16285.340000000004</v>
      </c>
      <c r="L729" s="91">
        <f t="shared" si="29"/>
        <v>0</v>
      </c>
    </row>
    <row r="730" spans="1:12" x14ac:dyDescent="0.35">
      <c r="A730" s="1">
        <v>45695</v>
      </c>
      <c r="B730" t="s">
        <v>105</v>
      </c>
      <c r="C730" t="s">
        <v>92</v>
      </c>
      <c r="D730" t="s">
        <v>104</v>
      </c>
      <c r="E730">
        <v>17944662</v>
      </c>
      <c r="F730" t="s">
        <v>698</v>
      </c>
      <c r="H730">
        <v>25</v>
      </c>
      <c r="I730">
        <v>16310.34</v>
      </c>
      <c r="J730">
        <v>729</v>
      </c>
      <c r="K730" s="91">
        <f t="shared" si="28"/>
        <v>16310.340000000004</v>
      </c>
      <c r="L730" s="91">
        <f t="shared" si="29"/>
        <v>0</v>
      </c>
    </row>
    <row r="731" spans="1:12" x14ac:dyDescent="0.35">
      <c r="A731" s="1">
        <v>45698</v>
      </c>
      <c r="B731" t="s">
        <v>103</v>
      </c>
      <c r="C731" t="s">
        <v>201</v>
      </c>
      <c r="D731" t="s">
        <v>104</v>
      </c>
      <c r="E731">
        <v>17944662</v>
      </c>
      <c r="F731" t="s">
        <v>699</v>
      </c>
      <c r="G731">
        <v>541.66999999999996</v>
      </c>
      <c r="I731">
        <v>15768.67</v>
      </c>
      <c r="J731">
        <v>730</v>
      </c>
      <c r="K731" s="91">
        <f t="shared" si="28"/>
        <v>15768.670000000004</v>
      </c>
      <c r="L731" s="91">
        <f t="shared" si="29"/>
        <v>0</v>
      </c>
    </row>
    <row r="732" spans="1:12" x14ac:dyDescent="0.35">
      <c r="A732" s="1">
        <v>45698</v>
      </c>
      <c r="B732" t="s">
        <v>103</v>
      </c>
      <c r="C732" t="s">
        <v>201</v>
      </c>
      <c r="D732" t="s">
        <v>104</v>
      </c>
      <c r="E732">
        <v>17944662</v>
      </c>
      <c r="F732" t="s">
        <v>700</v>
      </c>
      <c r="G732">
        <v>1291.4000000000001</v>
      </c>
      <c r="I732">
        <v>14477.27</v>
      </c>
      <c r="J732">
        <v>731</v>
      </c>
      <c r="K732" s="91">
        <f t="shared" si="28"/>
        <v>14477.270000000004</v>
      </c>
      <c r="L732" s="91">
        <f t="shared" si="29"/>
        <v>0</v>
      </c>
    </row>
    <row r="733" spans="1:12" x14ac:dyDescent="0.35">
      <c r="A733" s="1">
        <v>45698</v>
      </c>
      <c r="B733" t="s">
        <v>103</v>
      </c>
      <c r="C733" t="s">
        <v>201</v>
      </c>
      <c r="D733" t="s">
        <v>104</v>
      </c>
      <c r="E733">
        <v>17944662</v>
      </c>
      <c r="F733" t="s">
        <v>701</v>
      </c>
      <c r="G733">
        <v>2248.9499999999998</v>
      </c>
      <c r="I733">
        <v>12228.32</v>
      </c>
      <c r="J733">
        <v>732</v>
      </c>
      <c r="K733" s="91">
        <f t="shared" si="28"/>
        <v>12228.320000000003</v>
      </c>
      <c r="L733" s="91">
        <f t="shared" si="29"/>
        <v>0</v>
      </c>
    </row>
    <row r="734" spans="1:12" x14ac:dyDescent="0.35">
      <c r="A734" s="1">
        <v>45698</v>
      </c>
      <c r="B734" t="s">
        <v>105</v>
      </c>
      <c r="C734" t="s">
        <v>92</v>
      </c>
      <c r="D734" t="s">
        <v>104</v>
      </c>
      <c r="E734">
        <v>17944662</v>
      </c>
      <c r="F734" t="s">
        <v>108</v>
      </c>
      <c r="H734">
        <v>25</v>
      </c>
      <c r="I734">
        <v>12253.32</v>
      </c>
      <c r="J734">
        <v>733</v>
      </c>
      <c r="K734" s="91">
        <f t="shared" si="28"/>
        <v>12253.320000000003</v>
      </c>
      <c r="L734" s="91">
        <f t="shared" si="29"/>
        <v>0</v>
      </c>
    </row>
    <row r="735" spans="1:12" x14ac:dyDescent="0.35">
      <c r="A735" s="1">
        <v>45698</v>
      </c>
      <c r="B735" t="s">
        <v>105</v>
      </c>
      <c r="C735" t="s">
        <v>92</v>
      </c>
      <c r="D735" t="s">
        <v>104</v>
      </c>
      <c r="E735">
        <v>17944662</v>
      </c>
      <c r="F735" t="s">
        <v>107</v>
      </c>
      <c r="H735">
        <v>20</v>
      </c>
      <c r="I735">
        <v>12273.32</v>
      </c>
      <c r="J735">
        <v>734</v>
      </c>
      <c r="K735" s="91">
        <f t="shared" si="28"/>
        <v>12273.320000000003</v>
      </c>
      <c r="L735" s="91">
        <f t="shared" si="29"/>
        <v>0</v>
      </c>
    </row>
    <row r="736" spans="1:12" x14ac:dyDescent="0.35">
      <c r="A736" s="1">
        <v>45698</v>
      </c>
      <c r="B736" t="s">
        <v>105</v>
      </c>
      <c r="C736" t="s">
        <v>92</v>
      </c>
      <c r="D736" t="s">
        <v>104</v>
      </c>
      <c r="E736">
        <v>17944662</v>
      </c>
      <c r="F736" t="s">
        <v>126</v>
      </c>
      <c r="H736">
        <v>20</v>
      </c>
      <c r="I736">
        <v>12293.32</v>
      </c>
      <c r="J736">
        <v>735</v>
      </c>
      <c r="K736" s="91">
        <f t="shared" si="28"/>
        <v>12293.320000000003</v>
      </c>
      <c r="L736" s="91">
        <f t="shared" si="29"/>
        <v>0</v>
      </c>
    </row>
    <row r="737" spans="1:12" x14ac:dyDescent="0.35">
      <c r="A737" s="1">
        <v>45698</v>
      </c>
      <c r="B737" t="s">
        <v>105</v>
      </c>
      <c r="C737" t="s">
        <v>92</v>
      </c>
      <c r="D737" t="s">
        <v>104</v>
      </c>
      <c r="E737">
        <v>17944662</v>
      </c>
      <c r="F737" t="s">
        <v>641</v>
      </c>
      <c r="H737">
        <v>30</v>
      </c>
      <c r="I737">
        <v>12323.32</v>
      </c>
      <c r="J737">
        <v>736</v>
      </c>
      <c r="K737" s="91">
        <f t="shared" si="28"/>
        <v>12323.320000000003</v>
      </c>
      <c r="L737" s="91">
        <f t="shared" si="29"/>
        <v>0</v>
      </c>
    </row>
    <row r="738" spans="1:12" x14ac:dyDescent="0.35">
      <c r="A738" s="1">
        <v>45698</v>
      </c>
      <c r="B738" t="s">
        <v>105</v>
      </c>
      <c r="C738" t="s">
        <v>92</v>
      </c>
      <c r="D738" t="s">
        <v>104</v>
      </c>
      <c r="E738">
        <v>17944662</v>
      </c>
      <c r="F738" t="s">
        <v>702</v>
      </c>
      <c r="H738">
        <v>25</v>
      </c>
      <c r="I738">
        <v>12348.32</v>
      </c>
      <c r="J738">
        <v>737</v>
      </c>
      <c r="K738" s="91">
        <f t="shared" si="28"/>
        <v>12348.320000000003</v>
      </c>
      <c r="L738" s="91">
        <f t="shared" si="29"/>
        <v>0</v>
      </c>
    </row>
    <row r="739" spans="1:12" x14ac:dyDescent="0.35">
      <c r="A739" s="1">
        <v>45698</v>
      </c>
      <c r="B739" t="s">
        <v>105</v>
      </c>
      <c r="C739" t="s">
        <v>92</v>
      </c>
      <c r="D739" t="s">
        <v>104</v>
      </c>
      <c r="E739">
        <v>17944662</v>
      </c>
      <c r="F739" t="s">
        <v>703</v>
      </c>
      <c r="H739">
        <v>30</v>
      </c>
      <c r="I739">
        <v>12378.32</v>
      </c>
      <c r="J739">
        <v>738</v>
      </c>
      <c r="K739" s="91">
        <f t="shared" si="28"/>
        <v>12378.320000000003</v>
      </c>
      <c r="L739" s="91">
        <f t="shared" si="29"/>
        <v>0</v>
      </c>
    </row>
    <row r="740" spans="1:12" x14ac:dyDescent="0.35">
      <c r="A740" s="1">
        <v>45698</v>
      </c>
      <c r="B740" t="s">
        <v>105</v>
      </c>
      <c r="C740" t="s">
        <v>92</v>
      </c>
      <c r="D740" t="s">
        <v>104</v>
      </c>
      <c r="E740">
        <v>17944662</v>
      </c>
      <c r="F740" t="s">
        <v>704</v>
      </c>
      <c r="H740">
        <v>30</v>
      </c>
      <c r="I740">
        <v>12408.32</v>
      </c>
      <c r="J740">
        <v>739</v>
      </c>
      <c r="K740" s="91">
        <f t="shared" si="28"/>
        <v>12408.320000000003</v>
      </c>
      <c r="L740" s="91">
        <f t="shared" si="29"/>
        <v>0</v>
      </c>
    </row>
    <row r="741" spans="1:12" x14ac:dyDescent="0.35">
      <c r="A741" s="1">
        <v>45700</v>
      </c>
      <c r="B741" t="s">
        <v>105</v>
      </c>
      <c r="C741" t="s">
        <v>92</v>
      </c>
      <c r="D741" t="s">
        <v>104</v>
      </c>
      <c r="E741">
        <v>17944662</v>
      </c>
      <c r="F741" t="s">
        <v>173</v>
      </c>
      <c r="H741">
        <v>30</v>
      </c>
      <c r="I741">
        <v>12438.32</v>
      </c>
      <c r="J741">
        <v>740</v>
      </c>
      <c r="K741" s="91">
        <f t="shared" si="28"/>
        <v>12438.320000000003</v>
      </c>
      <c r="L741" s="91">
        <f t="shared" si="29"/>
        <v>0</v>
      </c>
    </row>
    <row r="742" spans="1:12" x14ac:dyDescent="0.35">
      <c r="A742" s="1">
        <v>45700</v>
      </c>
      <c r="B742" t="s">
        <v>105</v>
      </c>
      <c r="C742" t="s">
        <v>92</v>
      </c>
      <c r="D742" t="s">
        <v>104</v>
      </c>
      <c r="E742">
        <v>17944662</v>
      </c>
      <c r="F742" t="s">
        <v>705</v>
      </c>
      <c r="H742">
        <v>30</v>
      </c>
      <c r="I742">
        <v>12468.32</v>
      </c>
      <c r="J742">
        <v>741</v>
      </c>
      <c r="K742" s="91">
        <f t="shared" si="28"/>
        <v>12468.320000000003</v>
      </c>
      <c r="L742" s="91">
        <f t="shared" si="29"/>
        <v>0</v>
      </c>
    </row>
    <row r="743" spans="1:12" x14ac:dyDescent="0.35">
      <c r="A743" s="1">
        <v>45700</v>
      </c>
      <c r="B743" t="s">
        <v>105</v>
      </c>
      <c r="C743" t="s">
        <v>92</v>
      </c>
      <c r="D743" t="s">
        <v>104</v>
      </c>
      <c r="E743">
        <v>17944662</v>
      </c>
      <c r="F743" t="s">
        <v>706</v>
      </c>
      <c r="H743">
        <v>30</v>
      </c>
      <c r="I743">
        <v>12498.32</v>
      </c>
      <c r="J743">
        <v>742</v>
      </c>
      <c r="K743" s="91">
        <f t="shared" si="28"/>
        <v>12498.320000000003</v>
      </c>
      <c r="L743" s="91">
        <f t="shared" si="29"/>
        <v>0</v>
      </c>
    </row>
    <row r="744" spans="1:12" x14ac:dyDescent="0.35">
      <c r="A744" s="1">
        <v>45700</v>
      </c>
      <c r="B744" t="s">
        <v>105</v>
      </c>
      <c r="C744" t="s">
        <v>92</v>
      </c>
      <c r="D744" t="s">
        <v>104</v>
      </c>
      <c r="E744">
        <v>17944662</v>
      </c>
      <c r="F744" t="s">
        <v>707</v>
      </c>
      <c r="H744">
        <v>25</v>
      </c>
      <c r="I744">
        <v>12523.32</v>
      </c>
      <c r="J744">
        <v>743</v>
      </c>
      <c r="K744" s="91">
        <f t="shared" si="28"/>
        <v>12523.320000000003</v>
      </c>
      <c r="L744" s="91">
        <f t="shared" si="29"/>
        <v>0</v>
      </c>
    </row>
    <row r="745" spans="1:12" x14ac:dyDescent="0.35">
      <c r="A745" s="1">
        <v>45701</v>
      </c>
      <c r="B745" t="s">
        <v>105</v>
      </c>
      <c r="C745" t="s">
        <v>92</v>
      </c>
      <c r="D745" t="s">
        <v>104</v>
      </c>
      <c r="E745">
        <v>17944662</v>
      </c>
      <c r="F745" t="s">
        <v>708</v>
      </c>
      <c r="H745">
        <v>30</v>
      </c>
      <c r="I745">
        <v>12553.32</v>
      </c>
      <c r="J745">
        <v>744</v>
      </c>
      <c r="K745" s="91">
        <f t="shared" si="28"/>
        <v>12553.320000000003</v>
      </c>
      <c r="L745" s="91">
        <f t="shared" si="29"/>
        <v>0</v>
      </c>
    </row>
    <row r="746" spans="1:12" x14ac:dyDescent="0.35">
      <c r="A746" s="1">
        <v>45702</v>
      </c>
      <c r="B746" t="s">
        <v>105</v>
      </c>
      <c r="C746" t="s">
        <v>92</v>
      </c>
      <c r="D746" t="s">
        <v>104</v>
      </c>
      <c r="E746">
        <v>17944662</v>
      </c>
      <c r="F746" t="s">
        <v>709</v>
      </c>
      <c r="H746">
        <v>30</v>
      </c>
      <c r="I746">
        <v>12583.32</v>
      </c>
      <c r="J746">
        <v>745</v>
      </c>
      <c r="K746" s="91">
        <f t="shared" si="28"/>
        <v>12583.320000000003</v>
      </c>
      <c r="L746" s="91">
        <f t="shared" si="29"/>
        <v>0</v>
      </c>
    </row>
    <row r="747" spans="1:12" x14ac:dyDescent="0.35">
      <c r="A747" s="1">
        <v>45702</v>
      </c>
      <c r="B747" t="s">
        <v>105</v>
      </c>
      <c r="C747" t="s">
        <v>92</v>
      </c>
      <c r="D747" t="s">
        <v>104</v>
      </c>
      <c r="E747">
        <v>17944662</v>
      </c>
      <c r="F747" t="s">
        <v>710</v>
      </c>
      <c r="H747">
        <v>20</v>
      </c>
      <c r="I747">
        <v>12603.32</v>
      </c>
      <c r="J747">
        <v>746</v>
      </c>
      <c r="K747" s="91">
        <f t="shared" si="28"/>
        <v>12603.320000000003</v>
      </c>
      <c r="L747" s="91">
        <f t="shared" si="29"/>
        <v>0</v>
      </c>
    </row>
    <row r="748" spans="1:12" x14ac:dyDescent="0.35">
      <c r="A748" s="1">
        <v>45702</v>
      </c>
      <c r="B748" t="s">
        <v>105</v>
      </c>
      <c r="C748" t="s">
        <v>92</v>
      </c>
      <c r="D748" t="s">
        <v>104</v>
      </c>
      <c r="E748">
        <v>17944662</v>
      </c>
      <c r="F748" t="s">
        <v>711</v>
      </c>
      <c r="H748">
        <v>30</v>
      </c>
      <c r="I748">
        <v>12633.32</v>
      </c>
      <c r="J748">
        <v>747</v>
      </c>
      <c r="K748" s="91">
        <f t="shared" si="28"/>
        <v>12633.320000000003</v>
      </c>
      <c r="L748" s="91">
        <f t="shared" si="29"/>
        <v>0</v>
      </c>
    </row>
    <row r="749" spans="1:12" x14ac:dyDescent="0.35">
      <c r="A749" s="1">
        <v>45702</v>
      </c>
      <c r="B749" t="s">
        <v>105</v>
      </c>
      <c r="C749" t="s">
        <v>92</v>
      </c>
      <c r="D749" t="s">
        <v>104</v>
      </c>
      <c r="E749">
        <v>17944662</v>
      </c>
      <c r="F749" t="s">
        <v>712</v>
      </c>
      <c r="H749">
        <v>430</v>
      </c>
      <c r="I749">
        <v>13063.32</v>
      </c>
      <c r="J749">
        <v>748</v>
      </c>
      <c r="K749" s="91">
        <f t="shared" si="28"/>
        <v>13063.320000000003</v>
      </c>
      <c r="L749" s="91">
        <f t="shared" si="29"/>
        <v>0</v>
      </c>
    </row>
    <row r="750" spans="1:12" x14ac:dyDescent="0.35">
      <c r="A750" s="1">
        <v>45705</v>
      </c>
      <c r="B750" t="s">
        <v>105</v>
      </c>
      <c r="C750" t="s">
        <v>92</v>
      </c>
      <c r="D750" t="s">
        <v>104</v>
      </c>
      <c r="E750">
        <v>17944662</v>
      </c>
      <c r="F750" t="s">
        <v>713</v>
      </c>
      <c r="H750">
        <v>25</v>
      </c>
      <c r="I750">
        <v>13088.32</v>
      </c>
      <c r="J750">
        <v>749</v>
      </c>
      <c r="K750" s="91">
        <f t="shared" si="28"/>
        <v>13088.320000000003</v>
      </c>
      <c r="L750" s="91">
        <f t="shared" si="29"/>
        <v>0</v>
      </c>
    </row>
    <row r="751" spans="1:12" x14ac:dyDescent="0.35">
      <c r="A751" s="1">
        <v>45708</v>
      </c>
      <c r="B751" t="s">
        <v>105</v>
      </c>
      <c r="C751" t="s">
        <v>92</v>
      </c>
      <c r="D751" t="s">
        <v>104</v>
      </c>
      <c r="E751">
        <v>17944662</v>
      </c>
      <c r="F751" t="s">
        <v>171</v>
      </c>
      <c r="H751">
        <v>30</v>
      </c>
      <c r="I751">
        <v>13118.32</v>
      </c>
      <c r="J751">
        <v>750</v>
      </c>
      <c r="K751" s="91">
        <f t="shared" si="28"/>
        <v>13118.320000000003</v>
      </c>
      <c r="L751" s="91">
        <f t="shared" si="29"/>
        <v>0</v>
      </c>
    </row>
    <row r="752" spans="1:12" x14ac:dyDescent="0.35">
      <c r="A752" s="1">
        <v>45708</v>
      </c>
      <c r="B752" t="s">
        <v>105</v>
      </c>
      <c r="C752" t="s">
        <v>92</v>
      </c>
      <c r="D752" t="s">
        <v>104</v>
      </c>
      <c r="E752">
        <v>17944662</v>
      </c>
      <c r="F752" t="s">
        <v>714</v>
      </c>
      <c r="H752">
        <v>30</v>
      </c>
      <c r="I752">
        <v>13148.32</v>
      </c>
      <c r="J752">
        <v>751</v>
      </c>
      <c r="K752" s="91">
        <f t="shared" si="28"/>
        <v>13148.320000000003</v>
      </c>
      <c r="L752" s="91">
        <f t="shared" si="29"/>
        <v>0</v>
      </c>
    </row>
    <row r="753" spans="1:12" x14ac:dyDescent="0.35">
      <c r="A753" s="1">
        <v>45709</v>
      </c>
      <c r="B753" t="s">
        <v>105</v>
      </c>
      <c r="C753" t="s">
        <v>967</v>
      </c>
      <c r="D753" t="s">
        <v>104</v>
      </c>
      <c r="E753">
        <v>17944662</v>
      </c>
      <c r="F753" t="s">
        <v>715</v>
      </c>
      <c r="H753">
        <v>2000</v>
      </c>
      <c r="I753">
        <v>15148.32</v>
      </c>
      <c r="J753">
        <v>752</v>
      </c>
      <c r="K753" s="91">
        <f t="shared" si="28"/>
        <v>15148.320000000003</v>
      </c>
      <c r="L753" s="91">
        <f t="shared" si="29"/>
        <v>0</v>
      </c>
    </row>
    <row r="754" spans="1:12" x14ac:dyDescent="0.35">
      <c r="A754" s="1">
        <v>45709</v>
      </c>
      <c r="B754" t="s">
        <v>105</v>
      </c>
      <c r="C754" t="s">
        <v>92</v>
      </c>
      <c r="D754" t="s">
        <v>104</v>
      </c>
      <c r="E754">
        <v>17944662</v>
      </c>
      <c r="F754" t="s">
        <v>716</v>
      </c>
      <c r="H754">
        <v>30</v>
      </c>
      <c r="I754">
        <v>15178.32</v>
      </c>
      <c r="J754">
        <v>753</v>
      </c>
      <c r="K754" s="91">
        <f t="shared" si="28"/>
        <v>15178.320000000003</v>
      </c>
      <c r="L754" s="91">
        <f t="shared" si="29"/>
        <v>0</v>
      </c>
    </row>
    <row r="755" spans="1:12" x14ac:dyDescent="0.35">
      <c r="A755" s="1">
        <v>45712</v>
      </c>
      <c r="B755" t="s">
        <v>103</v>
      </c>
      <c r="C755" t="s">
        <v>92</v>
      </c>
      <c r="D755" t="s">
        <v>104</v>
      </c>
      <c r="E755">
        <v>17944662</v>
      </c>
      <c r="F755" t="s">
        <v>717</v>
      </c>
      <c r="H755">
        <v>20</v>
      </c>
      <c r="I755">
        <v>15198.32</v>
      </c>
      <c r="J755">
        <v>754</v>
      </c>
      <c r="K755" s="91">
        <f t="shared" si="28"/>
        <v>15198.320000000003</v>
      </c>
      <c r="L755" s="91">
        <f t="shared" si="29"/>
        <v>0</v>
      </c>
    </row>
    <row r="756" spans="1:12" x14ac:dyDescent="0.35">
      <c r="A756" s="1">
        <v>45712</v>
      </c>
      <c r="B756" t="s">
        <v>103</v>
      </c>
      <c r="C756" t="s">
        <v>92</v>
      </c>
      <c r="D756" t="s">
        <v>104</v>
      </c>
      <c r="E756">
        <v>17944662</v>
      </c>
      <c r="F756" t="s">
        <v>718</v>
      </c>
      <c r="H756">
        <v>20</v>
      </c>
      <c r="I756">
        <v>15218.32</v>
      </c>
      <c r="J756">
        <v>755</v>
      </c>
      <c r="K756" s="91">
        <f t="shared" si="28"/>
        <v>15218.320000000003</v>
      </c>
      <c r="L756" s="91">
        <f t="shared" si="29"/>
        <v>0</v>
      </c>
    </row>
    <row r="757" spans="1:12" x14ac:dyDescent="0.35">
      <c r="A757" s="1">
        <v>45712</v>
      </c>
      <c r="B757" t="s">
        <v>105</v>
      </c>
      <c r="C757" t="s">
        <v>92</v>
      </c>
      <c r="D757" t="s">
        <v>104</v>
      </c>
      <c r="E757">
        <v>17944662</v>
      </c>
      <c r="F757" t="s">
        <v>719</v>
      </c>
      <c r="H757">
        <v>20</v>
      </c>
      <c r="I757">
        <v>15238.32</v>
      </c>
      <c r="J757">
        <v>756</v>
      </c>
      <c r="K757" s="91">
        <f t="shared" si="28"/>
        <v>15238.320000000003</v>
      </c>
      <c r="L757" s="91">
        <f t="shared" si="29"/>
        <v>0</v>
      </c>
    </row>
    <row r="758" spans="1:12" x14ac:dyDescent="0.35">
      <c r="A758" s="1">
        <v>45712</v>
      </c>
      <c r="B758" t="s">
        <v>109</v>
      </c>
      <c r="C758" t="s">
        <v>92</v>
      </c>
      <c r="D758" t="s">
        <v>104</v>
      </c>
      <c r="E758">
        <v>17944662</v>
      </c>
      <c r="F758" t="s">
        <v>720</v>
      </c>
      <c r="H758">
        <v>20</v>
      </c>
      <c r="I758">
        <v>15258.32</v>
      </c>
      <c r="J758">
        <v>757</v>
      </c>
      <c r="K758" s="91">
        <f t="shared" si="28"/>
        <v>15258.320000000003</v>
      </c>
      <c r="L758" s="91">
        <f t="shared" si="29"/>
        <v>0</v>
      </c>
    </row>
    <row r="759" spans="1:12" x14ac:dyDescent="0.35">
      <c r="A759" s="1">
        <v>45712</v>
      </c>
      <c r="B759" t="s">
        <v>109</v>
      </c>
      <c r="C759" t="s">
        <v>92</v>
      </c>
      <c r="D759" t="s">
        <v>104</v>
      </c>
      <c r="E759">
        <v>17944662</v>
      </c>
      <c r="F759" t="s">
        <v>106</v>
      </c>
      <c r="H759">
        <v>30</v>
      </c>
      <c r="I759">
        <v>15288.32</v>
      </c>
      <c r="J759">
        <v>758</v>
      </c>
      <c r="K759" s="91">
        <f t="shared" si="28"/>
        <v>15288.320000000003</v>
      </c>
      <c r="L759" s="91">
        <f t="shared" si="29"/>
        <v>0</v>
      </c>
    </row>
    <row r="760" spans="1:12" x14ac:dyDescent="0.35">
      <c r="A760" s="1">
        <v>45715</v>
      </c>
      <c r="B760" t="s">
        <v>109</v>
      </c>
      <c r="C760" t="s">
        <v>92</v>
      </c>
      <c r="D760" t="s">
        <v>104</v>
      </c>
      <c r="E760">
        <v>17944662</v>
      </c>
      <c r="F760" t="s">
        <v>160</v>
      </c>
      <c r="H760">
        <v>30</v>
      </c>
      <c r="I760">
        <v>15318.32</v>
      </c>
      <c r="J760">
        <v>759</v>
      </c>
      <c r="K760" s="91">
        <f t="shared" si="28"/>
        <v>15318.320000000003</v>
      </c>
      <c r="L760" s="91">
        <f t="shared" si="29"/>
        <v>0</v>
      </c>
    </row>
    <row r="761" spans="1:12" x14ac:dyDescent="0.35">
      <c r="A761" s="1">
        <v>45715</v>
      </c>
      <c r="B761" t="s">
        <v>109</v>
      </c>
      <c r="C761" t="s">
        <v>92</v>
      </c>
      <c r="D761" t="s">
        <v>104</v>
      </c>
      <c r="E761">
        <v>17944662</v>
      </c>
      <c r="F761" t="s">
        <v>721</v>
      </c>
      <c r="H761">
        <v>30</v>
      </c>
      <c r="I761">
        <v>15348.32</v>
      </c>
      <c r="J761">
        <v>760</v>
      </c>
      <c r="K761" s="91">
        <f t="shared" si="28"/>
        <v>15348.320000000003</v>
      </c>
      <c r="L761" s="91">
        <f t="shared" si="29"/>
        <v>0</v>
      </c>
    </row>
    <row r="762" spans="1:12" x14ac:dyDescent="0.35">
      <c r="A762" s="1">
        <v>45716</v>
      </c>
      <c r="B762" t="s">
        <v>109</v>
      </c>
      <c r="C762" t="s">
        <v>92</v>
      </c>
      <c r="D762" t="s">
        <v>104</v>
      </c>
      <c r="E762">
        <v>17944662</v>
      </c>
      <c r="F762" t="s">
        <v>139</v>
      </c>
      <c r="H762">
        <v>20</v>
      </c>
      <c r="I762">
        <v>15368.32</v>
      </c>
      <c r="J762">
        <v>761</v>
      </c>
      <c r="K762" s="91">
        <f t="shared" si="28"/>
        <v>15368.320000000003</v>
      </c>
      <c r="L762" s="91">
        <f t="shared" si="29"/>
        <v>0</v>
      </c>
    </row>
    <row r="763" spans="1:12" x14ac:dyDescent="0.35">
      <c r="A763" s="1">
        <v>45719</v>
      </c>
      <c r="B763" t="s">
        <v>109</v>
      </c>
      <c r="C763" t="s">
        <v>92</v>
      </c>
      <c r="D763" t="s">
        <v>104</v>
      </c>
      <c r="E763">
        <v>17944662</v>
      </c>
      <c r="F763" t="s">
        <v>722</v>
      </c>
      <c r="H763">
        <v>25</v>
      </c>
      <c r="I763">
        <v>15393.32</v>
      </c>
      <c r="J763">
        <v>762</v>
      </c>
      <c r="K763" s="91">
        <f t="shared" si="28"/>
        <v>15393.320000000003</v>
      </c>
      <c r="L763" s="91">
        <f t="shared" si="29"/>
        <v>0</v>
      </c>
    </row>
    <row r="764" spans="1:12" x14ac:dyDescent="0.35">
      <c r="A764" s="1">
        <v>45719</v>
      </c>
      <c r="B764" t="s">
        <v>103</v>
      </c>
      <c r="C764" t="s">
        <v>92</v>
      </c>
      <c r="D764" t="s">
        <v>104</v>
      </c>
      <c r="E764">
        <v>17944662</v>
      </c>
      <c r="F764" t="s">
        <v>723</v>
      </c>
      <c r="H764">
        <v>30</v>
      </c>
      <c r="I764">
        <v>15423.32</v>
      </c>
      <c r="J764">
        <v>763</v>
      </c>
      <c r="K764" s="91">
        <f t="shared" si="28"/>
        <v>15423.320000000003</v>
      </c>
      <c r="L764" s="91">
        <f t="shared" si="29"/>
        <v>0</v>
      </c>
    </row>
    <row r="765" spans="1:12" x14ac:dyDescent="0.35">
      <c r="A765" s="1">
        <v>45719</v>
      </c>
      <c r="B765" t="s">
        <v>103</v>
      </c>
      <c r="C765" t="s">
        <v>201</v>
      </c>
      <c r="D765" t="s">
        <v>104</v>
      </c>
      <c r="E765">
        <v>17944662</v>
      </c>
      <c r="F765" t="s">
        <v>724</v>
      </c>
      <c r="G765">
        <v>300</v>
      </c>
      <c r="I765">
        <v>15123.32</v>
      </c>
      <c r="J765">
        <v>764</v>
      </c>
      <c r="K765" s="91">
        <f t="shared" si="28"/>
        <v>15123.320000000003</v>
      </c>
      <c r="L765" s="91">
        <f t="shared" si="29"/>
        <v>0</v>
      </c>
    </row>
    <row r="766" spans="1:12" x14ac:dyDescent="0.35">
      <c r="A766" s="1">
        <v>45719</v>
      </c>
      <c r="B766" t="s">
        <v>105</v>
      </c>
      <c r="C766" t="s">
        <v>92</v>
      </c>
      <c r="D766" t="s">
        <v>104</v>
      </c>
      <c r="E766">
        <v>17944662</v>
      </c>
      <c r="F766" t="s">
        <v>725</v>
      </c>
      <c r="H766">
        <v>25</v>
      </c>
      <c r="I766">
        <v>15148.32</v>
      </c>
      <c r="J766">
        <v>765</v>
      </c>
      <c r="K766" s="91">
        <f t="shared" si="28"/>
        <v>15148.320000000003</v>
      </c>
      <c r="L766" s="91">
        <f t="shared" si="29"/>
        <v>0</v>
      </c>
    </row>
    <row r="767" spans="1:12" x14ac:dyDescent="0.35">
      <c r="A767" s="1">
        <v>45719</v>
      </c>
      <c r="B767" t="s">
        <v>105</v>
      </c>
      <c r="C767" t="s">
        <v>92</v>
      </c>
      <c r="D767" t="s">
        <v>104</v>
      </c>
      <c r="E767">
        <v>17944662</v>
      </c>
      <c r="F767" t="s">
        <v>726</v>
      </c>
      <c r="H767">
        <v>25</v>
      </c>
      <c r="I767">
        <v>15173.32</v>
      </c>
      <c r="J767">
        <v>766</v>
      </c>
      <c r="K767" s="91">
        <f t="shared" si="28"/>
        <v>15173.320000000003</v>
      </c>
      <c r="L767" s="91">
        <f t="shared" si="29"/>
        <v>0</v>
      </c>
    </row>
    <row r="768" spans="1:12" x14ac:dyDescent="0.35">
      <c r="A768" s="1">
        <v>45719</v>
      </c>
      <c r="B768" t="s">
        <v>105</v>
      </c>
      <c r="C768" t="s">
        <v>92</v>
      </c>
      <c r="D768" t="s">
        <v>104</v>
      </c>
      <c r="E768">
        <v>17944662</v>
      </c>
      <c r="F768" t="s">
        <v>149</v>
      </c>
      <c r="H768">
        <v>25</v>
      </c>
      <c r="I768">
        <v>15198.32</v>
      </c>
      <c r="J768">
        <v>767</v>
      </c>
      <c r="K768" s="91">
        <f t="shared" si="28"/>
        <v>15198.320000000003</v>
      </c>
      <c r="L768" s="91">
        <f t="shared" si="29"/>
        <v>0</v>
      </c>
    </row>
    <row r="769" spans="1:12" x14ac:dyDescent="0.35">
      <c r="A769" s="1">
        <v>45719</v>
      </c>
      <c r="B769" t="s">
        <v>105</v>
      </c>
      <c r="C769" t="s">
        <v>92</v>
      </c>
      <c r="D769" t="s">
        <v>104</v>
      </c>
      <c r="E769">
        <v>17944662</v>
      </c>
      <c r="F769" t="s">
        <v>148</v>
      </c>
      <c r="H769">
        <v>30</v>
      </c>
      <c r="I769">
        <v>15228.32</v>
      </c>
      <c r="J769">
        <v>768</v>
      </c>
      <c r="K769" s="91">
        <f t="shared" si="28"/>
        <v>15228.320000000003</v>
      </c>
      <c r="L769" s="91">
        <f t="shared" si="29"/>
        <v>0</v>
      </c>
    </row>
    <row r="770" spans="1:12" x14ac:dyDescent="0.35">
      <c r="A770" s="1">
        <v>45719</v>
      </c>
      <c r="B770" t="s">
        <v>105</v>
      </c>
      <c r="C770" t="s">
        <v>92</v>
      </c>
      <c r="D770" t="s">
        <v>104</v>
      </c>
      <c r="E770">
        <v>17944662</v>
      </c>
      <c r="F770" t="s">
        <v>115</v>
      </c>
      <c r="H770">
        <v>30</v>
      </c>
      <c r="I770">
        <v>15258.32</v>
      </c>
      <c r="J770">
        <v>769</v>
      </c>
      <c r="K770" s="91">
        <f t="shared" si="28"/>
        <v>15258.320000000003</v>
      </c>
      <c r="L770" s="91">
        <f t="shared" si="29"/>
        <v>0</v>
      </c>
    </row>
    <row r="771" spans="1:12" x14ac:dyDescent="0.35">
      <c r="A771" s="1">
        <v>45719</v>
      </c>
      <c r="B771" t="s">
        <v>103</v>
      </c>
      <c r="C771" t="s">
        <v>92</v>
      </c>
      <c r="D771" t="s">
        <v>104</v>
      </c>
      <c r="E771">
        <v>17944662</v>
      </c>
      <c r="F771" t="s">
        <v>157</v>
      </c>
      <c r="H771">
        <v>25</v>
      </c>
      <c r="I771">
        <v>15283.32</v>
      </c>
      <c r="J771">
        <v>770</v>
      </c>
      <c r="K771" s="91">
        <f t="shared" ref="K771:K834" si="30">K770+H771-G771</f>
        <v>15283.320000000003</v>
      </c>
      <c r="L771" s="91">
        <f t="shared" ref="L771:L786" si="31">K771-I771</f>
        <v>0</v>
      </c>
    </row>
    <row r="772" spans="1:12" x14ac:dyDescent="0.35">
      <c r="A772" s="1">
        <v>45719</v>
      </c>
      <c r="B772" t="s">
        <v>103</v>
      </c>
      <c r="C772" t="s">
        <v>92</v>
      </c>
      <c r="D772" t="s">
        <v>104</v>
      </c>
      <c r="E772">
        <v>17944662</v>
      </c>
      <c r="F772" t="s">
        <v>127</v>
      </c>
      <c r="H772">
        <v>30</v>
      </c>
      <c r="I772">
        <v>15313.32</v>
      </c>
      <c r="J772">
        <v>771</v>
      </c>
      <c r="K772" s="91">
        <f t="shared" si="30"/>
        <v>15313.320000000003</v>
      </c>
      <c r="L772" s="91">
        <f t="shared" si="31"/>
        <v>0</v>
      </c>
    </row>
    <row r="773" spans="1:12" x14ac:dyDescent="0.35">
      <c r="A773" s="1">
        <v>45719</v>
      </c>
      <c r="B773" t="s">
        <v>105</v>
      </c>
      <c r="C773" t="s">
        <v>92</v>
      </c>
      <c r="D773" t="s">
        <v>104</v>
      </c>
      <c r="E773">
        <v>17944662</v>
      </c>
      <c r="F773" t="s">
        <v>349</v>
      </c>
      <c r="H773">
        <v>30</v>
      </c>
      <c r="I773">
        <v>15343.32</v>
      </c>
      <c r="J773">
        <v>772</v>
      </c>
      <c r="K773" s="91">
        <f t="shared" si="30"/>
        <v>15343.320000000003</v>
      </c>
      <c r="L773" s="91">
        <f t="shared" si="31"/>
        <v>0</v>
      </c>
    </row>
    <row r="774" spans="1:12" x14ac:dyDescent="0.35">
      <c r="A774" s="1">
        <v>45719</v>
      </c>
      <c r="B774" t="s">
        <v>105</v>
      </c>
      <c r="C774" t="s">
        <v>92</v>
      </c>
      <c r="D774" t="s">
        <v>104</v>
      </c>
      <c r="E774">
        <v>17944662</v>
      </c>
      <c r="F774" t="s">
        <v>184</v>
      </c>
      <c r="H774">
        <v>25</v>
      </c>
      <c r="I774">
        <v>15368.32</v>
      </c>
      <c r="J774">
        <v>773</v>
      </c>
      <c r="K774" s="91">
        <f t="shared" si="30"/>
        <v>15368.320000000003</v>
      </c>
      <c r="L774" s="91">
        <f t="shared" si="31"/>
        <v>0</v>
      </c>
    </row>
    <row r="775" spans="1:12" x14ac:dyDescent="0.35">
      <c r="A775" s="1">
        <v>45719</v>
      </c>
      <c r="B775" t="s">
        <v>105</v>
      </c>
      <c r="C775" t="s">
        <v>92</v>
      </c>
      <c r="D775" t="s">
        <v>104</v>
      </c>
      <c r="E775">
        <v>17944662</v>
      </c>
      <c r="F775" t="s">
        <v>182</v>
      </c>
      <c r="H775">
        <v>25</v>
      </c>
      <c r="I775">
        <v>15393.32</v>
      </c>
      <c r="J775">
        <v>774</v>
      </c>
      <c r="K775" s="91">
        <f t="shared" si="30"/>
        <v>15393.320000000003</v>
      </c>
      <c r="L775" s="91">
        <f t="shared" si="31"/>
        <v>0</v>
      </c>
    </row>
    <row r="776" spans="1:12" x14ac:dyDescent="0.35">
      <c r="A776" s="1">
        <v>45719</v>
      </c>
      <c r="B776" t="s">
        <v>103</v>
      </c>
      <c r="C776" t="s">
        <v>92</v>
      </c>
      <c r="D776" t="s">
        <v>104</v>
      </c>
      <c r="E776">
        <v>17944662</v>
      </c>
      <c r="F776" t="s">
        <v>156</v>
      </c>
      <c r="H776">
        <v>30</v>
      </c>
      <c r="I776">
        <v>15423.32</v>
      </c>
      <c r="J776">
        <v>775</v>
      </c>
      <c r="K776" s="91">
        <f t="shared" si="30"/>
        <v>15423.320000000003</v>
      </c>
      <c r="L776" s="91">
        <f t="shared" si="31"/>
        <v>0</v>
      </c>
    </row>
    <row r="777" spans="1:12" x14ac:dyDescent="0.35">
      <c r="A777" s="1">
        <v>45719</v>
      </c>
      <c r="B777" t="s">
        <v>103</v>
      </c>
      <c r="C777" t="s">
        <v>92</v>
      </c>
      <c r="D777" t="s">
        <v>104</v>
      </c>
      <c r="E777">
        <v>17944662</v>
      </c>
      <c r="F777" t="s">
        <v>181</v>
      </c>
      <c r="H777">
        <v>25</v>
      </c>
      <c r="I777">
        <v>15448.32</v>
      </c>
      <c r="J777">
        <v>776</v>
      </c>
      <c r="K777" s="91">
        <f t="shared" si="30"/>
        <v>15448.320000000003</v>
      </c>
      <c r="L777" s="91">
        <f t="shared" si="31"/>
        <v>0</v>
      </c>
    </row>
    <row r="778" spans="1:12" x14ac:dyDescent="0.35">
      <c r="A778" s="1">
        <v>45719</v>
      </c>
      <c r="B778" t="s">
        <v>103</v>
      </c>
      <c r="C778" t="s">
        <v>92</v>
      </c>
      <c r="D778" t="s">
        <v>104</v>
      </c>
      <c r="E778">
        <v>17944662</v>
      </c>
      <c r="F778" t="s">
        <v>727</v>
      </c>
      <c r="H778">
        <v>25</v>
      </c>
      <c r="I778">
        <v>15473.32</v>
      </c>
      <c r="J778">
        <v>777</v>
      </c>
      <c r="K778" s="91">
        <f t="shared" si="30"/>
        <v>15473.320000000003</v>
      </c>
      <c r="L778" s="91">
        <f t="shared" si="31"/>
        <v>0</v>
      </c>
    </row>
    <row r="779" spans="1:12" x14ac:dyDescent="0.35">
      <c r="A779" s="1">
        <v>45719</v>
      </c>
      <c r="B779" t="s">
        <v>105</v>
      </c>
      <c r="C779" t="s">
        <v>92</v>
      </c>
      <c r="D779" t="s">
        <v>104</v>
      </c>
      <c r="E779">
        <v>17944662</v>
      </c>
      <c r="F779" t="s">
        <v>179</v>
      </c>
      <c r="H779">
        <v>25</v>
      </c>
      <c r="I779">
        <v>15498.32</v>
      </c>
      <c r="J779">
        <v>778</v>
      </c>
      <c r="K779" s="91">
        <f t="shared" si="30"/>
        <v>15498.320000000003</v>
      </c>
      <c r="L779" s="91">
        <f t="shared" si="31"/>
        <v>0</v>
      </c>
    </row>
    <row r="780" spans="1:12" x14ac:dyDescent="0.35">
      <c r="A780" s="1">
        <v>45719</v>
      </c>
      <c r="B780" t="s">
        <v>105</v>
      </c>
      <c r="C780" t="s">
        <v>92</v>
      </c>
      <c r="D780" t="s">
        <v>104</v>
      </c>
      <c r="E780">
        <v>17944662</v>
      </c>
      <c r="F780" t="s">
        <v>154</v>
      </c>
      <c r="H780">
        <v>30</v>
      </c>
      <c r="I780">
        <v>15528.32</v>
      </c>
      <c r="J780">
        <v>779</v>
      </c>
      <c r="K780" s="91">
        <f t="shared" si="30"/>
        <v>15528.320000000003</v>
      </c>
      <c r="L780" s="91">
        <f t="shared" si="31"/>
        <v>0</v>
      </c>
    </row>
    <row r="781" spans="1:12" x14ac:dyDescent="0.35">
      <c r="A781" s="1">
        <v>45719</v>
      </c>
      <c r="B781" t="s">
        <v>105</v>
      </c>
      <c r="C781" t="s">
        <v>92</v>
      </c>
      <c r="D781" t="s">
        <v>104</v>
      </c>
      <c r="E781">
        <v>17944662</v>
      </c>
      <c r="F781" t="s">
        <v>114</v>
      </c>
      <c r="H781">
        <v>25</v>
      </c>
      <c r="I781">
        <v>15553.32</v>
      </c>
      <c r="J781">
        <v>780</v>
      </c>
      <c r="K781" s="91">
        <f t="shared" si="30"/>
        <v>15553.320000000003</v>
      </c>
      <c r="L781" s="91">
        <f t="shared" si="31"/>
        <v>0</v>
      </c>
    </row>
    <row r="782" spans="1:12" x14ac:dyDescent="0.35">
      <c r="A782" s="1">
        <v>45719</v>
      </c>
      <c r="B782" t="s">
        <v>105</v>
      </c>
      <c r="C782" t="s">
        <v>92</v>
      </c>
      <c r="D782" t="s">
        <v>104</v>
      </c>
      <c r="E782">
        <v>17944662</v>
      </c>
      <c r="F782" t="s">
        <v>113</v>
      </c>
      <c r="H782">
        <v>25</v>
      </c>
      <c r="I782">
        <v>15578.32</v>
      </c>
      <c r="J782">
        <v>781</v>
      </c>
      <c r="K782" s="91">
        <f t="shared" si="30"/>
        <v>15578.320000000003</v>
      </c>
      <c r="L782" s="91">
        <f t="shared" si="31"/>
        <v>0</v>
      </c>
    </row>
    <row r="783" spans="1:12" x14ac:dyDescent="0.35">
      <c r="A783" s="1">
        <v>45719</v>
      </c>
      <c r="B783" t="s">
        <v>105</v>
      </c>
      <c r="C783" t="s">
        <v>92</v>
      </c>
      <c r="D783" t="s">
        <v>104</v>
      </c>
      <c r="E783">
        <v>17944662</v>
      </c>
      <c r="F783" t="s">
        <v>112</v>
      </c>
      <c r="H783">
        <v>25</v>
      </c>
      <c r="I783">
        <v>15603.32</v>
      </c>
      <c r="J783">
        <v>782</v>
      </c>
      <c r="K783" s="91">
        <f t="shared" si="30"/>
        <v>15603.320000000003</v>
      </c>
      <c r="L783" s="91">
        <f t="shared" si="31"/>
        <v>0</v>
      </c>
    </row>
    <row r="784" spans="1:12" x14ac:dyDescent="0.35">
      <c r="A784" s="1">
        <v>45719</v>
      </c>
      <c r="B784" t="s">
        <v>105</v>
      </c>
      <c r="C784" t="s">
        <v>92</v>
      </c>
      <c r="D784" t="s">
        <v>104</v>
      </c>
      <c r="E784">
        <v>17944662</v>
      </c>
      <c r="F784" t="s">
        <v>140</v>
      </c>
      <c r="H784">
        <v>25</v>
      </c>
      <c r="I784">
        <v>15628.32</v>
      </c>
      <c r="J784">
        <v>783</v>
      </c>
      <c r="K784" s="91">
        <f t="shared" si="30"/>
        <v>15628.320000000003</v>
      </c>
      <c r="L784" s="91">
        <f t="shared" si="31"/>
        <v>0</v>
      </c>
    </row>
    <row r="785" spans="1:12" x14ac:dyDescent="0.35">
      <c r="A785" s="1">
        <v>45719</v>
      </c>
      <c r="B785" t="s">
        <v>103</v>
      </c>
      <c r="C785" t="s">
        <v>92</v>
      </c>
      <c r="D785" t="s">
        <v>104</v>
      </c>
      <c r="E785">
        <v>17944662</v>
      </c>
      <c r="F785" t="s">
        <v>111</v>
      </c>
      <c r="H785">
        <v>30</v>
      </c>
      <c r="I785">
        <v>15658.32</v>
      </c>
      <c r="J785">
        <v>784</v>
      </c>
      <c r="K785" s="91">
        <f t="shared" si="30"/>
        <v>15658.320000000003</v>
      </c>
      <c r="L785" s="91">
        <f t="shared" si="31"/>
        <v>0</v>
      </c>
    </row>
    <row r="786" spans="1:12" x14ac:dyDescent="0.35">
      <c r="A786" s="1">
        <v>45719</v>
      </c>
      <c r="B786" t="s">
        <v>103</v>
      </c>
      <c r="C786" t="s">
        <v>92</v>
      </c>
      <c r="D786" t="s">
        <v>104</v>
      </c>
      <c r="E786">
        <v>17944662</v>
      </c>
      <c r="F786" t="s">
        <v>155</v>
      </c>
      <c r="H786">
        <v>25</v>
      </c>
      <c r="I786">
        <v>15683.32</v>
      </c>
      <c r="J786">
        <v>785</v>
      </c>
      <c r="K786" s="91">
        <f t="shared" si="30"/>
        <v>15683.320000000003</v>
      </c>
      <c r="L786" s="91">
        <f t="shared" si="31"/>
        <v>0</v>
      </c>
    </row>
    <row r="787" spans="1:12" x14ac:dyDescent="0.35">
      <c r="A787" s="1">
        <v>45719</v>
      </c>
      <c r="B787" t="s">
        <v>105</v>
      </c>
      <c r="C787" t="s">
        <v>92</v>
      </c>
      <c r="D787" t="s">
        <v>104</v>
      </c>
      <c r="E787">
        <v>17944662</v>
      </c>
      <c r="F787" t="s">
        <v>728</v>
      </c>
      <c r="H787">
        <v>30</v>
      </c>
      <c r="I787">
        <v>15713.32</v>
      </c>
      <c r="J787">
        <v>786</v>
      </c>
      <c r="K787" s="91">
        <f t="shared" si="30"/>
        <v>15713.320000000003</v>
      </c>
      <c r="L787" s="91">
        <f t="shared" ref="L787:L834" si="32">K787-I787</f>
        <v>0</v>
      </c>
    </row>
    <row r="788" spans="1:12" x14ac:dyDescent="0.35">
      <c r="A788" s="1">
        <v>45719</v>
      </c>
      <c r="B788" t="s">
        <v>105</v>
      </c>
      <c r="C788" t="s">
        <v>92</v>
      </c>
      <c r="D788" t="s">
        <v>104</v>
      </c>
      <c r="E788">
        <v>17944662</v>
      </c>
      <c r="F788" t="s">
        <v>729</v>
      </c>
      <c r="H788">
        <v>20</v>
      </c>
      <c r="I788">
        <v>15733.32</v>
      </c>
      <c r="J788">
        <v>787</v>
      </c>
      <c r="K788" s="91">
        <f t="shared" si="30"/>
        <v>15733.320000000003</v>
      </c>
      <c r="L788" s="91">
        <f t="shared" si="32"/>
        <v>0</v>
      </c>
    </row>
    <row r="789" spans="1:12" x14ac:dyDescent="0.35">
      <c r="A789" s="1">
        <v>45719</v>
      </c>
      <c r="B789" t="s">
        <v>105</v>
      </c>
      <c r="C789" t="s">
        <v>92</v>
      </c>
      <c r="D789" t="s">
        <v>104</v>
      </c>
      <c r="E789">
        <v>17944662</v>
      </c>
      <c r="F789" t="s">
        <v>730</v>
      </c>
      <c r="H789">
        <v>25</v>
      </c>
      <c r="I789">
        <v>15758.32</v>
      </c>
      <c r="J789">
        <v>788</v>
      </c>
      <c r="K789" s="91">
        <f t="shared" si="30"/>
        <v>15758.320000000003</v>
      </c>
      <c r="L789" s="91">
        <f t="shared" si="32"/>
        <v>0</v>
      </c>
    </row>
    <row r="790" spans="1:12" x14ac:dyDescent="0.35">
      <c r="A790" s="1">
        <v>45719</v>
      </c>
      <c r="B790" t="s">
        <v>105</v>
      </c>
      <c r="C790" t="s">
        <v>92</v>
      </c>
      <c r="D790" t="s">
        <v>104</v>
      </c>
      <c r="E790">
        <v>17944662</v>
      </c>
      <c r="F790" t="s">
        <v>731</v>
      </c>
      <c r="H790">
        <v>25</v>
      </c>
      <c r="I790">
        <v>15783.32</v>
      </c>
      <c r="J790">
        <v>789</v>
      </c>
      <c r="K790" s="91">
        <f t="shared" si="30"/>
        <v>15783.320000000003</v>
      </c>
      <c r="L790" s="91">
        <f t="shared" si="32"/>
        <v>0</v>
      </c>
    </row>
    <row r="791" spans="1:12" x14ac:dyDescent="0.35">
      <c r="A791" s="1">
        <v>45719</v>
      </c>
      <c r="B791" t="s">
        <v>105</v>
      </c>
      <c r="C791" t="s">
        <v>92</v>
      </c>
      <c r="D791" t="s">
        <v>104</v>
      </c>
      <c r="E791">
        <v>17944662</v>
      </c>
      <c r="F791" t="s">
        <v>732</v>
      </c>
      <c r="H791">
        <v>25</v>
      </c>
      <c r="I791">
        <v>15808.32</v>
      </c>
      <c r="J791">
        <v>790</v>
      </c>
      <c r="K791" s="91">
        <f t="shared" si="30"/>
        <v>15808.320000000003</v>
      </c>
      <c r="L791" s="91">
        <f t="shared" si="32"/>
        <v>0</v>
      </c>
    </row>
    <row r="792" spans="1:12" x14ac:dyDescent="0.35">
      <c r="A792" s="1">
        <v>45719</v>
      </c>
      <c r="B792" t="s">
        <v>105</v>
      </c>
      <c r="C792" t="s">
        <v>92</v>
      </c>
      <c r="D792" t="s">
        <v>104</v>
      </c>
      <c r="E792">
        <v>17944662</v>
      </c>
      <c r="F792" t="s">
        <v>733</v>
      </c>
      <c r="H792">
        <v>30</v>
      </c>
      <c r="I792">
        <v>15838.32</v>
      </c>
      <c r="J792">
        <v>791</v>
      </c>
      <c r="K792" s="91">
        <f t="shared" si="30"/>
        <v>15838.320000000003</v>
      </c>
      <c r="L792" s="91">
        <f t="shared" si="32"/>
        <v>0</v>
      </c>
    </row>
    <row r="793" spans="1:12" x14ac:dyDescent="0.35">
      <c r="A793" s="1">
        <v>45719</v>
      </c>
      <c r="B793" t="s">
        <v>103</v>
      </c>
      <c r="C793" t="s">
        <v>92</v>
      </c>
      <c r="D793" t="s">
        <v>104</v>
      </c>
      <c r="E793">
        <v>17944662</v>
      </c>
      <c r="F793" t="s">
        <v>734</v>
      </c>
      <c r="H793">
        <v>25</v>
      </c>
      <c r="I793">
        <v>15863.32</v>
      </c>
      <c r="J793">
        <v>792</v>
      </c>
      <c r="K793" s="91">
        <f t="shared" si="30"/>
        <v>15863.320000000003</v>
      </c>
      <c r="L793" s="91">
        <f t="shared" si="32"/>
        <v>0</v>
      </c>
    </row>
    <row r="794" spans="1:12" x14ac:dyDescent="0.35">
      <c r="A794" s="1">
        <v>45719</v>
      </c>
      <c r="B794" t="s">
        <v>109</v>
      </c>
      <c r="C794" t="s">
        <v>92</v>
      </c>
      <c r="D794" t="s">
        <v>104</v>
      </c>
      <c r="E794">
        <v>17944662</v>
      </c>
      <c r="F794" t="s">
        <v>735</v>
      </c>
      <c r="H794">
        <v>25</v>
      </c>
      <c r="I794">
        <v>15888.32</v>
      </c>
      <c r="J794">
        <v>793</v>
      </c>
      <c r="K794" s="91">
        <f t="shared" si="30"/>
        <v>15888.320000000003</v>
      </c>
      <c r="L794" s="91">
        <f t="shared" si="32"/>
        <v>0</v>
      </c>
    </row>
    <row r="795" spans="1:12" x14ac:dyDescent="0.35">
      <c r="A795" s="1">
        <v>45719</v>
      </c>
      <c r="B795" t="s">
        <v>109</v>
      </c>
      <c r="C795" t="s">
        <v>92</v>
      </c>
      <c r="D795" t="s">
        <v>104</v>
      </c>
      <c r="E795">
        <v>17944662</v>
      </c>
      <c r="F795" t="s">
        <v>736</v>
      </c>
      <c r="H795">
        <v>25</v>
      </c>
      <c r="I795">
        <v>15913.32</v>
      </c>
      <c r="J795">
        <v>794</v>
      </c>
      <c r="K795" s="91">
        <f t="shared" si="30"/>
        <v>15913.320000000003</v>
      </c>
      <c r="L795" s="91">
        <f t="shared" si="32"/>
        <v>0</v>
      </c>
    </row>
    <row r="796" spans="1:12" x14ac:dyDescent="0.35">
      <c r="A796" s="1">
        <v>45719</v>
      </c>
      <c r="B796" t="s">
        <v>109</v>
      </c>
      <c r="C796" t="s">
        <v>92</v>
      </c>
      <c r="D796" t="s">
        <v>104</v>
      </c>
      <c r="E796">
        <v>17944662</v>
      </c>
      <c r="F796" t="s">
        <v>737</v>
      </c>
      <c r="H796">
        <v>25</v>
      </c>
      <c r="I796">
        <v>15938.32</v>
      </c>
      <c r="J796">
        <v>795</v>
      </c>
      <c r="K796" s="91">
        <f t="shared" si="30"/>
        <v>15938.320000000003</v>
      </c>
      <c r="L796" s="91">
        <f t="shared" si="32"/>
        <v>0</v>
      </c>
    </row>
    <row r="797" spans="1:12" x14ac:dyDescent="0.35">
      <c r="A797" s="1">
        <v>45719</v>
      </c>
      <c r="B797" t="s">
        <v>109</v>
      </c>
      <c r="C797" t="s">
        <v>92</v>
      </c>
      <c r="D797" t="s">
        <v>104</v>
      </c>
      <c r="E797">
        <v>17944662</v>
      </c>
      <c r="F797" t="s">
        <v>738</v>
      </c>
      <c r="H797">
        <v>30</v>
      </c>
      <c r="I797">
        <v>15968.32</v>
      </c>
      <c r="J797">
        <v>796</v>
      </c>
      <c r="K797" s="91">
        <f t="shared" si="30"/>
        <v>15968.320000000003</v>
      </c>
      <c r="L797" s="91">
        <f t="shared" si="32"/>
        <v>0</v>
      </c>
    </row>
    <row r="798" spans="1:12" x14ac:dyDescent="0.35">
      <c r="A798" s="1">
        <v>45719</v>
      </c>
      <c r="B798" t="s">
        <v>105</v>
      </c>
      <c r="C798" t="s">
        <v>92</v>
      </c>
      <c r="D798" t="s">
        <v>104</v>
      </c>
      <c r="E798">
        <v>17944662</v>
      </c>
      <c r="F798" t="s">
        <v>739</v>
      </c>
      <c r="H798">
        <v>25</v>
      </c>
      <c r="I798">
        <v>15993.32</v>
      </c>
      <c r="J798">
        <v>797</v>
      </c>
      <c r="K798" s="91">
        <f t="shared" si="30"/>
        <v>15993.320000000003</v>
      </c>
      <c r="L798" s="91">
        <f t="shared" si="32"/>
        <v>0</v>
      </c>
    </row>
    <row r="799" spans="1:12" x14ac:dyDescent="0.35">
      <c r="A799" s="1">
        <v>45719</v>
      </c>
      <c r="B799" t="s">
        <v>103</v>
      </c>
      <c r="C799" t="s">
        <v>92</v>
      </c>
      <c r="D799" t="s">
        <v>104</v>
      </c>
      <c r="E799">
        <v>17944662</v>
      </c>
      <c r="F799" t="s">
        <v>740</v>
      </c>
      <c r="H799">
        <v>25</v>
      </c>
      <c r="I799">
        <v>16018.32</v>
      </c>
      <c r="J799">
        <v>798</v>
      </c>
      <c r="K799" s="91">
        <f t="shared" si="30"/>
        <v>16018.320000000003</v>
      </c>
      <c r="L799" s="91">
        <f t="shared" si="32"/>
        <v>0</v>
      </c>
    </row>
    <row r="800" spans="1:12" x14ac:dyDescent="0.35">
      <c r="A800" s="1">
        <v>45719</v>
      </c>
      <c r="B800" t="s">
        <v>109</v>
      </c>
      <c r="C800" t="s">
        <v>92</v>
      </c>
      <c r="D800" t="s">
        <v>104</v>
      </c>
      <c r="E800">
        <v>17944662</v>
      </c>
      <c r="F800" t="s">
        <v>741</v>
      </c>
      <c r="H800">
        <v>30</v>
      </c>
      <c r="I800">
        <v>16048.32</v>
      </c>
      <c r="J800">
        <v>799</v>
      </c>
      <c r="K800" s="91">
        <f t="shared" si="30"/>
        <v>16048.320000000003</v>
      </c>
      <c r="L800" s="91">
        <f t="shared" si="32"/>
        <v>0</v>
      </c>
    </row>
    <row r="801" spans="1:12" x14ac:dyDescent="0.35">
      <c r="A801" s="1">
        <v>45719</v>
      </c>
      <c r="B801" t="s">
        <v>109</v>
      </c>
      <c r="C801" t="s">
        <v>92</v>
      </c>
      <c r="D801" t="s">
        <v>104</v>
      </c>
      <c r="E801">
        <v>17944662</v>
      </c>
      <c r="F801" t="s">
        <v>742</v>
      </c>
      <c r="H801">
        <v>25</v>
      </c>
      <c r="I801">
        <v>16073.32</v>
      </c>
      <c r="J801">
        <v>800</v>
      </c>
      <c r="K801" s="91">
        <f t="shared" si="30"/>
        <v>16073.320000000003</v>
      </c>
      <c r="L801" s="91">
        <f t="shared" si="32"/>
        <v>0</v>
      </c>
    </row>
    <row r="802" spans="1:12" x14ac:dyDescent="0.35">
      <c r="A802" s="1">
        <v>45719</v>
      </c>
      <c r="B802" t="s">
        <v>109</v>
      </c>
      <c r="C802" t="s">
        <v>92</v>
      </c>
      <c r="D802" t="s">
        <v>104</v>
      </c>
      <c r="E802">
        <v>17944662</v>
      </c>
      <c r="F802" t="s">
        <v>743</v>
      </c>
      <c r="H802">
        <v>25</v>
      </c>
      <c r="I802">
        <v>16098.32</v>
      </c>
      <c r="J802">
        <v>801</v>
      </c>
      <c r="K802" s="91">
        <f t="shared" si="30"/>
        <v>16098.320000000003</v>
      </c>
      <c r="L802" s="91">
        <f t="shared" si="32"/>
        <v>0</v>
      </c>
    </row>
    <row r="803" spans="1:12" x14ac:dyDescent="0.35">
      <c r="A803" s="1">
        <v>45719</v>
      </c>
      <c r="B803" t="s">
        <v>109</v>
      </c>
      <c r="C803" t="s">
        <v>92</v>
      </c>
      <c r="D803" t="s">
        <v>104</v>
      </c>
      <c r="E803">
        <v>17944662</v>
      </c>
      <c r="F803" t="s">
        <v>744</v>
      </c>
      <c r="H803">
        <v>30</v>
      </c>
      <c r="I803">
        <v>16128.32</v>
      </c>
      <c r="J803">
        <v>802</v>
      </c>
      <c r="K803" s="91">
        <f t="shared" si="30"/>
        <v>16128.320000000003</v>
      </c>
      <c r="L803" s="91">
        <f t="shared" si="32"/>
        <v>0</v>
      </c>
    </row>
    <row r="804" spans="1:12" x14ac:dyDescent="0.35">
      <c r="A804" s="1">
        <v>45719</v>
      </c>
      <c r="B804" t="s">
        <v>103</v>
      </c>
      <c r="C804" t="s">
        <v>92</v>
      </c>
      <c r="D804" t="s">
        <v>104</v>
      </c>
      <c r="E804">
        <v>17944662</v>
      </c>
      <c r="F804" t="s">
        <v>745</v>
      </c>
      <c r="H804">
        <v>25</v>
      </c>
      <c r="I804">
        <v>16153.32</v>
      </c>
      <c r="J804">
        <v>803</v>
      </c>
      <c r="K804" s="91">
        <f t="shared" si="30"/>
        <v>16153.320000000003</v>
      </c>
      <c r="L804" s="91">
        <f t="shared" si="32"/>
        <v>0</v>
      </c>
    </row>
    <row r="805" spans="1:12" x14ac:dyDescent="0.35">
      <c r="A805" s="1">
        <v>45719</v>
      </c>
      <c r="B805" t="s">
        <v>105</v>
      </c>
      <c r="C805" t="s">
        <v>92</v>
      </c>
      <c r="D805" t="s">
        <v>104</v>
      </c>
      <c r="E805">
        <v>17944662</v>
      </c>
      <c r="F805" t="s">
        <v>746</v>
      </c>
      <c r="H805">
        <v>45</v>
      </c>
      <c r="I805">
        <v>16198.32</v>
      </c>
      <c r="J805">
        <v>804</v>
      </c>
      <c r="K805" s="91">
        <f t="shared" si="30"/>
        <v>16198.320000000003</v>
      </c>
      <c r="L805" s="91">
        <f t="shared" si="32"/>
        <v>0</v>
      </c>
    </row>
    <row r="806" spans="1:12" x14ac:dyDescent="0.35">
      <c r="A806" s="1">
        <v>45719</v>
      </c>
      <c r="B806" t="s">
        <v>105</v>
      </c>
      <c r="C806" t="s">
        <v>92</v>
      </c>
      <c r="D806" t="s">
        <v>104</v>
      </c>
      <c r="E806">
        <v>17944662</v>
      </c>
      <c r="F806" t="s">
        <v>747</v>
      </c>
      <c r="H806">
        <v>25</v>
      </c>
      <c r="I806">
        <v>16223.32</v>
      </c>
      <c r="J806">
        <v>805</v>
      </c>
      <c r="K806" s="91">
        <f t="shared" si="30"/>
        <v>16223.320000000003</v>
      </c>
      <c r="L806" s="91">
        <f t="shared" si="32"/>
        <v>0</v>
      </c>
    </row>
    <row r="807" spans="1:12" x14ac:dyDescent="0.35">
      <c r="A807" s="1">
        <v>45719</v>
      </c>
      <c r="B807" t="s">
        <v>103</v>
      </c>
      <c r="C807" t="s">
        <v>92</v>
      </c>
      <c r="D807" t="s">
        <v>104</v>
      </c>
      <c r="E807">
        <v>17944662</v>
      </c>
      <c r="F807" t="s">
        <v>748</v>
      </c>
      <c r="H807">
        <v>30</v>
      </c>
      <c r="I807">
        <v>16253.32</v>
      </c>
      <c r="J807">
        <v>806</v>
      </c>
      <c r="K807" s="91">
        <f t="shared" si="30"/>
        <v>16253.320000000003</v>
      </c>
      <c r="L807" s="91">
        <f t="shared" si="32"/>
        <v>0</v>
      </c>
    </row>
    <row r="808" spans="1:12" x14ac:dyDescent="0.35">
      <c r="A808" s="1">
        <v>45719</v>
      </c>
      <c r="B808" t="s">
        <v>105</v>
      </c>
      <c r="C808" t="s">
        <v>92</v>
      </c>
      <c r="D808" t="s">
        <v>104</v>
      </c>
      <c r="E808">
        <v>17944662</v>
      </c>
      <c r="F808" t="s">
        <v>749</v>
      </c>
      <c r="H808">
        <v>30</v>
      </c>
      <c r="I808">
        <v>16283.32</v>
      </c>
      <c r="J808">
        <v>807</v>
      </c>
      <c r="K808" s="91">
        <f t="shared" si="30"/>
        <v>16283.320000000003</v>
      </c>
      <c r="L808" s="91">
        <f t="shared" si="32"/>
        <v>0</v>
      </c>
    </row>
    <row r="809" spans="1:12" x14ac:dyDescent="0.35">
      <c r="A809" s="1">
        <v>45719</v>
      </c>
      <c r="B809" t="s">
        <v>105</v>
      </c>
      <c r="C809" t="s">
        <v>92</v>
      </c>
      <c r="D809" t="s">
        <v>104</v>
      </c>
      <c r="E809">
        <v>17944662</v>
      </c>
      <c r="F809" t="s">
        <v>750</v>
      </c>
      <c r="H809">
        <v>25</v>
      </c>
      <c r="I809">
        <v>16308.32</v>
      </c>
      <c r="J809">
        <v>808</v>
      </c>
      <c r="K809" s="91">
        <f t="shared" si="30"/>
        <v>16308.320000000003</v>
      </c>
      <c r="L809" s="91">
        <f t="shared" si="32"/>
        <v>0</v>
      </c>
    </row>
    <row r="810" spans="1:12" x14ac:dyDescent="0.35">
      <c r="A810" s="1">
        <v>45719</v>
      </c>
      <c r="B810" t="s">
        <v>103</v>
      </c>
      <c r="C810" t="s">
        <v>92</v>
      </c>
      <c r="D810" t="s">
        <v>104</v>
      </c>
      <c r="E810">
        <v>17944662</v>
      </c>
      <c r="F810" t="s">
        <v>751</v>
      </c>
      <c r="H810">
        <v>25</v>
      </c>
      <c r="I810">
        <v>16333.32</v>
      </c>
      <c r="J810">
        <v>809</v>
      </c>
      <c r="K810" s="91">
        <f t="shared" si="30"/>
        <v>16333.320000000003</v>
      </c>
      <c r="L810" s="91">
        <f t="shared" si="32"/>
        <v>0</v>
      </c>
    </row>
    <row r="811" spans="1:12" x14ac:dyDescent="0.35">
      <c r="A811" s="1">
        <v>45719</v>
      </c>
      <c r="B811" t="s">
        <v>103</v>
      </c>
      <c r="C811" t="s">
        <v>92</v>
      </c>
      <c r="D811" t="s">
        <v>104</v>
      </c>
      <c r="E811">
        <v>17944662</v>
      </c>
      <c r="F811" t="s">
        <v>752</v>
      </c>
      <c r="H811">
        <v>30</v>
      </c>
      <c r="I811">
        <v>16363.32</v>
      </c>
      <c r="J811">
        <v>810</v>
      </c>
      <c r="K811" s="91">
        <f t="shared" si="30"/>
        <v>16363.320000000003</v>
      </c>
      <c r="L811" s="91">
        <f t="shared" si="32"/>
        <v>0</v>
      </c>
    </row>
    <row r="812" spans="1:12" x14ac:dyDescent="0.35">
      <c r="A812" s="1">
        <v>45719</v>
      </c>
      <c r="B812" t="s">
        <v>103</v>
      </c>
      <c r="C812" t="s">
        <v>201</v>
      </c>
      <c r="D812" t="s">
        <v>104</v>
      </c>
      <c r="E812">
        <v>17944662</v>
      </c>
      <c r="F812" t="s">
        <v>753</v>
      </c>
      <c r="G812">
        <v>135</v>
      </c>
      <c r="I812">
        <v>16228.32</v>
      </c>
      <c r="J812">
        <v>811</v>
      </c>
      <c r="K812" s="91">
        <f t="shared" si="30"/>
        <v>16228.320000000003</v>
      </c>
      <c r="L812" s="91">
        <f t="shared" si="32"/>
        <v>0</v>
      </c>
    </row>
    <row r="813" spans="1:12" x14ac:dyDescent="0.35">
      <c r="A813" s="1">
        <v>45719</v>
      </c>
      <c r="B813" t="s">
        <v>103</v>
      </c>
      <c r="C813" t="s">
        <v>201</v>
      </c>
      <c r="D813" t="s">
        <v>104</v>
      </c>
      <c r="E813">
        <v>17944662</v>
      </c>
      <c r="F813" t="s">
        <v>754</v>
      </c>
      <c r="G813">
        <v>180</v>
      </c>
      <c r="I813">
        <v>16048.32</v>
      </c>
      <c r="J813">
        <v>812</v>
      </c>
      <c r="K813" s="91">
        <f t="shared" si="30"/>
        <v>16048.320000000003</v>
      </c>
      <c r="L813" s="91">
        <f t="shared" si="32"/>
        <v>0</v>
      </c>
    </row>
    <row r="814" spans="1:12" x14ac:dyDescent="0.35">
      <c r="A814" s="1">
        <v>45719</v>
      </c>
      <c r="B814" t="s">
        <v>105</v>
      </c>
      <c r="C814" t="s">
        <v>201</v>
      </c>
      <c r="D814" t="s">
        <v>104</v>
      </c>
      <c r="E814">
        <v>17944662</v>
      </c>
      <c r="F814" t="s">
        <v>755</v>
      </c>
      <c r="G814">
        <v>120</v>
      </c>
      <c r="I814">
        <v>15928.32</v>
      </c>
      <c r="J814">
        <v>813</v>
      </c>
      <c r="K814" s="91">
        <f t="shared" si="30"/>
        <v>15928.320000000003</v>
      </c>
      <c r="L814" s="91">
        <f t="shared" si="32"/>
        <v>0</v>
      </c>
    </row>
    <row r="815" spans="1:12" x14ac:dyDescent="0.35">
      <c r="A815" s="1">
        <v>45719</v>
      </c>
      <c r="B815" t="s">
        <v>105</v>
      </c>
      <c r="C815" t="s">
        <v>201</v>
      </c>
      <c r="D815" t="s">
        <v>104</v>
      </c>
      <c r="E815">
        <v>17944662</v>
      </c>
      <c r="F815" t="s">
        <v>756</v>
      </c>
      <c r="G815">
        <v>488.8</v>
      </c>
      <c r="I815">
        <v>15439.52</v>
      </c>
      <c r="J815">
        <v>814</v>
      </c>
      <c r="K815" s="91">
        <f t="shared" si="30"/>
        <v>15439.520000000004</v>
      </c>
      <c r="L815" s="91">
        <f t="shared" si="32"/>
        <v>0</v>
      </c>
    </row>
    <row r="816" spans="1:12" x14ac:dyDescent="0.35">
      <c r="A816" s="1">
        <v>45719</v>
      </c>
      <c r="B816" t="s">
        <v>103</v>
      </c>
      <c r="C816" t="s">
        <v>201</v>
      </c>
      <c r="D816" t="s">
        <v>104</v>
      </c>
      <c r="E816">
        <v>17944662</v>
      </c>
      <c r="F816" t="s">
        <v>757</v>
      </c>
      <c r="G816">
        <v>209.26</v>
      </c>
      <c r="I816">
        <v>15230.26</v>
      </c>
      <c r="J816">
        <v>815</v>
      </c>
      <c r="K816" s="91">
        <f t="shared" si="30"/>
        <v>15230.260000000004</v>
      </c>
      <c r="L816" s="91">
        <f t="shared" si="32"/>
        <v>0</v>
      </c>
    </row>
    <row r="817" spans="1:12" x14ac:dyDescent="0.35">
      <c r="A817" s="1">
        <v>45719</v>
      </c>
      <c r="B817" t="s">
        <v>103</v>
      </c>
      <c r="C817" t="s">
        <v>201</v>
      </c>
      <c r="D817" t="s">
        <v>104</v>
      </c>
      <c r="E817">
        <v>17944662</v>
      </c>
      <c r="F817" t="s">
        <v>758</v>
      </c>
      <c r="G817">
        <v>1642.3</v>
      </c>
      <c r="I817">
        <v>13587.96</v>
      </c>
      <c r="J817">
        <v>816</v>
      </c>
      <c r="K817" s="91">
        <f t="shared" si="30"/>
        <v>13587.960000000005</v>
      </c>
      <c r="L817" s="91">
        <f t="shared" si="32"/>
        <v>0</v>
      </c>
    </row>
    <row r="818" spans="1:12" x14ac:dyDescent="0.35">
      <c r="A818" s="1">
        <v>45719</v>
      </c>
      <c r="B818" t="s">
        <v>103</v>
      </c>
      <c r="C818" t="s">
        <v>92</v>
      </c>
      <c r="D818" t="s">
        <v>104</v>
      </c>
      <c r="E818">
        <v>17944662</v>
      </c>
      <c r="F818" t="s">
        <v>759</v>
      </c>
      <c r="H818">
        <v>20</v>
      </c>
      <c r="I818">
        <v>13607.96</v>
      </c>
      <c r="J818">
        <v>817</v>
      </c>
      <c r="K818" s="91">
        <f t="shared" si="30"/>
        <v>13607.960000000005</v>
      </c>
      <c r="L818" s="91">
        <f t="shared" si="32"/>
        <v>0</v>
      </c>
    </row>
    <row r="819" spans="1:12" x14ac:dyDescent="0.35">
      <c r="A819" s="1">
        <v>45719</v>
      </c>
      <c r="B819" t="s">
        <v>103</v>
      </c>
      <c r="C819" t="s">
        <v>133</v>
      </c>
      <c r="D819" t="s">
        <v>104</v>
      </c>
      <c r="E819">
        <v>17944662</v>
      </c>
      <c r="F819" t="s">
        <v>760</v>
      </c>
      <c r="H819">
        <v>5</v>
      </c>
      <c r="I819">
        <v>13612.96</v>
      </c>
      <c r="J819">
        <v>818</v>
      </c>
      <c r="K819" s="91">
        <f t="shared" si="30"/>
        <v>13612.960000000005</v>
      </c>
      <c r="L819" s="91">
        <f t="shared" si="32"/>
        <v>0</v>
      </c>
    </row>
    <row r="820" spans="1:12" x14ac:dyDescent="0.35">
      <c r="A820" s="1">
        <v>45720</v>
      </c>
      <c r="B820" t="s">
        <v>105</v>
      </c>
      <c r="C820" t="s">
        <v>92</v>
      </c>
      <c r="D820" t="s">
        <v>104</v>
      </c>
      <c r="E820">
        <v>17944662</v>
      </c>
      <c r="F820" t="s">
        <v>110</v>
      </c>
      <c r="H820">
        <v>30</v>
      </c>
      <c r="I820">
        <v>13642.96</v>
      </c>
      <c r="J820">
        <v>819</v>
      </c>
      <c r="K820" s="91">
        <f t="shared" si="30"/>
        <v>13642.960000000005</v>
      </c>
      <c r="L820" s="91">
        <f t="shared" si="32"/>
        <v>0</v>
      </c>
    </row>
    <row r="821" spans="1:12" x14ac:dyDescent="0.35">
      <c r="A821" s="1">
        <v>45720</v>
      </c>
      <c r="B821" t="s">
        <v>103</v>
      </c>
      <c r="C821" t="s">
        <v>92</v>
      </c>
      <c r="D821" t="s">
        <v>104</v>
      </c>
      <c r="E821">
        <v>17944662</v>
      </c>
      <c r="F821" t="s">
        <v>517</v>
      </c>
      <c r="H821">
        <v>30</v>
      </c>
      <c r="I821">
        <v>13672.96</v>
      </c>
      <c r="J821">
        <v>820</v>
      </c>
      <c r="K821" s="91">
        <f t="shared" si="30"/>
        <v>13672.960000000005</v>
      </c>
      <c r="L821" s="91">
        <f t="shared" si="32"/>
        <v>0</v>
      </c>
    </row>
    <row r="822" spans="1:12" x14ac:dyDescent="0.35">
      <c r="A822" s="1">
        <v>45720</v>
      </c>
      <c r="B822" t="s">
        <v>103</v>
      </c>
      <c r="C822" t="s">
        <v>92</v>
      </c>
      <c r="D822" t="s">
        <v>104</v>
      </c>
      <c r="E822">
        <v>17944662</v>
      </c>
      <c r="F822" t="s">
        <v>761</v>
      </c>
      <c r="H822">
        <v>20</v>
      </c>
      <c r="I822">
        <v>13692.96</v>
      </c>
      <c r="J822">
        <v>821</v>
      </c>
      <c r="K822" s="91">
        <f t="shared" si="30"/>
        <v>13692.960000000005</v>
      </c>
      <c r="L822" s="91">
        <f t="shared" si="32"/>
        <v>0</v>
      </c>
    </row>
    <row r="823" spans="1:12" x14ac:dyDescent="0.35">
      <c r="A823" s="1">
        <v>45721</v>
      </c>
      <c r="B823" t="s">
        <v>103</v>
      </c>
      <c r="C823" t="s">
        <v>92</v>
      </c>
      <c r="D823" t="s">
        <v>104</v>
      </c>
      <c r="E823">
        <v>17944662</v>
      </c>
      <c r="F823" t="s">
        <v>175</v>
      </c>
      <c r="H823">
        <v>25</v>
      </c>
      <c r="I823">
        <v>13717.96</v>
      </c>
      <c r="J823">
        <v>822</v>
      </c>
      <c r="K823" s="91">
        <f t="shared" si="30"/>
        <v>13717.960000000005</v>
      </c>
      <c r="L823" s="91">
        <f t="shared" si="32"/>
        <v>0</v>
      </c>
    </row>
    <row r="824" spans="1:12" x14ac:dyDescent="0.35">
      <c r="A824" s="1">
        <v>45721</v>
      </c>
      <c r="B824" t="s">
        <v>103</v>
      </c>
      <c r="C824" t="s">
        <v>92</v>
      </c>
      <c r="D824" t="s">
        <v>104</v>
      </c>
      <c r="E824">
        <v>17944662</v>
      </c>
      <c r="F824" t="s">
        <v>762</v>
      </c>
      <c r="H824">
        <v>30</v>
      </c>
      <c r="I824">
        <v>13747.96</v>
      </c>
      <c r="J824">
        <v>823</v>
      </c>
      <c r="K824" s="91">
        <f t="shared" si="30"/>
        <v>13747.960000000005</v>
      </c>
      <c r="L824" s="91">
        <f t="shared" si="32"/>
        <v>0</v>
      </c>
    </row>
    <row r="825" spans="1:12" x14ac:dyDescent="0.35">
      <c r="A825" s="1">
        <v>45721</v>
      </c>
      <c r="B825" t="s">
        <v>103</v>
      </c>
      <c r="C825" t="s">
        <v>92</v>
      </c>
      <c r="D825" t="s">
        <v>104</v>
      </c>
      <c r="E825">
        <v>17944662</v>
      </c>
      <c r="F825" t="s">
        <v>763</v>
      </c>
      <c r="H825">
        <v>25</v>
      </c>
      <c r="I825">
        <v>13772.96</v>
      </c>
      <c r="J825">
        <v>824</v>
      </c>
      <c r="K825" s="91">
        <f t="shared" si="30"/>
        <v>13772.960000000005</v>
      </c>
      <c r="L825" s="91">
        <f t="shared" si="32"/>
        <v>0</v>
      </c>
    </row>
    <row r="826" spans="1:12" x14ac:dyDescent="0.35">
      <c r="A826" s="1">
        <v>45722</v>
      </c>
      <c r="B826" t="s">
        <v>103</v>
      </c>
      <c r="C826" t="s">
        <v>92</v>
      </c>
      <c r="D826" t="s">
        <v>104</v>
      </c>
      <c r="E826">
        <v>17944662</v>
      </c>
      <c r="F826" t="s">
        <v>764</v>
      </c>
      <c r="H826">
        <v>25</v>
      </c>
      <c r="I826">
        <v>13797.96</v>
      </c>
      <c r="J826">
        <v>825</v>
      </c>
      <c r="K826" s="91">
        <f t="shared" si="30"/>
        <v>13797.960000000005</v>
      </c>
      <c r="L826" s="91">
        <f t="shared" si="32"/>
        <v>0</v>
      </c>
    </row>
    <row r="827" spans="1:12" x14ac:dyDescent="0.35">
      <c r="A827" s="1">
        <v>45723</v>
      </c>
      <c r="B827" t="s">
        <v>105</v>
      </c>
      <c r="C827" t="s">
        <v>92</v>
      </c>
      <c r="D827" t="s">
        <v>104</v>
      </c>
      <c r="E827">
        <v>17944662</v>
      </c>
      <c r="F827" t="s">
        <v>174</v>
      </c>
      <c r="H827">
        <v>30</v>
      </c>
      <c r="I827">
        <v>13827.96</v>
      </c>
      <c r="J827">
        <v>826</v>
      </c>
      <c r="K827" s="91">
        <f t="shared" si="30"/>
        <v>13827.960000000005</v>
      </c>
      <c r="L827" s="91">
        <f t="shared" si="32"/>
        <v>0</v>
      </c>
    </row>
    <row r="828" spans="1:12" x14ac:dyDescent="0.35">
      <c r="A828" s="1">
        <v>45726</v>
      </c>
      <c r="B828" t="s">
        <v>105</v>
      </c>
      <c r="C828" t="s">
        <v>92</v>
      </c>
      <c r="D828" t="s">
        <v>104</v>
      </c>
      <c r="E828">
        <v>17944662</v>
      </c>
      <c r="F828" t="s">
        <v>765</v>
      </c>
      <c r="H828">
        <v>20</v>
      </c>
      <c r="I828">
        <v>13847.96</v>
      </c>
      <c r="J828">
        <v>827</v>
      </c>
      <c r="K828" s="91">
        <f t="shared" si="30"/>
        <v>13847.960000000005</v>
      </c>
      <c r="L828" s="91">
        <f t="shared" si="32"/>
        <v>0</v>
      </c>
    </row>
    <row r="829" spans="1:12" x14ac:dyDescent="0.35">
      <c r="A829" s="1">
        <v>45726</v>
      </c>
      <c r="B829" t="s">
        <v>103</v>
      </c>
      <c r="C829" t="s">
        <v>133</v>
      </c>
      <c r="D829" t="s">
        <v>104</v>
      </c>
      <c r="E829">
        <v>17944662</v>
      </c>
      <c r="F829" t="s">
        <v>766</v>
      </c>
      <c r="H829">
        <v>5</v>
      </c>
      <c r="I829">
        <v>13852.96</v>
      </c>
      <c r="J829">
        <v>828</v>
      </c>
      <c r="K829" s="91">
        <f t="shared" si="30"/>
        <v>13852.960000000005</v>
      </c>
      <c r="L829" s="91">
        <f t="shared" si="32"/>
        <v>0</v>
      </c>
    </row>
    <row r="830" spans="1:12" x14ac:dyDescent="0.35">
      <c r="A830" s="1">
        <v>45726</v>
      </c>
      <c r="B830" t="s">
        <v>103</v>
      </c>
      <c r="C830" t="s">
        <v>92</v>
      </c>
      <c r="D830" t="s">
        <v>104</v>
      </c>
      <c r="E830">
        <v>17944662</v>
      </c>
      <c r="F830" t="s">
        <v>108</v>
      </c>
      <c r="H830">
        <v>25</v>
      </c>
      <c r="I830">
        <v>13877.96</v>
      </c>
      <c r="J830">
        <v>829</v>
      </c>
      <c r="K830" s="91">
        <f t="shared" si="30"/>
        <v>13877.960000000005</v>
      </c>
      <c r="L830" s="91">
        <f t="shared" si="32"/>
        <v>0</v>
      </c>
    </row>
    <row r="831" spans="1:12" x14ac:dyDescent="0.35">
      <c r="A831" s="1">
        <v>45726</v>
      </c>
      <c r="B831" t="s">
        <v>103</v>
      </c>
      <c r="C831" t="s">
        <v>92</v>
      </c>
      <c r="D831" t="s">
        <v>104</v>
      </c>
      <c r="E831">
        <v>17944662</v>
      </c>
      <c r="F831" t="s">
        <v>107</v>
      </c>
      <c r="H831">
        <v>20</v>
      </c>
      <c r="I831">
        <v>13897.96</v>
      </c>
      <c r="J831">
        <v>830</v>
      </c>
      <c r="K831" s="91">
        <f t="shared" si="30"/>
        <v>13897.960000000005</v>
      </c>
      <c r="L831" s="91">
        <f t="shared" si="32"/>
        <v>0</v>
      </c>
    </row>
    <row r="832" spans="1:12" x14ac:dyDescent="0.35">
      <c r="A832" s="1">
        <v>45726</v>
      </c>
      <c r="B832" t="s">
        <v>103</v>
      </c>
      <c r="C832" t="s">
        <v>92</v>
      </c>
      <c r="D832" t="s">
        <v>104</v>
      </c>
      <c r="E832">
        <v>17944662</v>
      </c>
      <c r="F832" t="s">
        <v>126</v>
      </c>
      <c r="H832">
        <v>20</v>
      </c>
      <c r="I832">
        <v>13917.96</v>
      </c>
      <c r="J832">
        <v>831</v>
      </c>
      <c r="K832" s="91">
        <f t="shared" si="30"/>
        <v>13917.960000000005</v>
      </c>
      <c r="L832" s="91">
        <f t="shared" si="32"/>
        <v>0</v>
      </c>
    </row>
    <row r="833" spans="1:12" x14ac:dyDescent="0.35">
      <c r="A833" s="1">
        <v>45726</v>
      </c>
      <c r="B833" t="s">
        <v>103</v>
      </c>
      <c r="C833" t="s">
        <v>92</v>
      </c>
      <c r="D833" t="s">
        <v>104</v>
      </c>
      <c r="E833">
        <v>17944662</v>
      </c>
      <c r="F833" t="s">
        <v>641</v>
      </c>
      <c r="H833">
        <v>30</v>
      </c>
      <c r="I833">
        <v>13947.96</v>
      </c>
      <c r="J833">
        <v>832</v>
      </c>
      <c r="K833" s="91">
        <f t="shared" si="30"/>
        <v>13947.960000000005</v>
      </c>
      <c r="L833" s="91">
        <f t="shared" si="32"/>
        <v>0</v>
      </c>
    </row>
    <row r="834" spans="1:12" x14ac:dyDescent="0.35">
      <c r="A834" s="1">
        <v>45726</v>
      </c>
      <c r="B834" t="s">
        <v>103</v>
      </c>
      <c r="C834" t="s">
        <v>92</v>
      </c>
      <c r="D834" t="s">
        <v>104</v>
      </c>
      <c r="E834">
        <v>17944662</v>
      </c>
      <c r="F834" t="s">
        <v>767</v>
      </c>
      <c r="H834">
        <v>20</v>
      </c>
      <c r="I834">
        <v>13967.96</v>
      </c>
      <c r="J834">
        <v>833</v>
      </c>
      <c r="K834" s="91">
        <f t="shared" si="30"/>
        <v>13967.960000000005</v>
      </c>
      <c r="L834" s="91">
        <f t="shared" si="32"/>
        <v>0</v>
      </c>
    </row>
    <row r="835" spans="1:12" x14ac:dyDescent="0.35">
      <c r="A835" s="1">
        <v>45726</v>
      </c>
      <c r="B835" t="s">
        <v>103</v>
      </c>
      <c r="C835" t="s">
        <v>92</v>
      </c>
      <c r="D835" t="s">
        <v>104</v>
      </c>
      <c r="E835">
        <v>17944662</v>
      </c>
      <c r="F835" t="s">
        <v>768</v>
      </c>
      <c r="H835">
        <v>30</v>
      </c>
      <c r="I835">
        <v>13997.96</v>
      </c>
      <c r="J835">
        <v>834</v>
      </c>
      <c r="K835" s="91">
        <f t="shared" ref="K835:K898" si="33">K834+H835-G835</f>
        <v>13997.960000000005</v>
      </c>
      <c r="L835" s="91">
        <f t="shared" ref="L835:L836" si="34">K835-I835</f>
        <v>0</v>
      </c>
    </row>
    <row r="836" spans="1:12" x14ac:dyDescent="0.35">
      <c r="A836" s="1">
        <v>45726</v>
      </c>
      <c r="B836" t="s">
        <v>103</v>
      </c>
      <c r="C836" t="s">
        <v>92</v>
      </c>
      <c r="D836" t="s">
        <v>104</v>
      </c>
      <c r="E836">
        <v>17944662</v>
      </c>
      <c r="F836" t="s">
        <v>769</v>
      </c>
      <c r="H836">
        <v>30</v>
      </c>
      <c r="I836">
        <v>14027.96</v>
      </c>
      <c r="J836">
        <v>835</v>
      </c>
      <c r="K836" s="91">
        <f t="shared" si="33"/>
        <v>14027.960000000005</v>
      </c>
      <c r="L836" s="91">
        <f t="shared" si="34"/>
        <v>0</v>
      </c>
    </row>
    <row r="837" spans="1:12" x14ac:dyDescent="0.35">
      <c r="A837" s="1">
        <v>45726</v>
      </c>
      <c r="B837" t="s">
        <v>103</v>
      </c>
      <c r="C837" t="s">
        <v>92</v>
      </c>
      <c r="D837" t="s">
        <v>104</v>
      </c>
      <c r="E837">
        <v>17944662</v>
      </c>
      <c r="F837" t="s">
        <v>770</v>
      </c>
      <c r="H837">
        <v>25</v>
      </c>
      <c r="I837">
        <v>14052.96</v>
      </c>
      <c r="J837">
        <v>836</v>
      </c>
      <c r="K837" s="91">
        <f t="shared" si="33"/>
        <v>14052.960000000005</v>
      </c>
      <c r="L837" s="91">
        <f t="shared" ref="L837:L898" si="35">K837-I837</f>
        <v>0</v>
      </c>
    </row>
    <row r="838" spans="1:12" x14ac:dyDescent="0.35">
      <c r="A838" s="1">
        <v>45728</v>
      </c>
      <c r="B838" t="s">
        <v>103</v>
      </c>
      <c r="C838" t="s">
        <v>92</v>
      </c>
      <c r="D838" t="s">
        <v>104</v>
      </c>
      <c r="E838">
        <v>17944662</v>
      </c>
      <c r="F838" t="s">
        <v>173</v>
      </c>
      <c r="H838">
        <v>30</v>
      </c>
      <c r="I838">
        <v>14082.96</v>
      </c>
      <c r="J838">
        <v>837</v>
      </c>
      <c r="K838" s="91">
        <f t="shared" si="33"/>
        <v>14082.960000000005</v>
      </c>
      <c r="L838" s="91">
        <f t="shared" si="35"/>
        <v>0</v>
      </c>
    </row>
    <row r="839" spans="1:12" x14ac:dyDescent="0.35">
      <c r="A839" s="1">
        <v>45728</v>
      </c>
      <c r="B839" t="s">
        <v>103</v>
      </c>
      <c r="C839" t="s">
        <v>92</v>
      </c>
      <c r="D839" t="s">
        <v>104</v>
      </c>
      <c r="E839">
        <v>17944662</v>
      </c>
      <c r="F839" t="s">
        <v>771</v>
      </c>
      <c r="H839">
        <v>30</v>
      </c>
      <c r="I839">
        <v>14112.96</v>
      </c>
      <c r="J839">
        <v>838</v>
      </c>
      <c r="K839" s="91">
        <f t="shared" si="33"/>
        <v>14112.960000000005</v>
      </c>
      <c r="L839" s="91">
        <f t="shared" si="35"/>
        <v>0</v>
      </c>
    </row>
    <row r="840" spans="1:12" x14ac:dyDescent="0.35">
      <c r="A840" s="1">
        <v>45730</v>
      </c>
      <c r="B840" t="s">
        <v>103</v>
      </c>
      <c r="C840" t="s">
        <v>92</v>
      </c>
      <c r="D840" t="s">
        <v>104</v>
      </c>
      <c r="E840">
        <v>17944662</v>
      </c>
      <c r="F840" t="s">
        <v>772</v>
      </c>
      <c r="H840">
        <v>20</v>
      </c>
      <c r="I840">
        <v>14132.96</v>
      </c>
      <c r="J840">
        <v>839</v>
      </c>
      <c r="K840" s="91">
        <f t="shared" si="33"/>
        <v>14132.960000000005</v>
      </c>
      <c r="L840" s="91">
        <f t="shared" si="35"/>
        <v>0</v>
      </c>
    </row>
    <row r="841" spans="1:12" x14ac:dyDescent="0.35">
      <c r="A841" s="1">
        <v>45730</v>
      </c>
      <c r="B841" t="s">
        <v>103</v>
      </c>
      <c r="C841" t="s">
        <v>92</v>
      </c>
      <c r="D841" t="s">
        <v>104</v>
      </c>
      <c r="E841">
        <v>17944662</v>
      </c>
      <c r="F841" t="s">
        <v>773</v>
      </c>
      <c r="H841">
        <v>30</v>
      </c>
      <c r="I841">
        <v>14162.96</v>
      </c>
      <c r="J841">
        <v>840</v>
      </c>
      <c r="K841" s="91">
        <f t="shared" si="33"/>
        <v>14162.960000000005</v>
      </c>
      <c r="L841" s="91">
        <f t="shared" si="35"/>
        <v>0</v>
      </c>
    </row>
    <row r="842" spans="1:12" x14ac:dyDescent="0.35">
      <c r="A842" s="1">
        <v>45733</v>
      </c>
      <c r="B842" t="s">
        <v>105</v>
      </c>
      <c r="C842" t="s">
        <v>92</v>
      </c>
      <c r="D842" t="s">
        <v>104</v>
      </c>
      <c r="E842">
        <v>17944662</v>
      </c>
      <c r="F842" t="s">
        <v>774</v>
      </c>
      <c r="H842">
        <v>30</v>
      </c>
      <c r="I842">
        <v>14192.96</v>
      </c>
      <c r="J842">
        <v>841</v>
      </c>
      <c r="K842" s="91">
        <f t="shared" si="33"/>
        <v>14192.960000000005</v>
      </c>
      <c r="L842" s="91">
        <f t="shared" si="35"/>
        <v>0</v>
      </c>
    </row>
    <row r="843" spans="1:12" x14ac:dyDescent="0.35">
      <c r="A843" s="1">
        <v>45733</v>
      </c>
      <c r="B843" t="s">
        <v>103</v>
      </c>
      <c r="C843" t="s">
        <v>92</v>
      </c>
      <c r="D843" t="s">
        <v>104</v>
      </c>
      <c r="E843">
        <v>17944662</v>
      </c>
      <c r="F843" t="s">
        <v>775</v>
      </c>
      <c r="H843">
        <v>25</v>
      </c>
      <c r="I843">
        <v>14217.96</v>
      </c>
      <c r="J843">
        <v>842</v>
      </c>
      <c r="K843" s="91">
        <f t="shared" si="33"/>
        <v>14217.960000000005</v>
      </c>
      <c r="L843" s="91">
        <f t="shared" si="35"/>
        <v>0</v>
      </c>
    </row>
    <row r="844" spans="1:12" x14ac:dyDescent="0.35">
      <c r="A844" s="1">
        <v>45735</v>
      </c>
      <c r="B844" t="s">
        <v>105</v>
      </c>
      <c r="C844" t="s">
        <v>92</v>
      </c>
      <c r="D844" t="s">
        <v>104</v>
      </c>
      <c r="E844">
        <v>17944662</v>
      </c>
      <c r="F844" t="s">
        <v>776</v>
      </c>
      <c r="H844">
        <v>60</v>
      </c>
      <c r="I844">
        <v>14277.96</v>
      </c>
      <c r="J844">
        <v>843</v>
      </c>
      <c r="K844" s="91">
        <f t="shared" si="33"/>
        <v>14277.960000000005</v>
      </c>
      <c r="L844" s="91">
        <f t="shared" si="35"/>
        <v>0</v>
      </c>
    </row>
    <row r="845" spans="1:12" x14ac:dyDescent="0.35">
      <c r="A845" s="1">
        <v>45736</v>
      </c>
      <c r="B845" t="s">
        <v>105</v>
      </c>
      <c r="C845" t="s">
        <v>968</v>
      </c>
      <c r="D845" t="s">
        <v>104</v>
      </c>
      <c r="E845">
        <v>17944662</v>
      </c>
      <c r="F845" t="s">
        <v>777</v>
      </c>
      <c r="H845">
        <v>500</v>
      </c>
      <c r="I845">
        <v>14777.96</v>
      </c>
      <c r="J845">
        <v>844</v>
      </c>
      <c r="K845" s="91">
        <f t="shared" si="33"/>
        <v>14777.960000000005</v>
      </c>
      <c r="L845" s="91">
        <f t="shared" si="35"/>
        <v>0</v>
      </c>
    </row>
    <row r="846" spans="1:12" x14ac:dyDescent="0.35">
      <c r="A846" s="1">
        <v>45736</v>
      </c>
      <c r="B846" t="s">
        <v>105</v>
      </c>
      <c r="C846" t="s">
        <v>92</v>
      </c>
      <c r="D846" t="s">
        <v>104</v>
      </c>
      <c r="E846">
        <v>17944662</v>
      </c>
      <c r="F846" t="s">
        <v>778</v>
      </c>
      <c r="H846">
        <v>30</v>
      </c>
      <c r="I846">
        <v>14807.96</v>
      </c>
      <c r="J846">
        <v>845</v>
      </c>
      <c r="K846" s="91">
        <f t="shared" si="33"/>
        <v>14807.960000000005</v>
      </c>
      <c r="L846" s="91">
        <f t="shared" si="35"/>
        <v>0</v>
      </c>
    </row>
    <row r="847" spans="1:12" x14ac:dyDescent="0.35">
      <c r="A847" s="1">
        <v>45740</v>
      </c>
      <c r="B847" t="s">
        <v>105</v>
      </c>
      <c r="C847" t="s">
        <v>92</v>
      </c>
      <c r="D847" t="s">
        <v>104</v>
      </c>
      <c r="E847">
        <v>17944662</v>
      </c>
      <c r="F847" t="s">
        <v>106</v>
      </c>
      <c r="H847">
        <v>30</v>
      </c>
      <c r="I847">
        <v>14837.96</v>
      </c>
      <c r="J847">
        <v>846</v>
      </c>
      <c r="K847" s="91">
        <f t="shared" si="33"/>
        <v>14837.960000000005</v>
      </c>
      <c r="L847" s="91">
        <f t="shared" si="35"/>
        <v>0</v>
      </c>
    </row>
    <row r="848" spans="1:12" x14ac:dyDescent="0.35">
      <c r="A848" s="1">
        <v>45740</v>
      </c>
      <c r="B848" t="s">
        <v>105</v>
      </c>
      <c r="C848" t="s">
        <v>92</v>
      </c>
      <c r="D848" t="s">
        <v>104</v>
      </c>
      <c r="E848">
        <v>17944662</v>
      </c>
      <c r="F848" t="s">
        <v>779</v>
      </c>
      <c r="H848">
        <v>510</v>
      </c>
      <c r="I848">
        <v>15347.96</v>
      </c>
      <c r="J848">
        <v>847</v>
      </c>
      <c r="K848" s="91">
        <f t="shared" si="33"/>
        <v>15347.960000000005</v>
      </c>
      <c r="L848" s="91">
        <f t="shared" si="35"/>
        <v>0</v>
      </c>
    </row>
    <row r="849" spans="1:12" x14ac:dyDescent="0.35">
      <c r="A849" s="1">
        <v>45743</v>
      </c>
      <c r="B849" t="s">
        <v>105</v>
      </c>
      <c r="C849" t="s">
        <v>92</v>
      </c>
      <c r="D849" t="s">
        <v>104</v>
      </c>
      <c r="E849">
        <v>17944662</v>
      </c>
      <c r="F849" t="s">
        <v>780</v>
      </c>
      <c r="H849">
        <v>25</v>
      </c>
      <c r="I849">
        <v>15372.96</v>
      </c>
      <c r="J849">
        <v>848</v>
      </c>
      <c r="K849" s="91">
        <f t="shared" si="33"/>
        <v>15372.960000000005</v>
      </c>
      <c r="L849" s="91">
        <f t="shared" si="35"/>
        <v>0</v>
      </c>
    </row>
    <row r="850" spans="1:12" x14ac:dyDescent="0.35">
      <c r="A850" s="1">
        <v>45743</v>
      </c>
      <c r="B850" t="s">
        <v>105</v>
      </c>
      <c r="C850" t="s">
        <v>92</v>
      </c>
      <c r="D850" t="s">
        <v>104</v>
      </c>
      <c r="E850">
        <v>17944662</v>
      </c>
      <c r="F850" t="s">
        <v>160</v>
      </c>
      <c r="H850">
        <v>30</v>
      </c>
      <c r="I850">
        <v>15402.96</v>
      </c>
      <c r="J850">
        <v>849</v>
      </c>
      <c r="K850" s="91">
        <f t="shared" si="33"/>
        <v>15402.960000000005</v>
      </c>
      <c r="L850" s="91">
        <f t="shared" si="35"/>
        <v>0</v>
      </c>
    </row>
    <row r="851" spans="1:12" x14ac:dyDescent="0.35">
      <c r="A851" s="1">
        <v>45747</v>
      </c>
      <c r="B851" t="s">
        <v>105</v>
      </c>
      <c r="C851" t="s">
        <v>92</v>
      </c>
      <c r="D851" t="s">
        <v>104</v>
      </c>
      <c r="E851">
        <v>17944662</v>
      </c>
      <c r="F851" t="s">
        <v>139</v>
      </c>
      <c r="H851">
        <v>20</v>
      </c>
      <c r="I851">
        <v>15422.96</v>
      </c>
      <c r="J851">
        <v>850</v>
      </c>
      <c r="K851" s="91">
        <f t="shared" si="33"/>
        <v>15422.960000000005</v>
      </c>
      <c r="L851" s="91">
        <f t="shared" si="35"/>
        <v>0</v>
      </c>
    </row>
    <row r="852" spans="1:12" x14ac:dyDescent="0.35">
      <c r="A852" s="1">
        <v>45748</v>
      </c>
      <c r="B852" t="s">
        <v>105</v>
      </c>
      <c r="C852" t="s">
        <v>92</v>
      </c>
      <c r="D852" t="s">
        <v>104</v>
      </c>
      <c r="E852">
        <v>17944662</v>
      </c>
      <c r="F852" t="s">
        <v>149</v>
      </c>
      <c r="H852">
        <v>25</v>
      </c>
      <c r="I852">
        <v>15447.96</v>
      </c>
      <c r="J852">
        <v>851</v>
      </c>
      <c r="K852" s="91">
        <f t="shared" si="33"/>
        <v>15447.960000000005</v>
      </c>
      <c r="L852" s="91">
        <f t="shared" si="35"/>
        <v>0</v>
      </c>
    </row>
    <row r="853" spans="1:12" x14ac:dyDescent="0.35">
      <c r="A853" s="1">
        <v>45748</v>
      </c>
      <c r="B853" t="s">
        <v>105</v>
      </c>
      <c r="C853" t="s">
        <v>92</v>
      </c>
      <c r="D853" t="s">
        <v>104</v>
      </c>
      <c r="E853">
        <v>17944662</v>
      </c>
      <c r="F853" t="s">
        <v>148</v>
      </c>
      <c r="H853">
        <v>30</v>
      </c>
      <c r="I853">
        <v>15477.96</v>
      </c>
      <c r="J853">
        <v>852</v>
      </c>
      <c r="K853" s="91">
        <f t="shared" si="33"/>
        <v>15477.960000000005</v>
      </c>
      <c r="L853" s="91">
        <f t="shared" si="35"/>
        <v>0</v>
      </c>
    </row>
    <row r="854" spans="1:12" x14ac:dyDescent="0.35">
      <c r="A854" s="1">
        <v>45748</v>
      </c>
      <c r="B854" t="s">
        <v>105</v>
      </c>
      <c r="C854" t="s">
        <v>92</v>
      </c>
      <c r="D854" t="s">
        <v>104</v>
      </c>
      <c r="E854">
        <v>17944662</v>
      </c>
      <c r="F854" t="s">
        <v>115</v>
      </c>
      <c r="H854">
        <v>30</v>
      </c>
      <c r="I854">
        <v>15507.96</v>
      </c>
      <c r="J854">
        <v>853</v>
      </c>
      <c r="K854" s="91">
        <f t="shared" si="33"/>
        <v>15507.960000000005</v>
      </c>
      <c r="L854" s="91">
        <f t="shared" si="35"/>
        <v>0</v>
      </c>
    </row>
    <row r="855" spans="1:12" x14ac:dyDescent="0.35">
      <c r="A855" s="1">
        <v>45748</v>
      </c>
      <c r="B855" t="s">
        <v>105</v>
      </c>
      <c r="C855" t="s">
        <v>92</v>
      </c>
      <c r="D855" t="s">
        <v>104</v>
      </c>
      <c r="E855">
        <v>17944662</v>
      </c>
      <c r="F855" t="s">
        <v>157</v>
      </c>
      <c r="H855">
        <v>25</v>
      </c>
      <c r="I855">
        <v>15532.96</v>
      </c>
      <c r="J855">
        <v>854</v>
      </c>
      <c r="K855" s="91">
        <f t="shared" si="33"/>
        <v>15532.960000000005</v>
      </c>
      <c r="L855" s="91">
        <f t="shared" si="35"/>
        <v>0</v>
      </c>
    </row>
    <row r="856" spans="1:12" x14ac:dyDescent="0.35">
      <c r="A856" s="1">
        <v>45748</v>
      </c>
      <c r="B856" t="s">
        <v>105</v>
      </c>
      <c r="C856" t="s">
        <v>92</v>
      </c>
      <c r="D856" t="s">
        <v>104</v>
      </c>
      <c r="E856">
        <v>17944662</v>
      </c>
      <c r="F856" t="s">
        <v>781</v>
      </c>
      <c r="H856">
        <v>20</v>
      </c>
      <c r="I856">
        <v>15552.96</v>
      </c>
      <c r="J856">
        <v>855</v>
      </c>
      <c r="K856" s="91">
        <f t="shared" si="33"/>
        <v>15552.960000000005</v>
      </c>
      <c r="L856" s="91">
        <f t="shared" si="35"/>
        <v>0</v>
      </c>
    </row>
    <row r="857" spans="1:12" x14ac:dyDescent="0.35">
      <c r="A857" s="1">
        <v>45748</v>
      </c>
      <c r="B857" t="s">
        <v>105</v>
      </c>
      <c r="C857" t="s">
        <v>92</v>
      </c>
      <c r="D857" t="s">
        <v>104</v>
      </c>
      <c r="E857">
        <v>17944662</v>
      </c>
      <c r="F857" t="s">
        <v>182</v>
      </c>
      <c r="H857">
        <v>30</v>
      </c>
      <c r="I857">
        <v>15582.96</v>
      </c>
      <c r="J857">
        <v>856</v>
      </c>
      <c r="K857" s="91">
        <f t="shared" si="33"/>
        <v>15582.960000000005</v>
      </c>
      <c r="L857" s="91">
        <f t="shared" si="35"/>
        <v>0</v>
      </c>
    </row>
    <row r="858" spans="1:12" x14ac:dyDescent="0.35">
      <c r="A858" s="1">
        <v>45748</v>
      </c>
      <c r="B858" t="s">
        <v>105</v>
      </c>
      <c r="C858" t="s">
        <v>92</v>
      </c>
      <c r="D858" t="s">
        <v>104</v>
      </c>
      <c r="E858">
        <v>17944662</v>
      </c>
      <c r="F858" t="s">
        <v>782</v>
      </c>
      <c r="H858">
        <v>30</v>
      </c>
      <c r="I858">
        <v>15612.96</v>
      </c>
      <c r="J858">
        <v>857</v>
      </c>
      <c r="K858" s="91">
        <f t="shared" si="33"/>
        <v>15612.960000000005</v>
      </c>
      <c r="L858" s="91">
        <f t="shared" si="35"/>
        <v>0</v>
      </c>
    </row>
    <row r="859" spans="1:12" x14ac:dyDescent="0.35">
      <c r="A859" s="1">
        <v>45748</v>
      </c>
      <c r="B859" t="s">
        <v>105</v>
      </c>
      <c r="C859" t="s">
        <v>92</v>
      </c>
      <c r="D859" t="s">
        <v>104</v>
      </c>
      <c r="E859">
        <v>17944662</v>
      </c>
      <c r="F859" t="s">
        <v>127</v>
      </c>
      <c r="H859">
        <v>30</v>
      </c>
      <c r="I859">
        <v>15642.96</v>
      </c>
      <c r="J859">
        <v>858</v>
      </c>
      <c r="K859" s="91">
        <f t="shared" si="33"/>
        <v>15642.960000000005</v>
      </c>
      <c r="L859" s="91">
        <f t="shared" si="35"/>
        <v>0</v>
      </c>
    </row>
    <row r="860" spans="1:12" x14ac:dyDescent="0.35">
      <c r="A860" s="1">
        <v>45748</v>
      </c>
      <c r="B860" t="s">
        <v>105</v>
      </c>
      <c r="C860" t="s">
        <v>92</v>
      </c>
      <c r="D860" t="s">
        <v>104</v>
      </c>
      <c r="E860">
        <v>17944662</v>
      </c>
      <c r="F860" t="s">
        <v>349</v>
      </c>
      <c r="H860">
        <v>30</v>
      </c>
      <c r="I860">
        <v>15672.96</v>
      </c>
      <c r="J860">
        <v>859</v>
      </c>
      <c r="K860" s="91">
        <f t="shared" si="33"/>
        <v>15672.960000000005</v>
      </c>
      <c r="L860" s="91">
        <f t="shared" si="35"/>
        <v>0</v>
      </c>
    </row>
    <row r="861" spans="1:12" x14ac:dyDescent="0.35">
      <c r="A861" s="1">
        <v>45748</v>
      </c>
      <c r="B861" t="s">
        <v>105</v>
      </c>
      <c r="C861" t="s">
        <v>92</v>
      </c>
      <c r="D861" t="s">
        <v>104</v>
      </c>
      <c r="E861">
        <v>17944662</v>
      </c>
      <c r="F861" t="s">
        <v>156</v>
      </c>
      <c r="H861">
        <v>30</v>
      </c>
      <c r="I861">
        <v>15702.96</v>
      </c>
      <c r="J861">
        <v>860</v>
      </c>
      <c r="K861" s="91">
        <f t="shared" si="33"/>
        <v>15702.960000000005</v>
      </c>
      <c r="L861" s="91">
        <f t="shared" si="35"/>
        <v>0</v>
      </c>
    </row>
    <row r="862" spans="1:12" x14ac:dyDescent="0.35">
      <c r="A862" s="1">
        <v>45748</v>
      </c>
      <c r="B862" t="s">
        <v>105</v>
      </c>
      <c r="C862" t="s">
        <v>92</v>
      </c>
      <c r="D862" t="s">
        <v>104</v>
      </c>
      <c r="E862">
        <v>17944662</v>
      </c>
      <c r="F862" t="s">
        <v>184</v>
      </c>
      <c r="H862">
        <v>30</v>
      </c>
      <c r="I862">
        <v>15732.96</v>
      </c>
      <c r="J862">
        <v>861</v>
      </c>
      <c r="K862" s="91">
        <f t="shared" si="33"/>
        <v>15732.960000000005</v>
      </c>
      <c r="L862" s="91">
        <f t="shared" si="35"/>
        <v>0</v>
      </c>
    </row>
    <row r="863" spans="1:12" x14ac:dyDescent="0.35">
      <c r="A863" s="1">
        <v>45748</v>
      </c>
      <c r="B863" t="s">
        <v>105</v>
      </c>
      <c r="C863" t="s">
        <v>92</v>
      </c>
      <c r="D863" t="s">
        <v>104</v>
      </c>
      <c r="E863">
        <v>17944662</v>
      </c>
      <c r="F863" t="s">
        <v>181</v>
      </c>
      <c r="H863">
        <v>30</v>
      </c>
      <c r="I863">
        <v>15762.96</v>
      </c>
      <c r="J863">
        <v>862</v>
      </c>
      <c r="K863" s="91">
        <f t="shared" si="33"/>
        <v>15762.960000000005</v>
      </c>
      <c r="L863" s="91">
        <f t="shared" si="35"/>
        <v>0</v>
      </c>
    </row>
    <row r="864" spans="1:12" x14ac:dyDescent="0.35">
      <c r="A864" s="1">
        <v>45748</v>
      </c>
      <c r="B864" t="s">
        <v>103</v>
      </c>
      <c r="C864" t="s">
        <v>92</v>
      </c>
      <c r="D864" t="s">
        <v>104</v>
      </c>
      <c r="E864">
        <v>17944662</v>
      </c>
      <c r="F864" t="s">
        <v>783</v>
      </c>
      <c r="H864">
        <v>25</v>
      </c>
      <c r="I864">
        <v>15787.96</v>
      </c>
      <c r="J864">
        <v>863</v>
      </c>
      <c r="K864" s="91">
        <f t="shared" si="33"/>
        <v>15787.960000000005</v>
      </c>
      <c r="L864" s="91">
        <f t="shared" si="35"/>
        <v>0</v>
      </c>
    </row>
    <row r="865" spans="1:12" x14ac:dyDescent="0.35">
      <c r="A865" s="1">
        <v>45748</v>
      </c>
      <c r="B865" t="s">
        <v>103</v>
      </c>
      <c r="C865" t="s">
        <v>92</v>
      </c>
      <c r="D865" t="s">
        <v>104</v>
      </c>
      <c r="E865">
        <v>17944662</v>
      </c>
      <c r="F865" t="s">
        <v>784</v>
      </c>
      <c r="H865">
        <v>25</v>
      </c>
      <c r="I865">
        <v>15812.96</v>
      </c>
      <c r="J865">
        <v>864</v>
      </c>
      <c r="K865" s="91">
        <f t="shared" si="33"/>
        <v>15812.960000000005</v>
      </c>
      <c r="L865" s="91">
        <f t="shared" si="35"/>
        <v>0</v>
      </c>
    </row>
    <row r="866" spans="1:12" x14ac:dyDescent="0.35">
      <c r="A866" s="1">
        <v>45748</v>
      </c>
      <c r="B866" t="s">
        <v>103</v>
      </c>
      <c r="C866" t="s">
        <v>92</v>
      </c>
      <c r="D866" t="s">
        <v>104</v>
      </c>
      <c r="E866">
        <v>17944662</v>
      </c>
      <c r="F866" t="s">
        <v>140</v>
      </c>
      <c r="H866">
        <v>25</v>
      </c>
      <c r="I866">
        <v>15837.96</v>
      </c>
      <c r="J866">
        <v>865</v>
      </c>
      <c r="K866" s="91">
        <f t="shared" si="33"/>
        <v>15837.960000000005</v>
      </c>
      <c r="L866" s="91">
        <f t="shared" si="35"/>
        <v>0</v>
      </c>
    </row>
    <row r="867" spans="1:12" x14ac:dyDescent="0.35">
      <c r="A867" s="1">
        <v>45748</v>
      </c>
      <c r="B867" t="s">
        <v>105</v>
      </c>
      <c r="C867" t="s">
        <v>92</v>
      </c>
      <c r="D867" t="s">
        <v>104</v>
      </c>
      <c r="E867">
        <v>17944662</v>
      </c>
      <c r="F867" t="s">
        <v>111</v>
      </c>
      <c r="H867">
        <v>30</v>
      </c>
      <c r="I867">
        <v>15867.96</v>
      </c>
      <c r="J867">
        <v>866</v>
      </c>
      <c r="K867" s="91">
        <f t="shared" si="33"/>
        <v>15867.960000000005</v>
      </c>
      <c r="L867" s="91">
        <f t="shared" si="35"/>
        <v>0</v>
      </c>
    </row>
    <row r="868" spans="1:12" x14ac:dyDescent="0.35">
      <c r="A868" s="1">
        <v>45748</v>
      </c>
      <c r="B868" t="s">
        <v>105</v>
      </c>
      <c r="C868" t="s">
        <v>92</v>
      </c>
      <c r="D868" t="s">
        <v>104</v>
      </c>
      <c r="E868">
        <v>17944662</v>
      </c>
      <c r="F868" t="s">
        <v>155</v>
      </c>
      <c r="H868">
        <v>25</v>
      </c>
      <c r="I868">
        <v>15892.96</v>
      </c>
      <c r="J868">
        <v>867</v>
      </c>
      <c r="K868" s="91">
        <f t="shared" si="33"/>
        <v>15892.960000000005</v>
      </c>
      <c r="L868" s="91">
        <f t="shared" si="35"/>
        <v>0</v>
      </c>
    </row>
    <row r="869" spans="1:12" x14ac:dyDescent="0.35">
      <c r="A869" s="1">
        <v>45748</v>
      </c>
      <c r="B869" t="s">
        <v>103</v>
      </c>
      <c r="C869" t="s">
        <v>92</v>
      </c>
      <c r="D869" t="s">
        <v>104</v>
      </c>
      <c r="E869">
        <v>17944662</v>
      </c>
      <c r="F869" t="s">
        <v>785</v>
      </c>
      <c r="H869">
        <v>30</v>
      </c>
      <c r="I869">
        <v>15922.96</v>
      </c>
      <c r="J869">
        <v>868</v>
      </c>
      <c r="K869" s="91">
        <f t="shared" si="33"/>
        <v>15922.960000000005</v>
      </c>
      <c r="L869" s="91">
        <f t="shared" si="35"/>
        <v>0</v>
      </c>
    </row>
    <row r="870" spans="1:12" x14ac:dyDescent="0.35">
      <c r="A870" s="1">
        <v>45748</v>
      </c>
      <c r="B870" t="s">
        <v>105</v>
      </c>
      <c r="C870" t="s">
        <v>92</v>
      </c>
      <c r="D870" t="s">
        <v>104</v>
      </c>
      <c r="E870">
        <v>17944662</v>
      </c>
      <c r="F870" t="s">
        <v>786</v>
      </c>
      <c r="H870">
        <v>30</v>
      </c>
      <c r="I870">
        <v>15952.96</v>
      </c>
      <c r="J870">
        <v>869</v>
      </c>
      <c r="K870" s="91">
        <f t="shared" si="33"/>
        <v>15952.960000000005</v>
      </c>
      <c r="L870" s="91">
        <f t="shared" si="35"/>
        <v>0</v>
      </c>
    </row>
    <row r="871" spans="1:12" x14ac:dyDescent="0.35">
      <c r="A871" s="1">
        <v>45748</v>
      </c>
      <c r="B871" t="s">
        <v>105</v>
      </c>
      <c r="C871" t="s">
        <v>92</v>
      </c>
      <c r="D871" t="s">
        <v>104</v>
      </c>
      <c r="E871">
        <v>17944662</v>
      </c>
      <c r="F871" t="s">
        <v>179</v>
      </c>
      <c r="H871">
        <v>25</v>
      </c>
      <c r="I871">
        <v>15977.96</v>
      </c>
      <c r="J871">
        <v>870</v>
      </c>
      <c r="K871" s="91">
        <f t="shared" si="33"/>
        <v>15977.960000000005</v>
      </c>
      <c r="L871" s="91">
        <f t="shared" si="35"/>
        <v>0</v>
      </c>
    </row>
    <row r="872" spans="1:12" x14ac:dyDescent="0.35">
      <c r="A872" s="1">
        <v>45748</v>
      </c>
      <c r="B872" t="s">
        <v>105</v>
      </c>
      <c r="C872" t="s">
        <v>92</v>
      </c>
      <c r="D872" t="s">
        <v>104</v>
      </c>
      <c r="E872">
        <v>17944662</v>
      </c>
      <c r="F872" t="s">
        <v>154</v>
      </c>
      <c r="H872">
        <v>30</v>
      </c>
      <c r="I872">
        <v>16007.96</v>
      </c>
      <c r="J872">
        <v>871</v>
      </c>
      <c r="K872" s="91">
        <f t="shared" si="33"/>
        <v>16007.960000000005</v>
      </c>
      <c r="L872" s="91">
        <f t="shared" si="35"/>
        <v>0</v>
      </c>
    </row>
    <row r="873" spans="1:12" x14ac:dyDescent="0.35">
      <c r="A873" s="1">
        <v>45748</v>
      </c>
      <c r="B873" t="s">
        <v>105</v>
      </c>
      <c r="C873" t="s">
        <v>92</v>
      </c>
      <c r="D873" t="s">
        <v>104</v>
      </c>
      <c r="E873">
        <v>17944662</v>
      </c>
      <c r="F873" t="s">
        <v>113</v>
      </c>
      <c r="H873">
        <v>25</v>
      </c>
      <c r="I873">
        <v>16032.96</v>
      </c>
      <c r="J873">
        <v>872</v>
      </c>
      <c r="K873" s="91">
        <f t="shared" si="33"/>
        <v>16032.960000000005</v>
      </c>
      <c r="L873" s="91">
        <f t="shared" si="35"/>
        <v>0</v>
      </c>
    </row>
    <row r="874" spans="1:12" x14ac:dyDescent="0.35">
      <c r="A874" s="1">
        <v>45748</v>
      </c>
      <c r="B874" t="s">
        <v>103</v>
      </c>
      <c r="C874" t="s">
        <v>92</v>
      </c>
      <c r="D874" t="s">
        <v>104</v>
      </c>
      <c r="E874">
        <v>17944662</v>
      </c>
      <c r="F874" t="s">
        <v>112</v>
      </c>
      <c r="H874">
        <v>25</v>
      </c>
      <c r="I874">
        <v>16057.96</v>
      </c>
      <c r="J874">
        <v>873</v>
      </c>
      <c r="K874" s="91">
        <f t="shared" si="33"/>
        <v>16057.960000000005</v>
      </c>
      <c r="L874" s="91">
        <f t="shared" si="35"/>
        <v>0</v>
      </c>
    </row>
    <row r="875" spans="1:12" x14ac:dyDescent="0.35">
      <c r="A875" s="1">
        <v>45748</v>
      </c>
      <c r="B875" t="s">
        <v>103</v>
      </c>
      <c r="C875" t="s">
        <v>92</v>
      </c>
      <c r="D875" t="s">
        <v>104</v>
      </c>
      <c r="E875">
        <v>17944662</v>
      </c>
      <c r="F875" t="s">
        <v>787</v>
      </c>
      <c r="H875">
        <v>45</v>
      </c>
      <c r="I875">
        <v>16102.96</v>
      </c>
      <c r="J875">
        <v>874</v>
      </c>
      <c r="K875" s="91">
        <f t="shared" si="33"/>
        <v>16102.960000000005</v>
      </c>
      <c r="L875" s="91">
        <f t="shared" si="35"/>
        <v>0</v>
      </c>
    </row>
    <row r="876" spans="1:12" x14ac:dyDescent="0.35">
      <c r="A876" s="1">
        <v>45748</v>
      </c>
      <c r="B876" t="s">
        <v>103</v>
      </c>
      <c r="C876" t="s">
        <v>92</v>
      </c>
      <c r="D876" t="s">
        <v>104</v>
      </c>
      <c r="E876">
        <v>17944662</v>
      </c>
      <c r="F876" t="s">
        <v>788</v>
      </c>
      <c r="H876">
        <v>25</v>
      </c>
      <c r="I876">
        <v>16127.96</v>
      </c>
      <c r="J876">
        <v>875</v>
      </c>
      <c r="K876" s="91">
        <f t="shared" si="33"/>
        <v>16127.960000000005</v>
      </c>
      <c r="L876" s="91">
        <f t="shared" si="35"/>
        <v>0</v>
      </c>
    </row>
    <row r="877" spans="1:12" x14ac:dyDescent="0.35">
      <c r="A877" s="1">
        <v>45748</v>
      </c>
      <c r="B877" t="s">
        <v>105</v>
      </c>
      <c r="C877" t="s">
        <v>92</v>
      </c>
      <c r="D877" t="s">
        <v>104</v>
      </c>
      <c r="E877">
        <v>17944662</v>
      </c>
      <c r="F877" t="s">
        <v>789</v>
      </c>
      <c r="H877">
        <v>25</v>
      </c>
      <c r="I877">
        <v>16152.96</v>
      </c>
      <c r="J877">
        <v>876</v>
      </c>
      <c r="K877" s="91">
        <f t="shared" si="33"/>
        <v>16152.960000000005</v>
      </c>
      <c r="L877" s="91">
        <f t="shared" si="35"/>
        <v>0</v>
      </c>
    </row>
    <row r="878" spans="1:12" x14ac:dyDescent="0.35">
      <c r="A878" s="1">
        <v>45748</v>
      </c>
      <c r="B878" t="s">
        <v>105</v>
      </c>
      <c r="C878" t="s">
        <v>92</v>
      </c>
      <c r="D878" t="s">
        <v>104</v>
      </c>
      <c r="E878">
        <v>17944662</v>
      </c>
      <c r="F878" t="s">
        <v>790</v>
      </c>
      <c r="H878">
        <v>30</v>
      </c>
      <c r="I878">
        <v>16182.96</v>
      </c>
      <c r="J878">
        <v>877</v>
      </c>
      <c r="K878" s="91">
        <f t="shared" si="33"/>
        <v>16182.960000000005</v>
      </c>
      <c r="L878" s="91">
        <f t="shared" si="35"/>
        <v>0</v>
      </c>
    </row>
    <row r="879" spans="1:12" x14ac:dyDescent="0.35">
      <c r="A879" s="1">
        <v>45748</v>
      </c>
      <c r="B879" t="s">
        <v>105</v>
      </c>
      <c r="C879" t="s">
        <v>92</v>
      </c>
      <c r="D879" t="s">
        <v>104</v>
      </c>
      <c r="E879">
        <v>17944662</v>
      </c>
      <c r="F879" t="s">
        <v>791</v>
      </c>
      <c r="H879">
        <v>30</v>
      </c>
      <c r="I879">
        <v>16212.96</v>
      </c>
      <c r="J879">
        <v>878</v>
      </c>
      <c r="K879" s="91">
        <f t="shared" si="33"/>
        <v>16212.960000000005</v>
      </c>
      <c r="L879" s="91">
        <f t="shared" si="35"/>
        <v>0</v>
      </c>
    </row>
    <row r="880" spans="1:12" x14ac:dyDescent="0.35">
      <c r="A880" s="1">
        <v>45748</v>
      </c>
      <c r="B880" t="s">
        <v>105</v>
      </c>
      <c r="C880" t="s">
        <v>92</v>
      </c>
      <c r="D880" t="s">
        <v>104</v>
      </c>
      <c r="E880">
        <v>17944662</v>
      </c>
      <c r="F880" t="s">
        <v>792</v>
      </c>
      <c r="H880">
        <v>30</v>
      </c>
      <c r="I880">
        <v>16242.96</v>
      </c>
      <c r="J880">
        <v>879</v>
      </c>
      <c r="K880" s="91">
        <f t="shared" si="33"/>
        <v>16242.960000000005</v>
      </c>
      <c r="L880" s="91">
        <f t="shared" si="35"/>
        <v>0</v>
      </c>
    </row>
    <row r="881" spans="1:12" x14ac:dyDescent="0.35">
      <c r="A881" s="1">
        <v>45748</v>
      </c>
      <c r="B881" t="s">
        <v>103</v>
      </c>
      <c r="C881" t="s">
        <v>92</v>
      </c>
      <c r="D881" t="s">
        <v>104</v>
      </c>
      <c r="E881">
        <v>17944662</v>
      </c>
      <c r="F881" t="s">
        <v>793</v>
      </c>
      <c r="H881">
        <v>30</v>
      </c>
      <c r="I881">
        <v>16272.96</v>
      </c>
      <c r="J881">
        <v>880</v>
      </c>
      <c r="K881" s="91">
        <f t="shared" si="33"/>
        <v>16272.960000000005</v>
      </c>
      <c r="L881" s="91">
        <f t="shared" si="35"/>
        <v>0</v>
      </c>
    </row>
    <row r="882" spans="1:12" x14ac:dyDescent="0.35">
      <c r="A882" s="1">
        <v>45748</v>
      </c>
      <c r="B882" t="s">
        <v>103</v>
      </c>
      <c r="C882" t="s">
        <v>92</v>
      </c>
      <c r="D882" t="s">
        <v>104</v>
      </c>
      <c r="E882">
        <v>17944662</v>
      </c>
      <c r="F882" t="s">
        <v>794</v>
      </c>
      <c r="H882">
        <v>25</v>
      </c>
      <c r="I882">
        <v>16297.96</v>
      </c>
      <c r="J882">
        <v>881</v>
      </c>
      <c r="K882" s="91">
        <f t="shared" si="33"/>
        <v>16297.960000000005</v>
      </c>
      <c r="L882" s="91">
        <f t="shared" si="35"/>
        <v>0</v>
      </c>
    </row>
    <row r="883" spans="1:12" x14ac:dyDescent="0.35">
      <c r="A883" s="1">
        <v>45748</v>
      </c>
      <c r="B883" t="s">
        <v>105</v>
      </c>
      <c r="C883" t="s">
        <v>92</v>
      </c>
      <c r="D883" t="s">
        <v>104</v>
      </c>
      <c r="E883">
        <v>17944662</v>
      </c>
      <c r="F883" t="s">
        <v>795</v>
      </c>
      <c r="H883">
        <v>25</v>
      </c>
      <c r="I883">
        <v>16322.96</v>
      </c>
      <c r="J883">
        <v>882</v>
      </c>
      <c r="K883" s="91">
        <f t="shared" si="33"/>
        <v>16322.960000000005</v>
      </c>
      <c r="L883" s="91">
        <f t="shared" si="35"/>
        <v>0</v>
      </c>
    </row>
    <row r="884" spans="1:12" x14ac:dyDescent="0.35">
      <c r="A884" s="1">
        <v>45748</v>
      </c>
      <c r="B884" t="s">
        <v>105</v>
      </c>
      <c r="C884" t="s">
        <v>92</v>
      </c>
      <c r="D884" t="s">
        <v>104</v>
      </c>
      <c r="E884">
        <v>17944662</v>
      </c>
      <c r="F884" t="s">
        <v>796</v>
      </c>
      <c r="H884">
        <v>25</v>
      </c>
      <c r="I884">
        <v>16347.96</v>
      </c>
      <c r="J884">
        <v>883</v>
      </c>
      <c r="K884" s="91">
        <f t="shared" si="33"/>
        <v>16347.960000000005</v>
      </c>
      <c r="L884" s="91">
        <f t="shared" si="35"/>
        <v>0</v>
      </c>
    </row>
    <row r="885" spans="1:12" x14ac:dyDescent="0.35">
      <c r="A885" s="1">
        <v>45748</v>
      </c>
      <c r="B885" t="s">
        <v>103</v>
      </c>
      <c r="C885" t="s">
        <v>92</v>
      </c>
      <c r="D885" t="s">
        <v>104</v>
      </c>
      <c r="E885">
        <v>17944662</v>
      </c>
      <c r="F885" t="s">
        <v>797</v>
      </c>
      <c r="H885">
        <v>30</v>
      </c>
      <c r="I885">
        <v>16377.96</v>
      </c>
      <c r="J885">
        <v>884</v>
      </c>
      <c r="K885" s="91">
        <f t="shared" si="33"/>
        <v>16377.960000000005</v>
      </c>
      <c r="L885" s="91">
        <f t="shared" si="35"/>
        <v>0</v>
      </c>
    </row>
    <row r="886" spans="1:12" x14ac:dyDescent="0.35">
      <c r="A886" s="1">
        <v>45748</v>
      </c>
      <c r="B886" t="s">
        <v>103</v>
      </c>
      <c r="C886" t="s">
        <v>92</v>
      </c>
      <c r="D886" t="s">
        <v>104</v>
      </c>
      <c r="E886">
        <v>17944662</v>
      </c>
      <c r="F886" t="s">
        <v>798</v>
      </c>
      <c r="H886">
        <v>25</v>
      </c>
      <c r="I886">
        <v>16402.96</v>
      </c>
      <c r="J886">
        <v>885</v>
      </c>
      <c r="K886" s="91">
        <f t="shared" si="33"/>
        <v>16402.960000000006</v>
      </c>
      <c r="L886" s="91">
        <f t="shared" si="35"/>
        <v>0</v>
      </c>
    </row>
    <row r="887" spans="1:12" x14ac:dyDescent="0.35">
      <c r="A887" s="1">
        <v>45748</v>
      </c>
      <c r="B887" t="s">
        <v>105</v>
      </c>
      <c r="C887" t="s">
        <v>92</v>
      </c>
      <c r="D887" t="s">
        <v>104</v>
      </c>
      <c r="E887">
        <v>17944662</v>
      </c>
      <c r="F887" t="s">
        <v>799</v>
      </c>
      <c r="H887">
        <v>25</v>
      </c>
      <c r="I887">
        <v>16427.96</v>
      </c>
      <c r="J887">
        <v>886</v>
      </c>
      <c r="K887" s="91">
        <f t="shared" si="33"/>
        <v>16427.960000000006</v>
      </c>
      <c r="L887" s="91">
        <f t="shared" si="35"/>
        <v>0</v>
      </c>
    </row>
    <row r="888" spans="1:12" x14ac:dyDescent="0.35">
      <c r="A888" s="1">
        <v>45748</v>
      </c>
      <c r="B888" t="s">
        <v>109</v>
      </c>
      <c r="C888" t="s">
        <v>92</v>
      </c>
      <c r="D888" t="s">
        <v>104</v>
      </c>
      <c r="E888">
        <v>17944662</v>
      </c>
      <c r="F888" t="s">
        <v>800</v>
      </c>
      <c r="H888">
        <v>25</v>
      </c>
      <c r="I888">
        <v>16452.96</v>
      </c>
      <c r="J888">
        <v>887</v>
      </c>
      <c r="K888" s="91">
        <f t="shared" si="33"/>
        <v>16452.960000000006</v>
      </c>
      <c r="L888" s="91">
        <f t="shared" si="35"/>
        <v>0</v>
      </c>
    </row>
    <row r="889" spans="1:12" x14ac:dyDescent="0.35">
      <c r="A889" s="1">
        <v>45748</v>
      </c>
      <c r="B889" t="s">
        <v>109</v>
      </c>
      <c r="C889" t="s">
        <v>92</v>
      </c>
      <c r="D889" t="s">
        <v>104</v>
      </c>
      <c r="E889">
        <v>17944662</v>
      </c>
      <c r="F889" t="s">
        <v>801</v>
      </c>
      <c r="H889">
        <v>30</v>
      </c>
      <c r="I889">
        <v>16482.96</v>
      </c>
      <c r="J889">
        <v>888</v>
      </c>
      <c r="K889" s="91">
        <f t="shared" si="33"/>
        <v>16482.960000000006</v>
      </c>
      <c r="L889" s="91">
        <f t="shared" si="35"/>
        <v>0</v>
      </c>
    </row>
    <row r="890" spans="1:12" x14ac:dyDescent="0.35">
      <c r="A890" s="1">
        <v>45748</v>
      </c>
      <c r="B890" t="s">
        <v>109</v>
      </c>
      <c r="C890" t="s">
        <v>92</v>
      </c>
      <c r="D890" t="s">
        <v>104</v>
      </c>
      <c r="E890">
        <v>17944662</v>
      </c>
      <c r="F890" t="s">
        <v>802</v>
      </c>
      <c r="H890">
        <v>30</v>
      </c>
      <c r="I890">
        <v>16512.96</v>
      </c>
      <c r="J890">
        <v>889</v>
      </c>
      <c r="K890" s="91">
        <f t="shared" si="33"/>
        <v>16512.960000000006</v>
      </c>
      <c r="L890" s="91">
        <f t="shared" si="35"/>
        <v>0</v>
      </c>
    </row>
    <row r="891" spans="1:12" x14ac:dyDescent="0.35">
      <c r="A891" s="1">
        <v>45748</v>
      </c>
      <c r="B891" t="s">
        <v>109</v>
      </c>
      <c r="C891" t="s">
        <v>92</v>
      </c>
      <c r="D891" t="s">
        <v>104</v>
      </c>
      <c r="E891">
        <v>17944662</v>
      </c>
      <c r="F891" t="s">
        <v>803</v>
      </c>
      <c r="H891">
        <v>30</v>
      </c>
      <c r="I891">
        <v>16542.96</v>
      </c>
      <c r="J891">
        <v>890</v>
      </c>
      <c r="K891" s="91">
        <f t="shared" si="33"/>
        <v>16542.960000000006</v>
      </c>
      <c r="L891" s="91">
        <f t="shared" si="35"/>
        <v>0</v>
      </c>
    </row>
    <row r="892" spans="1:12" x14ac:dyDescent="0.35">
      <c r="A892" s="1">
        <v>45748</v>
      </c>
      <c r="B892" t="s">
        <v>109</v>
      </c>
      <c r="C892" t="s">
        <v>92</v>
      </c>
      <c r="D892" t="s">
        <v>104</v>
      </c>
      <c r="E892">
        <v>17944662</v>
      </c>
      <c r="F892" t="s">
        <v>804</v>
      </c>
      <c r="H892">
        <v>20</v>
      </c>
      <c r="I892">
        <v>16562.96</v>
      </c>
      <c r="J892">
        <v>891</v>
      </c>
      <c r="K892" s="91">
        <f t="shared" si="33"/>
        <v>16562.960000000006</v>
      </c>
      <c r="L892" s="91">
        <f t="shared" si="35"/>
        <v>0</v>
      </c>
    </row>
    <row r="893" spans="1:12" x14ac:dyDescent="0.35">
      <c r="A893" s="1">
        <v>45748</v>
      </c>
      <c r="B893" t="s">
        <v>109</v>
      </c>
      <c r="C893" t="s">
        <v>92</v>
      </c>
      <c r="D893" t="s">
        <v>104</v>
      </c>
      <c r="E893">
        <v>17944662</v>
      </c>
      <c r="F893" t="s">
        <v>805</v>
      </c>
      <c r="H893">
        <v>25</v>
      </c>
      <c r="I893">
        <v>16587.96</v>
      </c>
      <c r="J893">
        <v>892</v>
      </c>
      <c r="K893" s="91">
        <f t="shared" si="33"/>
        <v>16587.960000000006</v>
      </c>
      <c r="L893" s="91">
        <f t="shared" si="35"/>
        <v>0</v>
      </c>
    </row>
    <row r="894" spans="1:12" x14ac:dyDescent="0.35">
      <c r="A894" s="1">
        <v>45749</v>
      </c>
      <c r="B894" t="s">
        <v>105</v>
      </c>
      <c r="C894" t="s">
        <v>92</v>
      </c>
      <c r="D894" t="s">
        <v>104</v>
      </c>
      <c r="E894">
        <v>17944662</v>
      </c>
      <c r="F894" t="s">
        <v>806</v>
      </c>
      <c r="H894">
        <v>30</v>
      </c>
      <c r="I894">
        <v>16617.96</v>
      </c>
      <c r="J894">
        <v>893</v>
      </c>
      <c r="K894" s="91">
        <f t="shared" si="33"/>
        <v>16617.960000000006</v>
      </c>
      <c r="L894" s="91">
        <f t="shared" si="35"/>
        <v>0</v>
      </c>
    </row>
    <row r="895" spans="1:12" x14ac:dyDescent="0.35">
      <c r="A895" s="1">
        <v>45749</v>
      </c>
      <c r="B895" t="s">
        <v>105</v>
      </c>
      <c r="C895" t="s">
        <v>92</v>
      </c>
      <c r="D895" t="s">
        <v>104</v>
      </c>
      <c r="E895">
        <v>17944662</v>
      </c>
      <c r="F895" t="s">
        <v>114</v>
      </c>
      <c r="H895">
        <v>30</v>
      </c>
      <c r="I895">
        <v>16647.96</v>
      </c>
      <c r="J895">
        <v>894</v>
      </c>
      <c r="K895" s="91">
        <f t="shared" si="33"/>
        <v>16647.960000000006</v>
      </c>
      <c r="L895" s="91">
        <f t="shared" si="35"/>
        <v>0</v>
      </c>
    </row>
    <row r="896" spans="1:12" x14ac:dyDescent="0.35">
      <c r="A896" s="1">
        <v>45749</v>
      </c>
      <c r="B896" t="s">
        <v>105</v>
      </c>
      <c r="C896" t="s">
        <v>92</v>
      </c>
      <c r="D896" t="s">
        <v>104</v>
      </c>
      <c r="E896">
        <v>17944662</v>
      </c>
      <c r="F896" t="s">
        <v>807</v>
      </c>
      <c r="H896">
        <v>30</v>
      </c>
      <c r="I896">
        <v>16677.96</v>
      </c>
      <c r="J896">
        <v>895</v>
      </c>
      <c r="K896" s="91">
        <f t="shared" si="33"/>
        <v>16677.960000000006</v>
      </c>
      <c r="L896" s="91">
        <f t="shared" si="35"/>
        <v>0</v>
      </c>
    </row>
    <row r="897" spans="1:12" x14ac:dyDescent="0.35">
      <c r="A897" s="1">
        <v>45749</v>
      </c>
      <c r="B897" t="s">
        <v>103</v>
      </c>
      <c r="C897" t="s">
        <v>92</v>
      </c>
      <c r="D897" t="s">
        <v>104</v>
      </c>
      <c r="E897">
        <v>17944662</v>
      </c>
      <c r="F897" t="s">
        <v>808</v>
      </c>
      <c r="H897">
        <v>20</v>
      </c>
      <c r="I897">
        <v>16697.96</v>
      </c>
      <c r="J897">
        <v>896</v>
      </c>
      <c r="K897" s="91">
        <f t="shared" si="33"/>
        <v>16697.960000000006</v>
      </c>
      <c r="L897" s="91">
        <f t="shared" si="35"/>
        <v>0</v>
      </c>
    </row>
    <row r="898" spans="1:12" x14ac:dyDescent="0.35">
      <c r="A898" s="1">
        <v>45750</v>
      </c>
      <c r="B898" t="s">
        <v>103</v>
      </c>
      <c r="C898" t="s">
        <v>201</v>
      </c>
      <c r="D898" t="s">
        <v>104</v>
      </c>
      <c r="E898">
        <v>17944662</v>
      </c>
      <c r="F898" t="s">
        <v>809</v>
      </c>
      <c r="G898">
        <v>200</v>
      </c>
      <c r="I898">
        <v>16497.96</v>
      </c>
      <c r="J898">
        <v>897</v>
      </c>
      <c r="K898" s="91">
        <f t="shared" si="33"/>
        <v>16497.960000000006</v>
      </c>
      <c r="L898" s="91">
        <f t="shared" si="35"/>
        <v>0</v>
      </c>
    </row>
    <row r="899" spans="1:12" x14ac:dyDescent="0.35">
      <c r="A899" s="1">
        <v>45750</v>
      </c>
      <c r="B899" t="s">
        <v>105</v>
      </c>
      <c r="C899" t="s">
        <v>201</v>
      </c>
      <c r="D899" t="s">
        <v>104</v>
      </c>
      <c r="E899">
        <v>17944662</v>
      </c>
      <c r="F899" t="s">
        <v>810</v>
      </c>
      <c r="G899">
        <v>898.18</v>
      </c>
      <c r="I899">
        <v>15599.78</v>
      </c>
      <c r="J899">
        <v>898</v>
      </c>
      <c r="K899" s="91">
        <f t="shared" ref="K899:K962" si="36">K898+H899-G899</f>
        <v>15599.780000000006</v>
      </c>
      <c r="L899" s="91">
        <f t="shared" ref="L899:L924" si="37">K899-I899</f>
        <v>0</v>
      </c>
    </row>
    <row r="900" spans="1:12" x14ac:dyDescent="0.35">
      <c r="A900" s="1">
        <v>45750</v>
      </c>
      <c r="B900" t="s">
        <v>105</v>
      </c>
      <c r="C900" t="s">
        <v>201</v>
      </c>
      <c r="D900" t="s">
        <v>104</v>
      </c>
      <c r="E900">
        <v>17944662</v>
      </c>
      <c r="F900" t="s">
        <v>811</v>
      </c>
      <c r="G900">
        <v>50</v>
      </c>
      <c r="I900">
        <v>15549.78</v>
      </c>
      <c r="J900">
        <v>899</v>
      </c>
      <c r="K900" s="91">
        <f t="shared" si="36"/>
        <v>15549.780000000006</v>
      </c>
      <c r="L900" s="91">
        <f t="shared" si="37"/>
        <v>0</v>
      </c>
    </row>
    <row r="901" spans="1:12" x14ac:dyDescent="0.35">
      <c r="A901" s="1">
        <v>45750</v>
      </c>
      <c r="B901" t="s">
        <v>105</v>
      </c>
      <c r="C901" t="s">
        <v>201</v>
      </c>
      <c r="D901" t="s">
        <v>104</v>
      </c>
      <c r="E901">
        <v>17944662</v>
      </c>
      <c r="F901" t="s">
        <v>812</v>
      </c>
      <c r="G901">
        <v>2244</v>
      </c>
      <c r="I901">
        <v>13305.78</v>
      </c>
      <c r="J901">
        <v>900</v>
      </c>
      <c r="K901" s="91">
        <f t="shared" si="36"/>
        <v>13305.780000000006</v>
      </c>
      <c r="L901" s="91">
        <f t="shared" si="37"/>
        <v>0</v>
      </c>
    </row>
    <row r="902" spans="1:12" x14ac:dyDescent="0.35">
      <c r="A902" s="1">
        <v>45750</v>
      </c>
      <c r="B902" t="s">
        <v>103</v>
      </c>
      <c r="C902" t="s">
        <v>92</v>
      </c>
      <c r="D902" t="s">
        <v>104</v>
      </c>
      <c r="E902">
        <v>17944662</v>
      </c>
      <c r="F902" t="s">
        <v>813</v>
      </c>
      <c r="H902">
        <v>25</v>
      </c>
      <c r="I902">
        <v>13330.78</v>
      </c>
      <c r="J902">
        <v>901</v>
      </c>
      <c r="K902" s="91">
        <f t="shared" si="36"/>
        <v>13330.780000000006</v>
      </c>
      <c r="L902" s="91">
        <f t="shared" si="37"/>
        <v>0</v>
      </c>
    </row>
    <row r="903" spans="1:12" x14ac:dyDescent="0.35">
      <c r="A903" s="1">
        <v>45754</v>
      </c>
      <c r="B903" t="s">
        <v>105</v>
      </c>
      <c r="C903" t="s">
        <v>92</v>
      </c>
      <c r="D903" t="s">
        <v>104</v>
      </c>
      <c r="E903">
        <v>17944662</v>
      </c>
      <c r="F903" t="s">
        <v>174</v>
      </c>
      <c r="H903">
        <v>30</v>
      </c>
      <c r="I903">
        <v>13360.78</v>
      </c>
      <c r="J903">
        <v>902</v>
      </c>
      <c r="K903" s="91">
        <f t="shared" si="36"/>
        <v>13360.780000000006</v>
      </c>
      <c r="L903" s="91">
        <f t="shared" si="37"/>
        <v>0</v>
      </c>
    </row>
    <row r="904" spans="1:12" x14ac:dyDescent="0.35">
      <c r="A904" s="1">
        <v>45754</v>
      </c>
      <c r="B904" t="s">
        <v>105</v>
      </c>
      <c r="C904" t="s">
        <v>92</v>
      </c>
      <c r="D904" t="s">
        <v>104</v>
      </c>
      <c r="E904">
        <v>17944662</v>
      </c>
      <c r="F904" t="s">
        <v>175</v>
      </c>
      <c r="H904">
        <v>25</v>
      </c>
      <c r="I904">
        <v>13385.78</v>
      </c>
      <c r="J904">
        <v>903</v>
      </c>
      <c r="K904" s="91">
        <f t="shared" si="36"/>
        <v>13385.780000000006</v>
      </c>
      <c r="L904" s="91">
        <f t="shared" si="37"/>
        <v>0</v>
      </c>
    </row>
    <row r="905" spans="1:12" x14ac:dyDescent="0.35">
      <c r="A905" s="1">
        <v>45754</v>
      </c>
      <c r="B905" t="s">
        <v>105</v>
      </c>
      <c r="C905" t="s">
        <v>92</v>
      </c>
      <c r="D905" t="s">
        <v>104</v>
      </c>
      <c r="E905">
        <v>17944662</v>
      </c>
      <c r="F905" t="s">
        <v>814</v>
      </c>
      <c r="H905">
        <v>25</v>
      </c>
      <c r="I905">
        <v>13410.78</v>
      </c>
      <c r="J905">
        <v>904</v>
      </c>
      <c r="K905" s="91">
        <f t="shared" si="36"/>
        <v>13410.780000000006</v>
      </c>
      <c r="L905" s="91">
        <f t="shared" si="37"/>
        <v>0</v>
      </c>
    </row>
    <row r="906" spans="1:12" x14ac:dyDescent="0.35">
      <c r="A906" s="1">
        <v>45754</v>
      </c>
      <c r="B906" t="s">
        <v>105</v>
      </c>
      <c r="C906" t="s">
        <v>92</v>
      </c>
      <c r="D906" t="s">
        <v>104</v>
      </c>
      <c r="E906">
        <v>17944662</v>
      </c>
      <c r="F906" t="s">
        <v>815</v>
      </c>
      <c r="H906">
        <v>30</v>
      </c>
      <c r="I906">
        <v>13440.78</v>
      </c>
      <c r="J906">
        <v>905</v>
      </c>
      <c r="K906" s="91">
        <f t="shared" si="36"/>
        <v>13440.780000000006</v>
      </c>
      <c r="L906" s="91">
        <f t="shared" si="37"/>
        <v>0</v>
      </c>
    </row>
    <row r="907" spans="1:12" x14ac:dyDescent="0.35">
      <c r="A907" s="1">
        <v>45755</v>
      </c>
      <c r="B907" t="s">
        <v>105</v>
      </c>
      <c r="C907" t="s">
        <v>92</v>
      </c>
      <c r="D907" t="s">
        <v>104</v>
      </c>
      <c r="E907">
        <v>17944662</v>
      </c>
      <c r="F907" t="s">
        <v>108</v>
      </c>
      <c r="H907">
        <v>25</v>
      </c>
      <c r="I907">
        <v>13465.78</v>
      </c>
      <c r="J907">
        <v>906</v>
      </c>
      <c r="K907" s="91">
        <f t="shared" si="36"/>
        <v>13465.780000000006</v>
      </c>
      <c r="L907" s="91">
        <f t="shared" si="37"/>
        <v>0</v>
      </c>
    </row>
    <row r="908" spans="1:12" x14ac:dyDescent="0.35">
      <c r="A908" s="1">
        <v>45755</v>
      </c>
      <c r="B908" t="s">
        <v>105</v>
      </c>
      <c r="C908" t="s">
        <v>92</v>
      </c>
      <c r="D908" t="s">
        <v>104</v>
      </c>
      <c r="E908">
        <v>17944662</v>
      </c>
      <c r="F908" t="s">
        <v>126</v>
      </c>
      <c r="H908">
        <v>20</v>
      </c>
      <c r="I908">
        <v>13485.78</v>
      </c>
      <c r="J908">
        <v>907</v>
      </c>
      <c r="K908" s="91">
        <f t="shared" si="36"/>
        <v>13485.780000000006</v>
      </c>
      <c r="L908" s="91">
        <f t="shared" si="37"/>
        <v>0</v>
      </c>
    </row>
    <row r="909" spans="1:12" x14ac:dyDescent="0.35">
      <c r="A909" s="1">
        <v>45756</v>
      </c>
      <c r="B909" t="s">
        <v>103</v>
      </c>
      <c r="C909" t="s">
        <v>92</v>
      </c>
      <c r="D909" t="s">
        <v>104</v>
      </c>
      <c r="E909">
        <v>17944662</v>
      </c>
      <c r="F909" t="s">
        <v>816</v>
      </c>
      <c r="H909">
        <v>25</v>
      </c>
      <c r="I909">
        <v>13510.78</v>
      </c>
      <c r="J909">
        <v>908</v>
      </c>
      <c r="K909" s="91">
        <f t="shared" si="36"/>
        <v>13510.780000000006</v>
      </c>
      <c r="L909" s="91">
        <f t="shared" si="37"/>
        <v>0</v>
      </c>
    </row>
    <row r="910" spans="1:12" x14ac:dyDescent="0.35">
      <c r="A910" s="1">
        <v>45756</v>
      </c>
      <c r="B910" t="s">
        <v>103</v>
      </c>
      <c r="C910" t="s">
        <v>92</v>
      </c>
      <c r="D910" t="s">
        <v>104</v>
      </c>
      <c r="E910">
        <v>17944662</v>
      </c>
      <c r="F910" t="s">
        <v>817</v>
      </c>
      <c r="H910">
        <v>30</v>
      </c>
      <c r="I910">
        <v>13540.78</v>
      </c>
      <c r="J910">
        <v>909</v>
      </c>
      <c r="K910" s="91">
        <f t="shared" si="36"/>
        <v>13540.780000000006</v>
      </c>
      <c r="L910" s="91">
        <f t="shared" si="37"/>
        <v>0</v>
      </c>
    </row>
    <row r="911" spans="1:12" x14ac:dyDescent="0.35">
      <c r="A911" s="1">
        <v>45757</v>
      </c>
      <c r="B911" t="s">
        <v>103</v>
      </c>
      <c r="C911" t="s">
        <v>92</v>
      </c>
      <c r="D911" t="s">
        <v>104</v>
      </c>
      <c r="E911">
        <v>17944662</v>
      </c>
      <c r="F911" t="s">
        <v>107</v>
      </c>
      <c r="H911">
        <v>20</v>
      </c>
      <c r="I911">
        <v>13560.78</v>
      </c>
      <c r="J911">
        <v>910</v>
      </c>
      <c r="K911" s="91">
        <f t="shared" si="36"/>
        <v>13560.780000000006</v>
      </c>
      <c r="L911" s="91">
        <f t="shared" si="37"/>
        <v>0</v>
      </c>
    </row>
    <row r="912" spans="1:12" x14ac:dyDescent="0.35">
      <c r="A912" s="1">
        <v>45757</v>
      </c>
      <c r="B912" t="s">
        <v>103</v>
      </c>
      <c r="C912" t="s">
        <v>92</v>
      </c>
      <c r="D912" t="s">
        <v>104</v>
      </c>
      <c r="E912">
        <v>17944662</v>
      </c>
      <c r="F912" t="s">
        <v>767</v>
      </c>
      <c r="H912">
        <v>20</v>
      </c>
      <c r="I912">
        <v>13580.78</v>
      </c>
      <c r="J912">
        <v>911</v>
      </c>
      <c r="K912" s="91">
        <f t="shared" si="36"/>
        <v>13580.780000000006</v>
      </c>
      <c r="L912" s="91">
        <f t="shared" si="37"/>
        <v>0</v>
      </c>
    </row>
    <row r="913" spans="1:12" x14ac:dyDescent="0.35">
      <c r="A913" s="1">
        <v>45761</v>
      </c>
      <c r="B913" t="s">
        <v>103</v>
      </c>
      <c r="C913" t="s">
        <v>92</v>
      </c>
      <c r="D913" t="s">
        <v>104</v>
      </c>
      <c r="E913">
        <v>17944662</v>
      </c>
      <c r="F913" t="s">
        <v>173</v>
      </c>
      <c r="H913">
        <v>30</v>
      </c>
      <c r="I913">
        <v>13610.78</v>
      </c>
      <c r="J913">
        <v>912</v>
      </c>
      <c r="K913" s="91">
        <f t="shared" si="36"/>
        <v>13610.780000000006</v>
      </c>
      <c r="L913" s="91">
        <f t="shared" si="37"/>
        <v>0</v>
      </c>
    </row>
    <row r="914" spans="1:12" x14ac:dyDescent="0.35">
      <c r="A914" s="1">
        <v>45761</v>
      </c>
      <c r="B914" t="s">
        <v>103</v>
      </c>
      <c r="C914" t="s">
        <v>92</v>
      </c>
      <c r="D914" t="s">
        <v>104</v>
      </c>
      <c r="E914">
        <v>17944662</v>
      </c>
      <c r="F914" t="s">
        <v>818</v>
      </c>
      <c r="H914">
        <v>30</v>
      </c>
      <c r="I914">
        <v>13640.78</v>
      </c>
      <c r="J914">
        <v>913</v>
      </c>
      <c r="K914" s="91">
        <f t="shared" si="36"/>
        <v>13640.780000000006</v>
      </c>
      <c r="L914" s="91">
        <f t="shared" si="37"/>
        <v>0</v>
      </c>
    </row>
    <row r="915" spans="1:12" x14ac:dyDescent="0.35">
      <c r="A915" s="1">
        <v>45761</v>
      </c>
      <c r="B915" t="s">
        <v>103</v>
      </c>
      <c r="C915" t="s">
        <v>92</v>
      </c>
      <c r="D915" t="s">
        <v>104</v>
      </c>
      <c r="E915">
        <v>17944662</v>
      </c>
      <c r="F915" t="s">
        <v>819</v>
      </c>
      <c r="H915">
        <v>20</v>
      </c>
      <c r="I915">
        <v>13660.78</v>
      </c>
      <c r="J915">
        <v>914</v>
      </c>
      <c r="K915" s="91">
        <f t="shared" si="36"/>
        <v>13660.780000000006</v>
      </c>
      <c r="L915" s="91">
        <f t="shared" si="37"/>
        <v>0</v>
      </c>
    </row>
    <row r="916" spans="1:12" x14ac:dyDescent="0.35">
      <c r="A916" s="1">
        <v>45763</v>
      </c>
      <c r="B916" t="s">
        <v>103</v>
      </c>
      <c r="C916" t="s">
        <v>92</v>
      </c>
      <c r="D916" t="s">
        <v>104</v>
      </c>
      <c r="E916">
        <v>17944662</v>
      </c>
      <c r="F916" t="s">
        <v>820</v>
      </c>
      <c r="H916">
        <v>25</v>
      </c>
      <c r="I916">
        <v>13685.78</v>
      </c>
      <c r="J916">
        <v>915</v>
      </c>
      <c r="K916" s="91">
        <f t="shared" si="36"/>
        <v>13685.780000000006</v>
      </c>
      <c r="L916" s="91">
        <f t="shared" si="37"/>
        <v>0</v>
      </c>
    </row>
    <row r="917" spans="1:12" x14ac:dyDescent="0.35">
      <c r="A917" s="1">
        <v>45763</v>
      </c>
      <c r="B917" t="s">
        <v>103</v>
      </c>
      <c r="C917" t="s">
        <v>92</v>
      </c>
      <c r="D917" t="s">
        <v>104</v>
      </c>
      <c r="E917">
        <v>17944662</v>
      </c>
      <c r="F917" t="s">
        <v>821</v>
      </c>
      <c r="H917">
        <v>80</v>
      </c>
      <c r="I917">
        <v>13765.78</v>
      </c>
      <c r="J917">
        <v>916</v>
      </c>
      <c r="K917" s="91">
        <f t="shared" si="36"/>
        <v>13765.780000000006</v>
      </c>
      <c r="L917" s="91">
        <f t="shared" si="37"/>
        <v>0</v>
      </c>
    </row>
    <row r="918" spans="1:12" x14ac:dyDescent="0.35">
      <c r="A918" s="1">
        <v>45764</v>
      </c>
      <c r="B918" t="s">
        <v>103</v>
      </c>
      <c r="C918" t="s">
        <v>92</v>
      </c>
      <c r="D918" t="s">
        <v>104</v>
      </c>
      <c r="E918">
        <v>17944662</v>
      </c>
      <c r="F918" t="s">
        <v>822</v>
      </c>
      <c r="H918">
        <v>30</v>
      </c>
      <c r="I918">
        <v>13795.78</v>
      </c>
      <c r="J918">
        <v>917</v>
      </c>
      <c r="K918" s="91">
        <f t="shared" si="36"/>
        <v>13795.780000000006</v>
      </c>
      <c r="L918" s="91">
        <f t="shared" si="37"/>
        <v>0</v>
      </c>
    </row>
    <row r="919" spans="1:12" x14ac:dyDescent="0.35">
      <c r="A919" s="1">
        <v>45769</v>
      </c>
      <c r="B919" t="s">
        <v>103</v>
      </c>
      <c r="C919" t="s">
        <v>92</v>
      </c>
      <c r="D919" t="s">
        <v>104</v>
      </c>
      <c r="E919">
        <v>17944662</v>
      </c>
      <c r="F919" t="s">
        <v>823</v>
      </c>
      <c r="H919">
        <v>30</v>
      </c>
      <c r="I919">
        <v>13825.78</v>
      </c>
      <c r="J919">
        <v>918</v>
      </c>
      <c r="K919" s="91">
        <f t="shared" si="36"/>
        <v>13825.780000000006</v>
      </c>
      <c r="L919" s="91">
        <f t="shared" si="37"/>
        <v>0</v>
      </c>
    </row>
    <row r="920" spans="1:12" x14ac:dyDescent="0.35">
      <c r="A920" s="1">
        <v>45769</v>
      </c>
      <c r="B920" t="s">
        <v>103</v>
      </c>
      <c r="C920" t="s">
        <v>92</v>
      </c>
      <c r="D920" t="s">
        <v>104</v>
      </c>
      <c r="E920">
        <v>17944662</v>
      </c>
      <c r="F920" t="s">
        <v>106</v>
      </c>
      <c r="H920">
        <v>30</v>
      </c>
      <c r="I920">
        <v>13855.78</v>
      </c>
      <c r="J920">
        <v>919</v>
      </c>
      <c r="K920" s="91">
        <f t="shared" si="36"/>
        <v>13855.780000000006</v>
      </c>
      <c r="L920" s="91">
        <f t="shared" si="37"/>
        <v>0</v>
      </c>
    </row>
    <row r="921" spans="1:12" x14ac:dyDescent="0.35">
      <c r="A921" s="1">
        <v>45775</v>
      </c>
      <c r="B921" t="s">
        <v>103</v>
      </c>
      <c r="C921" t="s">
        <v>92</v>
      </c>
      <c r="D921" t="s">
        <v>104</v>
      </c>
      <c r="E921">
        <v>17944662</v>
      </c>
      <c r="F921" t="s">
        <v>780</v>
      </c>
      <c r="H921">
        <v>25</v>
      </c>
      <c r="I921">
        <v>13880.78</v>
      </c>
      <c r="J921">
        <v>920</v>
      </c>
      <c r="K921" s="91">
        <f t="shared" si="36"/>
        <v>13880.780000000006</v>
      </c>
      <c r="L921" s="91">
        <f t="shared" si="37"/>
        <v>0</v>
      </c>
    </row>
    <row r="922" spans="1:12" x14ac:dyDescent="0.35">
      <c r="A922" s="1">
        <v>45775</v>
      </c>
      <c r="B922" t="s">
        <v>103</v>
      </c>
      <c r="C922" t="s">
        <v>92</v>
      </c>
      <c r="D922" t="s">
        <v>104</v>
      </c>
      <c r="E922">
        <v>17944662</v>
      </c>
      <c r="F922" t="s">
        <v>160</v>
      </c>
      <c r="H922">
        <v>30</v>
      </c>
      <c r="I922">
        <v>13910.78</v>
      </c>
      <c r="J922">
        <v>921</v>
      </c>
      <c r="K922" s="91">
        <f t="shared" si="36"/>
        <v>13910.780000000006</v>
      </c>
      <c r="L922" s="91">
        <f t="shared" si="37"/>
        <v>0</v>
      </c>
    </row>
    <row r="923" spans="1:12" x14ac:dyDescent="0.35">
      <c r="A923" s="1">
        <v>45776</v>
      </c>
      <c r="B923" t="s">
        <v>103</v>
      </c>
      <c r="C923" t="s">
        <v>92</v>
      </c>
      <c r="D923" t="s">
        <v>104</v>
      </c>
      <c r="E923">
        <v>17944662</v>
      </c>
      <c r="F923" t="s">
        <v>139</v>
      </c>
      <c r="H923">
        <v>20</v>
      </c>
      <c r="I923">
        <v>13930.78</v>
      </c>
      <c r="J923">
        <v>922</v>
      </c>
      <c r="K923" s="91">
        <f t="shared" si="36"/>
        <v>13930.780000000006</v>
      </c>
      <c r="L923" s="91">
        <f t="shared" si="37"/>
        <v>0</v>
      </c>
    </row>
    <row r="924" spans="1:12" x14ac:dyDescent="0.35">
      <c r="A924" s="1">
        <v>45776</v>
      </c>
      <c r="B924" t="s">
        <v>103</v>
      </c>
      <c r="C924" t="s">
        <v>92</v>
      </c>
      <c r="D924" t="s">
        <v>104</v>
      </c>
      <c r="E924">
        <v>17944662</v>
      </c>
      <c r="F924" t="s">
        <v>824</v>
      </c>
      <c r="H924">
        <v>530</v>
      </c>
      <c r="I924">
        <v>14460.78</v>
      </c>
      <c r="J924">
        <v>923</v>
      </c>
      <c r="K924" s="91">
        <f t="shared" si="36"/>
        <v>14460.780000000006</v>
      </c>
      <c r="L924" s="91">
        <f t="shared" si="37"/>
        <v>0</v>
      </c>
    </row>
    <row r="925" spans="1:12" x14ac:dyDescent="0.35">
      <c r="A925" s="1">
        <v>45777</v>
      </c>
      <c r="B925" t="s">
        <v>103</v>
      </c>
      <c r="C925" t="s">
        <v>92</v>
      </c>
      <c r="D925" t="s">
        <v>104</v>
      </c>
      <c r="E925">
        <v>17944662</v>
      </c>
      <c r="F925" t="s">
        <v>825</v>
      </c>
      <c r="H925">
        <v>20</v>
      </c>
      <c r="I925">
        <v>14480.78</v>
      </c>
      <c r="J925">
        <v>924</v>
      </c>
      <c r="K925" s="91">
        <f t="shared" si="36"/>
        <v>14480.780000000006</v>
      </c>
      <c r="L925" s="91">
        <f t="shared" ref="L925:L962" si="38">K925-I925</f>
        <v>0</v>
      </c>
    </row>
    <row r="926" spans="1:12" x14ac:dyDescent="0.35">
      <c r="A926" s="1">
        <v>45777</v>
      </c>
      <c r="B926" t="s">
        <v>103</v>
      </c>
      <c r="C926" t="s">
        <v>92</v>
      </c>
      <c r="D926" t="s">
        <v>104</v>
      </c>
      <c r="E926">
        <v>17944662</v>
      </c>
      <c r="F926" t="s">
        <v>826</v>
      </c>
      <c r="H926">
        <v>20</v>
      </c>
      <c r="I926">
        <v>14500.78</v>
      </c>
      <c r="J926">
        <v>925</v>
      </c>
      <c r="K926" s="91">
        <f t="shared" si="36"/>
        <v>14500.780000000006</v>
      </c>
      <c r="L926" s="91">
        <f t="shared" si="38"/>
        <v>0</v>
      </c>
    </row>
    <row r="927" spans="1:12" x14ac:dyDescent="0.35">
      <c r="A927" s="1">
        <v>45778</v>
      </c>
      <c r="B927" t="s">
        <v>103</v>
      </c>
      <c r="C927" t="s">
        <v>92</v>
      </c>
      <c r="D927" t="s">
        <v>104</v>
      </c>
      <c r="E927">
        <v>17944662</v>
      </c>
      <c r="F927" t="s">
        <v>148</v>
      </c>
      <c r="H927">
        <v>30</v>
      </c>
      <c r="I927">
        <v>14530.78</v>
      </c>
      <c r="J927">
        <v>926</v>
      </c>
      <c r="K927" s="91">
        <f t="shared" si="36"/>
        <v>14530.780000000006</v>
      </c>
      <c r="L927" s="91">
        <f t="shared" si="38"/>
        <v>0</v>
      </c>
    </row>
    <row r="928" spans="1:12" x14ac:dyDescent="0.35">
      <c r="A928" s="1">
        <v>45778</v>
      </c>
      <c r="B928" t="s">
        <v>103</v>
      </c>
      <c r="C928" t="s">
        <v>92</v>
      </c>
      <c r="D928" t="s">
        <v>104</v>
      </c>
      <c r="E928">
        <v>17944662</v>
      </c>
      <c r="F928" t="s">
        <v>149</v>
      </c>
      <c r="H928">
        <v>25</v>
      </c>
      <c r="I928">
        <v>14555.78</v>
      </c>
      <c r="J928">
        <v>927</v>
      </c>
      <c r="K928" s="91">
        <f t="shared" si="36"/>
        <v>14555.780000000006</v>
      </c>
      <c r="L928" s="91">
        <f t="shared" si="38"/>
        <v>0</v>
      </c>
    </row>
    <row r="929" spans="1:12" x14ac:dyDescent="0.35">
      <c r="A929" s="1">
        <v>45778</v>
      </c>
      <c r="B929" t="s">
        <v>103</v>
      </c>
      <c r="C929" t="s">
        <v>92</v>
      </c>
      <c r="D929" t="s">
        <v>104</v>
      </c>
      <c r="E929">
        <v>17944662</v>
      </c>
      <c r="F929" t="s">
        <v>115</v>
      </c>
      <c r="H929">
        <v>30</v>
      </c>
      <c r="I929">
        <v>14585.78</v>
      </c>
      <c r="J929">
        <v>928</v>
      </c>
      <c r="K929" s="91">
        <f t="shared" si="36"/>
        <v>14585.780000000006</v>
      </c>
      <c r="L929" s="91">
        <f t="shared" si="38"/>
        <v>0</v>
      </c>
    </row>
    <row r="930" spans="1:12" x14ac:dyDescent="0.35">
      <c r="A930" s="1">
        <v>45778</v>
      </c>
      <c r="B930" t="s">
        <v>103</v>
      </c>
      <c r="C930" t="s">
        <v>92</v>
      </c>
      <c r="D930" t="s">
        <v>104</v>
      </c>
      <c r="E930">
        <v>17944662</v>
      </c>
      <c r="F930" t="s">
        <v>827</v>
      </c>
      <c r="H930">
        <v>20</v>
      </c>
      <c r="I930">
        <v>14605.78</v>
      </c>
      <c r="J930">
        <v>929</v>
      </c>
      <c r="K930" s="91">
        <f t="shared" si="36"/>
        <v>14605.780000000006</v>
      </c>
      <c r="L930" s="91">
        <f t="shared" si="38"/>
        <v>0</v>
      </c>
    </row>
    <row r="931" spans="1:12" x14ac:dyDescent="0.35">
      <c r="A931" s="1">
        <v>45778</v>
      </c>
      <c r="B931" t="s">
        <v>103</v>
      </c>
      <c r="C931" t="s">
        <v>92</v>
      </c>
      <c r="D931" t="s">
        <v>104</v>
      </c>
      <c r="E931">
        <v>17944662</v>
      </c>
      <c r="F931" t="s">
        <v>182</v>
      </c>
      <c r="H931">
        <v>30</v>
      </c>
      <c r="I931">
        <v>14635.78</v>
      </c>
      <c r="J931">
        <v>930</v>
      </c>
      <c r="K931" s="91">
        <f t="shared" si="36"/>
        <v>14635.780000000006</v>
      </c>
      <c r="L931" s="91">
        <f t="shared" si="38"/>
        <v>0</v>
      </c>
    </row>
    <row r="932" spans="1:12" x14ac:dyDescent="0.35">
      <c r="A932" s="1">
        <v>45778</v>
      </c>
      <c r="B932" t="s">
        <v>103</v>
      </c>
      <c r="C932" t="s">
        <v>92</v>
      </c>
      <c r="D932" t="s">
        <v>104</v>
      </c>
      <c r="E932">
        <v>17944662</v>
      </c>
      <c r="F932" t="s">
        <v>157</v>
      </c>
      <c r="H932">
        <v>25</v>
      </c>
      <c r="I932">
        <v>14660.78</v>
      </c>
      <c r="J932">
        <v>931</v>
      </c>
      <c r="K932" s="91">
        <f t="shared" si="36"/>
        <v>14660.780000000006</v>
      </c>
      <c r="L932" s="91">
        <f t="shared" si="38"/>
        <v>0</v>
      </c>
    </row>
    <row r="933" spans="1:12" x14ac:dyDescent="0.35">
      <c r="A933" s="1">
        <v>45778</v>
      </c>
      <c r="B933" t="s">
        <v>103</v>
      </c>
      <c r="C933" t="s">
        <v>92</v>
      </c>
      <c r="D933" t="s">
        <v>104</v>
      </c>
      <c r="E933">
        <v>17944662</v>
      </c>
      <c r="F933" t="s">
        <v>156</v>
      </c>
      <c r="H933">
        <v>30</v>
      </c>
      <c r="I933">
        <v>14690.78</v>
      </c>
      <c r="J933">
        <v>932</v>
      </c>
      <c r="K933" s="91">
        <f t="shared" si="36"/>
        <v>14690.780000000006</v>
      </c>
      <c r="L933" s="91">
        <f t="shared" si="38"/>
        <v>0</v>
      </c>
    </row>
    <row r="934" spans="1:12" x14ac:dyDescent="0.35">
      <c r="A934" s="1">
        <v>45778</v>
      </c>
      <c r="B934" t="s">
        <v>103</v>
      </c>
      <c r="C934" t="s">
        <v>92</v>
      </c>
      <c r="D934" t="s">
        <v>104</v>
      </c>
      <c r="E934">
        <v>17944662</v>
      </c>
      <c r="F934" t="s">
        <v>828</v>
      </c>
      <c r="H934">
        <v>30</v>
      </c>
      <c r="I934">
        <v>14720.78</v>
      </c>
      <c r="J934">
        <v>933</v>
      </c>
      <c r="K934" s="91">
        <f t="shared" si="36"/>
        <v>14720.780000000006</v>
      </c>
      <c r="L934" s="91">
        <f t="shared" si="38"/>
        <v>0</v>
      </c>
    </row>
    <row r="935" spans="1:12" x14ac:dyDescent="0.35">
      <c r="A935" s="1">
        <v>45778</v>
      </c>
      <c r="B935" t="s">
        <v>103</v>
      </c>
      <c r="C935" t="s">
        <v>92</v>
      </c>
      <c r="D935" t="s">
        <v>104</v>
      </c>
      <c r="E935">
        <v>17944662</v>
      </c>
      <c r="F935" t="s">
        <v>155</v>
      </c>
      <c r="H935">
        <v>25</v>
      </c>
      <c r="I935">
        <v>14745.78</v>
      </c>
      <c r="J935">
        <v>934</v>
      </c>
      <c r="K935" s="91">
        <f t="shared" si="36"/>
        <v>14745.780000000006</v>
      </c>
      <c r="L935" s="91">
        <f t="shared" si="38"/>
        <v>0</v>
      </c>
    </row>
    <row r="936" spans="1:12" x14ac:dyDescent="0.35">
      <c r="A936" s="1">
        <v>45778</v>
      </c>
      <c r="B936" t="s">
        <v>103</v>
      </c>
      <c r="C936" t="s">
        <v>92</v>
      </c>
      <c r="D936" t="s">
        <v>104</v>
      </c>
      <c r="E936">
        <v>17944662</v>
      </c>
      <c r="F936" t="s">
        <v>181</v>
      </c>
      <c r="H936">
        <v>30</v>
      </c>
      <c r="I936">
        <v>14775.78</v>
      </c>
      <c r="J936">
        <v>935</v>
      </c>
      <c r="K936" s="91">
        <f t="shared" si="36"/>
        <v>14775.780000000006</v>
      </c>
      <c r="L936" s="91">
        <f t="shared" si="38"/>
        <v>0</v>
      </c>
    </row>
    <row r="937" spans="1:12" x14ac:dyDescent="0.35">
      <c r="A937" s="1">
        <v>45778</v>
      </c>
      <c r="B937" t="s">
        <v>103</v>
      </c>
      <c r="C937" t="s">
        <v>92</v>
      </c>
      <c r="D937" t="s">
        <v>104</v>
      </c>
      <c r="E937">
        <v>17944662</v>
      </c>
      <c r="F937" t="s">
        <v>127</v>
      </c>
      <c r="H937">
        <v>30</v>
      </c>
      <c r="I937">
        <v>14805.78</v>
      </c>
      <c r="J937">
        <v>936</v>
      </c>
      <c r="K937" s="91">
        <f t="shared" si="36"/>
        <v>14805.780000000006</v>
      </c>
      <c r="L937" s="91">
        <f t="shared" si="38"/>
        <v>0</v>
      </c>
    </row>
    <row r="938" spans="1:12" x14ac:dyDescent="0.35">
      <c r="A938" s="1">
        <v>45778</v>
      </c>
      <c r="B938" t="s">
        <v>105</v>
      </c>
      <c r="C938" t="s">
        <v>92</v>
      </c>
      <c r="D938" t="s">
        <v>104</v>
      </c>
      <c r="E938">
        <v>17944662</v>
      </c>
      <c r="F938" t="s">
        <v>349</v>
      </c>
      <c r="H938">
        <v>30</v>
      </c>
      <c r="I938">
        <v>14835.78</v>
      </c>
      <c r="J938">
        <v>937</v>
      </c>
      <c r="K938" s="91">
        <f t="shared" si="36"/>
        <v>14835.780000000006</v>
      </c>
      <c r="L938" s="91">
        <f t="shared" si="38"/>
        <v>0</v>
      </c>
    </row>
    <row r="939" spans="1:12" x14ac:dyDescent="0.35">
      <c r="A939" s="1">
        <v>45778</v>
      </c>
      <c r="B939" t="s">
        <v>105</v>
      </c>
      <c r="C939" t="s">
        <v>92</v>
      </c>
      <c r="D939" t="s">
        <v>104</v>
      </c>
      <c r="E939">
        <v>17944662</v>
      </c>
      <c r="F939" t="s">
        <v>184</v>
      </c>
      <c r="H939">
        <v>30</v>
      </c>
      <c r="I939">
        <v>14865.78</v>
      </c>
      <c r="J939">
        <v>938</v>
      </c>
      <c r="K939" s="91">
        <f t="shared" si="36"/>
        <v>14865.780000000006</v>
      </c>
      <c r="L939" s="91">
        <f t="shared" si="38"/>
        <v>0</v>
      </c>
    </row>
    <row r="940" spans="1:12" x14ac:dyDescent="0.35">
      <c r="A940" s="1">
        <v>45778</v>
      </c>
      <c r="B940" t="s">
        <v>105</v>
      </c>
      <c r="C940" t="s">
        <v>92</v>
      </c>
      <c r="D940" t="s">
        <v>104</v>
      </c>
      <c r="E940">
        <v>17944662</v>
      </c>
      <c r="F940" t="s">
        <v>829</v>
      </c>
      <c r="H940">
        <v>25</v>
      </c>
      <c r="I940">
        <v>14890.78</v>
      </c>
      <c r="J940">
        <v>939</v>
      </c>
      <c r="K940" s="91">
        <f t="shared" si="36"/>
        <v>14890.780000000006</v>
      </c>
      <c r="L940" s="91">
        <f t="shared" si="38"/>
        <v>0</v>
      </c>
    </row>
    <row r="941" spans="1:12" x14ac:dyDescent="0.35">
      <c r="A941" s="1">
        <v>45778</v>
      </c>
      <c r="B941" t="s">
        <v>105</v>
      </c>
      <c r="C941" t="s">
        <v>92</v>
      </c>
      <c r="D941" t="s">
        <v>104</v>
      </c>
      <c r="E941">
        <v>17944662</v>
      </c>
      <c r="F941" t="s">
        <v>830</v>
      </c>
      <c r="H941">
        <v>25</v>
      </c>
      <c r="I941">
        <v>14915.78</v>
      </c>
      <c r="J941">
        <v>940</v>
      </c>
      <c r="K941" s="91">
        <f t="shared" si="36"/>
        <v>14915.780000000006</v>
      </c>
      <c r="L941" s="91">
        <f t="shared" si="38"/>
        <v>0</v>
      </c>
    </row>
    <row r="942" spans="1:12" x14ac:dyDescent="0.35">
      <c r="A942" s="1">
        <v>45778</v>
      </c>
      <c r="B942" t="s">
        <v>105</v>
      </c>
      <c r="C942" t="s">
        <v>92</v>
      </c>
      <c r="D942" t="s">
        <v>104</v>
      </c>
      <c r="E942">
        <v>17944662</v>
      </c>
      <c r="F942" t="s">
        <v>179</v>
      </c>
      <c r="H942">
        <v>25</v>
      </c>
      <c r="I942">
        <v>14940.78</v>
      </c>
      <c r="J942">
        <v>941</v>
      </c>
      <c r="K942" s="91">
        <f t="shared" si="36"/>
        <v>14940.780000000006</v>
      </c>
      <c r="L942" s="91">
        <f t="shared" si="38"/>
        <v>0</v>
      </c>
    </row>
    <row r="943" spans="1:12" x14ac:dyDescent="0.35">
      <c r="A943" s="1">
        <v>45778</v>
      </c>
      <c r="B943" t="s">
        <v>105</v>
      </c>
      <c r="C943" t="s">
        <v>92</v>
      </c>
      <c r="D943" t="s">
        <v>104</v>
      </c>
      <c r="E943">
        <v>17944662</v>
      </c>
      <c r="F943" t="s">
        <v>154</v>
      </c>
      <c r="H943">
        <v>30</v>
      </c>
      <c r="I943">
        <v>14970.78</v>
      </c>
      <c r="J943">
        <v>942</v>
      </c>
      <c r="K943" s="91">
        <f t="shared" si="36"/>
        <v>14970.780000000006</v>
      </c>
      <c r="L943" s="91">
        <f t="shared" si="38"/>
        <v>0</v>
      </c>
    </row>
    <row r="944" spans="1:12" x14ac:dyDescent="0.35">
      <c r="A944" s="1">
        <v>45778</v>
      </c>
      <c r="B944" t="s">
        <v>105</v>
      </c>
      <c r="C944" t="s">
        <v>92</v>
      </c>
      <c r="D944" t="s">
        <v>104</v>
      </c>
      <c r="E944">
        <v>17944662</v>
      </c>
      <c r="F944" t="s">
        <v>113</v>
      </c>
      <c r="H944">
        <v>25</v>
      </c>
      <c r="I944">
        <v>14995.78</v>
      </c>
      <c r="J944">
        <v>943</v>
      </c>
      <c r="K944" s="91">
        <f t="shared" si="36"/>
        <v>14995.780000000006</v>
      </c>
      <c r="L944" s="91">
        <f t="shared" si="38"/>
        <v>0</v>
      </c>
    </row>
    <row r="945" spans="1:12" x14ac:dyDescent="0.35">
      <c r="A945" s="1">
        <v>45778</v>
      </c>
      <c r="B945" t="s">
        <v>105</v>
      </c>
      <c r="C945" t="s">
        <v>92</v>
      </c>
      <c r="D945" t="s">
        <v>104</v>
      </c>
      <c r="E945">
        <v>17944662</v>
      </c>
      <c r="F945" t="s">
        <v>140</v>
      </c>
      <c r="H945">
        <v>25</v>
      </c>
      <c r="I945">
        <v>15020.78</v>
      </c>
      <c r="J945">
        <v>944</v>
      </c>
      <c r="K945" s="91">
        <f t="shared" si="36"/>
        <v>15020.780000000006</v>
      </c>
      <c r="L945" s="91">
        <f t="shared" si="38"/>
        <v>0</v>
      </c>
    </row>
    <row r="946" spans="1:12" x14ac:dyDescent="0.35">
      <c r="A946" s="1">
        <v>45778</v>
      </c>
      <c r="B946" t="s">
        <v>105</v>
      </c>
      <c r="C946" t="s">
        <v>92</v>
      </c>
      <c r="D946" t="s">
        <v>104</v>
      </c>
      <c r="E946">
        <v>17944662</v>
      </c>
      <c r="F946" t="s">
        <v>112</v>
      </c>
      <c r="H946">
        <v>25</v>
      </c>
      <c r="I946">
        <v>15045.78</v>
      </c>
      <c r="J946">
        <v>945</v>
      </c>
      <c r="K946" s="91">
        <f t="shared" si="36"/>
        <v>15045.780000000006</v>
      </c>
      <c r="L946" s="91">
        <f t="shared" si="38"/>
        <v>0</v>
      </c>
    </row>
    <row r="947" spans="1:12" x14ac:dyDescent="0.35">
      <c r="A947" s="1">
        <v>45778</v>
      </c>
      <c r="B947" t="s">
        <v>105</v>
      </c>
      <c r="C947" t="s">
        <v>92</v>
      </c>
      <c r="D947" t="s">
        <v>104</v>
      </c>
      <c r="E947">
        <v>17944662</v>
      </c>
      <c r="F947" t="s">
        <v>111</v>
      </c>
      <c r="H947">
        <v>30</v>
      </c>
      <c r="I947">
        <v>15075.78</v>
      </c>
      <c r="J947">
        <v>946</v>
      </c>
      <c r="K947" s="91">
        <f t="shared" si="36"/>
        <v>15075.780000000006</v>
      </c>
      <c r="L947" s="91">
        <f t="shared" si="38"/>
        <v>0</v>
      </c>
    </row>
    <row r="948" spans="1:12" x14ac:dyDescent="0.35">
      <c r="A948" s="1">
        <v>45778</v>
      </c>
      <c r="B948" t="s">
        <v>105</v>
      </c>
      <c r="C948" t="s">
        <v>92</v>
      </c>
      <c r="D948" t="s">
        <v>104</v>
      </c>
      <c r="E948">
        <v>17944662</v>
      </c>
      <c r="F948" t="s">
        <v>831</v>
      </c>
      <c r="H948">
        <v>30</v>
      </c>
      <c r="I948">
        <v>15105.78</v>
      </c>
      <c r="J948">
        <v>947</v>
      </c>
      <c r="K948" s="91">
        <f t="shared" si="36"/>
        <v>15105.780000000006</v>
      </c>
      <c r="L948" s="91">
        <f t="shared" si="38"/>
        <v>0</v>
      </c>
    </row>
    <row r="949" spans="1:12" x14ac:dyDescent="0.35">
      <c r="A949" s="1">
        <v>45778</v>
      </c>
      <c r="B949" t="s">
        <v>105</v>
      </c>
      <c r="C949" t="s">
        <v>92</v>
      </c>
      <c r="D949" t="s">
        <v>104</v>
      </c>
      <c r="E949">
        <v>17944662</v>
      </c>
      <c r="F949" t="s">
        <v>832</v>
      </c>
      <c r="H949">
        <v>30</v>
      </c>
      <c r="I949">
        <v>15135.78</v>
      </c>
      <c r="J949">
        <v>948</v>
      </c>
      <c r="K949" s="91">
        <f t="shared" si="36"/>
        <v>15135.780000000006</v>
      </c>
      <c r="L949" s="91">
        <f t="shared" si="38"/>
        <v>0</v>
      </c>
    </row>
    <row r="950" spans="1:12" x14ac:dyDescent="0.35">
      <c r="A950" s="1">
        <v>45778</v>
      </c>
      <c r="B950" t="s">
        <v>105</v>
      </c>
      <c r="C950" t="s">
        <v>92</v>
      </c>
      <c r="D950" t="s">
        <v>104</v>
      </c>
      <c r="E950">
        <v>17944662</v>
      </c>
      <c r="F950" t="s">
        <v>833</v>
      </c>
      <c r="H950">
        <v>25</v>
      </c>
      <c r="I950">
        <v>15160.78</v>
      </c>
      <c r="J950">
        <v>949</v>
      </c>
      <c r="K950" s="91">
        <f t="shared" si="36"/>
        <v>15160.780000000006</v>
      </c>
      <c r="L950" s="91">
        <f t="shared" si="38"/>
        <v>0</v>
      </c>
    </row>
    <row r="951" spans="1:12" x14ac:dyDescent="0.35">
      <c r="A951" s="1">
        <v>45778</v>
      </c>
      <c r="B951" t="s">
        <v>105</v>
      </c>
      <c r="C951" t="s">
        <v>92</v>
      </c>
      <c r="D951" t="s">
        <v>104</v>
      </c>
      <c r="E951">
        <v>17944662</v>
      </c>
      <c r="F951" t="s">
        <v>834</v>
      </c>
      <c r="H951">
        <v>30</v>
      </c>
      <c r="I951">
        <v>15190.78</v>
      </c>
      <c r="J951">
        <v>950</v>
      </c>
      <c r="K951" s="91">
        <f t="shared" si="36"/>
        <v>15190.780000000006</v>
      </c>
      <c r="L951" s="91">
        <f t="shared" si="38"/>
        <v>0</v>
      </c>
    </row>
    <row r="952" spans="1:12" x14ac:dyDescent="0.35">
      <c r="A952" s="1">
        <v>45778</v>
      </c>
      <c r="B952" t="s">
        <v>105</v>
      </c>
      <c r="C952" t="s">
        <v>92</v>
      </c>
      <c r="D952" t="s">
        <v>104</v>
      </c>
      <c r="E952">
        <v>17944662</v>
      </c>
      <c r="F952" t="s">
        <v>835</v>
      </c>
      <c r="H952">
        <v>30</v>
      </c>
      <c r="I952">
        <v>15220.78</v>
      </c>
      <c r="J952">
        <v>951</v>
      </c>
      <c r="K952" s="91">
        <f t="shared" si="36"/>
        <v>15220.780000000006</v>
      </c>
      <c r="L952" s="91">
        <f t="shared" si="38"/>
        <v>0</v>
      </c>
    </row>
    <row r="953" spans="1:12" x14ac:dyDescent="0.35">
      <c r="A953" s="1">
        <v>45778</v>
      </c>
      <c r="B953" t="s">
        <v>105</v>
      </c>
      <c r="C953" t="s">
        <v>92</v>
      </c>
      <c r="D953" t="s">
        <v>104</v>
      </c>
      <c r="E953">
        <v>17944662</v>
      </c>
      <c r="F953" t="s">
        <v>836</v>
      </c>
      <c r="H953">
        <v>45</v>
      </c>
      <c r="I953">
        <v>15265.78</v>
      </c>
      <c r="J953">
        <v>952</v>
      </c>
      <c r="K953" s="91">
        <f t="shared" si="36"/>
        <v>15265.780000000006</v>
      </c>
      <c r="L953" s="91">
        <f t="shared" si="38"/>
        <v>0</v>
      </c>
    </row>
    <row r="954" spans="1:12" x14ac:dyDescent="0.35">
      <c r="A954" s="1">
        <v>45778</v>
      </c>
      <c r="B954" t="s">
        <v>105</v>
      </c>
      <c r="C954" t="s">
        <v>92</v>
      </c>
      <c r="D954" t="s">
        <v>104</v>
      </c>
      <c r="E954">
        <v>17944662</v>
      </c>
      <c r="F954" t="s">
        <v>837</v>
      </c>
      <c r="H954">
        <v>25</v>
      </c>
      <c r="I954">
        <v>15290.78</v>
      </c>
      <c r="J954">
        <v>953</v>
      </c>
      <c r="K954" s="91">
        <f t="shared" si="36"/>
        <v>15290.780000000006</v>
      </c>
      <c r="L954" s="91">
        <f t="shared" si="38"/>
        <v>0</v>
      </c>
    </row>
    <row r="955" spans="1:12" x14ac:dyDescent="0.35">
      <c r="A955" s="1">
        <v>45778</v>
      </c>
      <c r="B955" t="s">
        <v>105</v>
      </c>
      <c r="C955" t="s">
        <v>92</v>
      </c>
      <c r="D955" t="s">
        <v>104</v>
      </c>
      <c r="E955">
        <v>17944662</v>
      </c>
      <c r="F955" t="s">
        <v>838</v>
      </c>
      <c r="H955">
        <v>30</v>
      </c>
      <c r="I955">
        <v>15320.78</v>
      </c>
      <c r="J955">
        <v>954</v>
      </c>
      <c r="K955" s="91">
        <f t="shared" si="36"/>
        <v>15320.780000000006</v>
      </c>
      <c r="L955" s="91">
        <f t="shared" si="38"/>
        <v>0</v>
      </c>
    </row>
    <row r="956" spans="1:12" x14ac:dyDescent="0.35">
      <c r="A956" s="1">
        <v>45778</v>
      </c>
      <c r="B956" t="s">
        <v>105</v>
      </c>
      <c r="C956" t="s">
        <v>92</v>
      </c>
      <c r="D956" t="s">
        <v>104</v>
      </c>
      <c r="E956">
        <v>17944662</v>
      </c>
      <c r="F956" t="s">
        <v>839</v>
      </c>
      <c r="H956">
        <v>25</v>
      </c>
      <c r="I956">
        <v>15345.78</v>
      </c>
      <c r="J956">
        <v>955</v>
      </c>
      <c r="K956" s="91">
        <f t="shared" si="36"/>
        <v>15345.780000000006</v>
      </c>
      <c r="L956" s="91">
        <f t="shared" si="38"/>
        <v>0</v>
      </c>
    </row>
    <row r="957" spans="1:12" x14ac:dyDescent="0.35">
      <c r="A957" s="1">
        <v>45778</v>
      </c>
      <c r="B957" t="s">
        <v>105</v>
      </c>
      <c r="C957" t="s">
        <v>92</v>
      </c>
      <c r="D957" t="s">
        <v>104</v>
      </c>
      <c r="E957">
        <v>17944662</v>
      </c>
      <c r="F957" t="s">
        <v>840</v>
      </c>
      <c r="H957">
        <v>25</v>
      </c>
      <c r="I957">
        <v>15370.78</v>
      </c>
      <c r="J957">
        <v>956</v>
      </c>
      <c r="K957" s="91">
        <f t="shared" si="36"/>
        <v>15370.780000000006</v>
      </c>
      <c r="L957" s="91">
        <f t="shared" si="38"/>
        <v>0</v>
      </c>
    </row>
    <row r="958" spans="1:12" x14ac:dyDescent="0.35">
      <c r="A958" s="1">
        <v>45778</v>
      </c>
      <c r="B958" t="s">
        <v>105</v>
      </c>
      <c r="C958" t="s">
        <v>92</v>
      </c>
      <c r="D958" t="s">
        <v>104</v>
      </c>
      <c r="E958">
        <v>17944662</v>
      </c>
      <c r="F958" t="s">
        <v>841</v>
      </c>
      <c r="H958">
        <v>25</v>
      </c>
      <c r="I958">
        <v>15395.78</v>
      </c>
      <c r="J958">
        <v>957</v>
      </c>
      <c r="K958" s="91">
        <f t="shared" si="36"/>
        <v>15395.780000000006</v>
      </c>
      <c r="L958" s="91">
        <f t="shared" si="38"/>
        <v>0</v>
      </c>
    </row>
    <row r="959" spans="1:12" x14ac:dyDescent="0.35">
      <c r="A959" s="1">
        <v>45778</v>
      </c>
      <c r="B959" t="s">
        <v>105</v>
      </c>
      <c r="C959" t="s">
        <v>92</v>
      </c>
      <c r="D959" t="s">
        <v>104</v>
      </c>
      <c r="E959">
        <v>17944662</v>
      </c>
      <c r="F959" t="s">
        <v>842</v>
      </c>
      <c r="H959">
        <v>30</v>
      </c>
      <c r="I959">
        <v>15425.78</v>
      </c>
      <c r="J959">
        <v>958</v>
      </c>
      <c r="K959" s="91">
        <f t="shared" si="36"/>
        <v>15425.780000000006</v>
      </c>
      <c r="L959" s="91">
        <f t="shared" si="38"/>
        <v>0</v>
      </c>
    </row>
    <row r="960" spans="1:12" x14ac:dyDescent="0.35">
      <c r="A960" s="1">
        <v>45778</v>
      </c>
      <c r="B960" t="s">
        <v>105</v>
      </c>
      <c r="C960" t="s">
        <v>92</v>
      </c>
      <c r="D960" t="s">
        <v>104</v>
      </c>
      <c r="E960">
        <v>17944662</v>
      </c>
      <c r="F960" t="s">
        <v>843</v>
      </c>
      <c r="H960">
        <v>25</v>
      </c>
      <c r="I960">
        <v>15450.78</v>
      </c>
      <c r="J960">
        <v>959</v>
      </c>
      <c r="K960" s="91">
        <f t="shared" si="36"/>
        <v>15450.780000000006</v>
      </c>
      <c r="L960" s="91">
        <f t="shared" si="38"/>
        <v>0</v>
      </c>
    </row>
    <row r="961" spans="1:12" x14ac:dyDescent="0.35">
      <c r="A961" s="1">
        <v>45778</v>
      </c>
      <c r="B961" t="s">
        <v>105</v>
      </c>
      <c r="C961" t="s">
        <v>92</v>
      </c>
      <c r="D961" t="s">
        <v>104</v>
      </c>
      <c r="E961">
        <v>17944662</v>
      </c>
      <c r="F961" t="s">
        <v>844</v>
      </c>
      <c r="H961">
        <v>25</v>
      </c>
      <c r="I961">
        <v>15475.78</v>
      </c>
      <c r="J961">
        <v>960</v>
      </c>
      <c r="K961" s="91">
        <f t="shared" si="36"/>
        <v>15475.780000000006</v>
      </c>
      <c r="L961" s="91">
        <f t="shared" si="38"/>
        <v>0</v>
      </c>
    </row>
    <row r="962" spans="1:12" x14ac:dyDescent="0.35">
      <c r="A962" s="1">
        <v>45778</v>
      </c>
      <c r="B962" t="s">
        <v>105</v>
      </c>
      <c r="C962" t="s">
        <v>92</v>
      </c>
      <c r="D962" t="s">
        <v>104</v>
      </c>
      <c r="E962">
        <v>17944662</v>
      </c>
      <c r="F962" t="s">
        <v>845</v>
      </c>
      <c r="H962">
        <v>25</v>
      </c>
      <c r="I962">
        <v>15500.78</v>
      </c>
      <c r="J962">
        <v>961</v>
      </c>
      <c r="K962" s="91">
        <f t="shared" si="36"/>
        <v>15500.780000000006</v>
      </c>
      <c r="L962" s="91">
        <f t="shared" si="38"/>
        <v>0</v>
      </c>
    </row>
    <row r="963" spans="1:12" x14ac:dyDescent="0.35">
      <c r="A963" s="1">
        <v>45778</v>
      </c>
      <c r="B963" t="s">
        <v>105</v>
      </c>
      <c r="C963" t="s">
        <v>92</v>
      </c>
      <c r="D963" t="s">
        <v>104</v>
      </c>
      <c r="E963">
        <v>17944662</v>
      </c>
      <c r="F963" t="s">
        <v>846</v>
      </c>
      <c r="H963">
        <v>30</v>
      </c>
      <c r="I963">
        <v>15530.78</v>
      </c>
      <c r="J963">
        <v>962</v>
      </c>
      <c r="K963" s="91">
        <f t="shared" ref="K963:K1026" si="39">K962+H963-G963</f>
        <v>15530.780000000006</v>
      </c>
      <c r="L963" s="91">
        <f t="shared" ref="L963:L1006" si="40">K963-I963</f>
        <v>0</v>
      </c>
    </row>
    <row r="964" spans="1:12" x14ac:dyDescent="0.35">
      <c r="A964" s="1">
        <v>45778</v>
      </c>
      <c r="B964" t="s">
        <v>105</v>
      </c>
      <c r="C964" t="s">
        <v>92</v>
      </c>
      <c r="D964" t="s">
        <v>104</v>
      </c>
      <c r="E964">
        <v>17944662</v>
      </c>
      <c r="F964" t="s">
        <v>847</v>
      </c>
      <c r="H964">
        <v>30</v>
      </c>
      <c r="I964">
        <v>15560.78</v>
      </c>
      <c r="J964">
        <v>963</v>
      </c>
      <c r="K964" s="91">
        <f t="shared" si="39"/>
        <v>15560.780000000006</v>
      </c>
      <c r="L964" s="91">
        <f t="shared" si="40"/>
        <v>0</v>
      </c>
    </row>
    <row r="965" spans="1:12" x14ac:dyDescent="0.35">
      <c r="A965" s="1">
        <v>45778</v>
      </c>
      <c r="B965" t="s">
        <v>105</v>
      </c>
      <c r="C965" t="s">
        <v>92</v>
      </c>
      <c r="D965" t="s">
        <v>104</v>
      </c>
      <c r="E965">
        <v>17944662</v>
      </c>
      <c r="F965" t="s">
        <v>848</v>
      </c>
      <c r="H965">
        <v>30</v>
      </c>
      <c r="I965">
        <v>15590.78</v>
      </c>
      <c r="J965">
        <v>964</v>
      </c>
      <c r="K965" s="91">
        <f t="shared" si="39"/>
        <v>15590.780000000006</v>
      </c>
      <c r="L965" s="91">
        <f t="shared" si="40"/>
        <v>0</v>
      </c>
    </row>
    <row r="966" spans="1:12" x14ac:dyDescent="0.35">
      <c r="A966" s="1">
        <v>45778</v>
      </c>
      <c r="B966" t="s">
        <v>105</v>
      </c>
      <c r="C966" t="s">
        <v>92</v>
      </c>
      <c r="D966" t="s">
        <v>104</v>
      </c>
      <c r="E966">
        <v>17944662</v>
      </c>
      <c r="F966" t="s">
        <v>849</v>
      </c>
      <c r="H966">
        <v>30</v>
      </c>
      <c r="I966">
        <v>15620.78</v>
      </c>
      <c r="J966">
        <v>965</v>
      </c>
      <c r="K966" s="91">
        <f t="shared" si="39"/>
        <v>15620.780000000006</v>
      </c>
      <c r="L966" s="91">
        <f t="shared" si="40"/>
        <v>0</v>
      </c>
    </row>
    <row r="967" spans="1:12" x14ac:dyDescent="0.35">
      <c r="A967" s="1">
        <v>45779</v>
      </c>
      <c r="B967" t="s">
        <v>103</v>
      </c>
      <c r="C967" t="s">
        <v>92</v>
      </c>
      <c r="D967" t="s">
        <v>104</v>
      </c>
      <c r="E967">
        <v>17944662</v>
      </c>
      <c r="F967" t="s">
        <v>850</v>
      </c>
      <c r="H967">
        <v>30</v>
      </c>
      <c r="I967">
        <v>15650.78</v>
      </c>
      <c r="J967">
        <v>966</v>
      </c>
      <c r="K967" s="91">
        <f t="shared" si="39"/>
        <v>15650.780000000006</v>
      </c>
      <c r="L967" s="91">
        <f t="shared" si="40"/>
        <v>0</v>
      </c>
    </row>
    <row r="968" spans="1:12" x14ac:dyDescent="0.35">
      <c r="A968" s="1">
        <v>45779</v>
      </c>
      <c r="B968" t="s">
        <v>105</v>
      </c>
      <c r="C968" t="s">
        <v>92</v>
      </c>
      <c r="D968" t="s">
        <v>104</v>
      </c>
      <c r="E968">
        <v>17944662</v>
      </c>
      <c r="F968" t="s">
        <v>114</v>
      </c>
      <c r="H968">
        <v>30</v>
      </c>
      <c r="I968">
        <v>15680.78</v>
      </c>
      <c r="J968">
        <v>967</v>
      </c>
      <c r="K968" s="91">
        <f t="shared" si="39"/>
        <v>15680.780000000006</v>
      </c>
      <c r="L968" s="91">
        <f t="shared" si="40"/>
        <v>0</v>
      </c>
    </row>
    <row r="969" spans="1:12" x14ac:dyDescent="0.35">
      <c r="A969" s="1">
        <v>45779</v>
      </c>
      <c r="B969" t="s">
        <v>103</v>
      </c>
      <c r="C969" t="s">
        <v>92</v>
      </c>
      <c r="D969" t="s">
        <v>104</v>
      </c>
      <c r="E969">
        <v>17944662</v>
      </c>
      <c r="F969" t="s">
        <v>851</v>
      </c>
      <c r="H969">
        <v>30</v>
      </c>
      <c r="I969">
        <v>15710.78</v>
      </c>
      <c r="J969">
        <v>968</v>
      </c>
      <c r="K969" s="91">
        <f t="shared" si="39"/>
        <v>15710.780000000006</v>
      </c>
      <c r="L969" s="91">
        <f t="shared" si="40"/>
        <v>0</v>
      </c>
    </row>
    <row r="970" spans="1:12" x14ac:dyDescent="0.35">
      <c r="A970" s="1">
        <v>45779</v>
      </c>
      <c r="B970" t="s">
        <v>105</v>
      </c>
      <c r="C970" t="s">
        <v>92</v>
      </c>
      <c r="D970" t="s">
        <v>104</v>
      </c>
      <c r="E970">
        <v>17944662</v>
      </c>
      <c r="F970" t="s">
        <v>852</v>
      </c>
      <c r="H970">
        <v>25</v>
      </c>
      <c r="I970">
        <v>15735.78</v>
      </c>
      <c r="J970">
        <v>969</v>
      </c>
      <c r="K970" s="91">
        <f t="shared" si="39"/>
        <v>15735.780000000006</v>
      </c>
      <c r="L970" s="91">
        <f t="shared" si="40"/>
        <v>0</v>
      </c>
    </row>
    <row r="971" spans="1:12" x14ac:dyDescent="0.35">
      <c r="A971" s="1">
        <v>45783</v>
      </c>
      <c r="B971" t="s">
        <v>105</v>
      </c>
      <c r="C971" t="s">
        <v>92</v>
      </c>
      <c r="D971" t="s">
        <v>104</v>
      </c>
      <c r="E971">
        <v>17944662</v>
      </c>
      <c r="F971" t="s">
        <v>853</v>
      </c>
      <c r="H971">
        <v>20</v>
      </c>
      <c r="I971">
        <v>15755.78</v>
      </c>
      <c r="J971">
        <v>970</v>
      </c>
      <c r="K971" s="91">
        <f t="shared" si="39"/>
        <v>15755.780000000006</v>
      </c>
      <c r="L971" s="91">
        <f t="shared" si="40"/>
        <v>0</v>
      </c>
    </row>
    <row r="972" spans="1:12" x14ac:dyDescent="0.35">
      <c r="A972" s="1">
        <v>45783</v>
      </c>
      <c r="B972" t="s">
        <v>105</v>
      </c>
      <c r="C972" t="s">
        <v>201</v>
      </c>
      <c r="D972" t="s">
        <v>104</v>
      </c>
      <c r="E972">
        <v>17944662</v>
      </c>
      <c r="F972" t="s">
        <v>854</v>
      </c>
      <c r="G972">
        <v>165</v>
      </c>
      <c r="I972">
        <v>15590.78</v>
      </c>
      <c r="J972">
        <v>971</v>
      </c>
      <c r="K972" s="91">
        <f t="shared" si="39"/>
        <v>15590.780000000006</v>
      </c>
      <c r="L972" s="91">
        <f t="shared" si="40"/>
        <v>0</v>
      </c>
    </row>
    <row r="973" spans="1:12" x14ac:dyDescent="0.35">
      <c r="A973" s="1">
        <v>45783</v>
      </c>
      <c r="B973" t="s">
        <v>103</v>
      </c>
      <c r="C973" t="s">
        <v>201</v>
      </c>
      <c r="D973" t="s">
        <v>104</v>
      </c>
      <c r="E973">
        <v>17944662</v>
      </c>
      <c r="F973" t="s">
        <v>855</v>
      </c>
      <c r="G973">
        <v>110</v>
      </c>
      <c r="I973">
        <v>15480.78</v>
      </c>
      <c r="J973">
        <v>972</v>
      </c>
      <c r="K973" s="91">
        <f t="shared" si="39"/>
        <v>15480.780000000006</v>
      </c>
      <c r="L973" s="91">
        <f t="shared" si="40"/>
        <v>0</v>
      </c>
    </row>
    <row r="974" spans="1:12" x14ac:dyDescent="0.35">
      <c r="A974" s="1">
        <v>45783</v>
      </c>
      <c r="B974" t="s">
        <v>103</v>
      </c>
      <c r="C974" t="s">
        <v>201</v>
      </c>
      <c r="D974" t="s">
        <v>104</v>
      </c>
      <c r="E974">
        <v>17944662</v>
      </c>
      <c r="F974" t="s">
        <v>856</v>
      </c>
      <c r="G974">
        <v>314.45999999999998</v>
      </c>
      <c r="I974">
        <v>15166.32</v>
      </c>
      <c r="J974">
        <v>973</v>
      </c>
      <c r="K974" s="91">
        <f t="shared" si="39"/>
        <v>15166.320000000007</v>
      </c>
      <c r="L974" s="91">
        <f t="shared" si="40"/>
        <v>0</v>
      </c>
    </row>
    <row r="975" spans="1:12" x14ac:dyDescent="0.35">
      <c r="A975" s="1">
        <v>45783</v>
      </c>
      <c r="B975" t="s">
        <v>105</v>
      </c>
      <c r="C975" t="s">
        <v>201</v>
      </c>
      <c r="D975" t="s">
        <v>104</v>
      </c>
      <c r="E975">
        <v>17944662</v>
      </c>
      <c r="F975" t="s">
        <v>857</v>
      </c>
      <c r="G975">
        <v>355</v>
      </c>
      <c r="I975">
        <v>14811.32</v>
      </c>
      <c r="J975">
        <v>974</v>
      </c>
      <c r="K975" s="91">
        <f t="shared" si="39"/>
        <v>14811.320000000007</v>
      </c>
      <c r="L975" s="91">
        <f t="shared" si="40"/>
        <v>0</v>
      </c>
    </row>
    <row r="976" spans="1:12" x14ac:dyDescent="0.35">
      <c r="A976" s="1">
        <v>45783</v>
      </c>
      <c r="B976" t="s">
        <v>105</v>
      </c>
      <c r="C976" t="s">
        <v>201</v>
      </c>
      <c r="D976" t="s">
        <v>104</v>
      </c>
      <c r="E976">
        <v>17944662</v>
      </c>
      <c r="F976" t="s">
        <v>858</v>
      </c>
      <c r="G976">
        <v>461.15</v>
      </c>
      <c r="I976">
        <v>14350.17</v>
      </c>
      <c r="J976">
        <v>975</v>
      </c>
      <c r="K976" s="91">
        <f t="shared" si="39"/>
        <v>14350.170000000007</v>
      </c>
      <c r="L976" s="91">
        <f t="shared" si="40"/>
        <v>0</v>
      </c>
    </row>
    <row r="977" spans="1:12" x14ac:dyDescent="0.35">
      <c r="A977" s="1">
        <v>45783</v>
      </c>
      <c r="B977" t="s">
        <v>109</v>
      </c>
      <c r="C977" t="s">
        <v>201</v>
      </c>
      <c r="D977" t="s">
        <v>104</v>
      </c>
      <c r="E977">
        <v>17944662</v>
      </c>
      <c r="F977" t="s">
        <v>859</v>
      </c>
      <c r="G977">
        <v>89</v>
      </c>
      <c r="I977">
        <v>14261.17</v>
      </c>
      <c r="J977">
        <v>976</v>
      </c>
      <c r="K977" s="91">
        <f t="shared" si="39"/>
        <v>14261.170000000007</v>
      </c>
      <c r="L977" s="91">
        <f t="shared" si="40"/>
        <v>0</v>
      </c>
    </row>
    <row r="978" spans="1:12" x14ac:dyDescent="0.35">
      <c r="A978" s="1">
        <v>45783</v>
      </c>
      <c r="B978" t="s">
        <v>109</v>
      </c>
      <c r="C978" t="s">
        <v>201</v>
      </c>
      <c r="D978" t="s">
        <v>104</v>
      </c>
      <c r="E978">
        <v>17944662</v>
      </c>
      <c r="F978" t="s">
        <v>860</v>
      </c>
      <c r="G978">
        <v>210</v>
      </c>
      <c r="I978">
        <v>14051.17</v>
      </c>
      <c r="J978">
        <v>977</v>
      </c>
      <c r="K978" s="91">
        <f t="shared" si="39"/>
        <v>14051.170000000007</v>
      </c>
      <c r="L978" s="91">
        <f t="shared" si="40"/>
        <v>0</v>
      </c>
    </row>
    <row r="979" spans="1:12" x14ac:dyDescent="0.35">
      <c r="A979" s="1">
        <v>45783</v>
      </c>
      <c r="B979" t="s">
        <v>109</v>
      </c>
      <c r="C979" t="s">
        <v>201</v>
      </c>
      <c r="D979" t="s">
        <v>104</v>
      </c>
      <c r="E979">
        <v>17944662</v>
      </c>
      <c r="F979" t="s">
        <v>861</v>
      </c>
      <c r="G979">
        <v>124</v>
      </c>
      <c r="I979">
        <v>13927.17</v>
      </c>
      <c r="J979">
        <v>978</v>
      </c>
      <c r="K979" s="91">
        <f t="shared" si="39"/>
        <v>13927.170000000007</v>
      </c>
      <c r="L979" s="91">
        <f t="shared" si="40"/>
        <v>0</v>
      </c>
    </row>
    <row r="980" spans="1:12" x14ac:dyDescent="0.35">
      <c r="A980" s="1">
        <v>45783</v>
      </c>
      <c r="B980" t="s">
        <v>109</v>
      </c>
      <c r="C980" t="s">
        <v>201</v>
      </c>
      <c r="D980" t="s">
        <v>104</v>
      </c>
      <c r="E980">
        <v>17944662</v>
      </c>
      <c r="F980" t="s">
        <v>862</v>
      </c>
      <c r="G980">
        <v>95.7</v>
      </c>
      <c r="I980">
        <v>13831.47</v>
      </c>
      <c r="J980">
        <v>979</v>
      </c>
      <c r="K980" s="91">
        <f t="shared" si="39"/>
        <v>13831.470000000007</v>
      </c>
      <c r="L980" s="91">
        <f t="shared" si="40"/>
        <v>0</v>
      </c>
    </row>
    <row r="981" spans="1:12" x14ac:dyDescent="0.35">
      <c r="A981" s="1">
        <v>45783</v>
      </c>
      <c r="B981" t="s">
        <v>109</v>
      </c>
      <c r="C981" t="s">
        <v>201</v>
      </c>
      <c r="D981" t="s">
        <v>104</v>
      </c>
      <c r="E981">
        <v>17944662</v>
      </c>
      <c r="F981" t="s">
        <v>863</v>
      </c>
      <c r="G981">
        <v>653.25</v>
      </c>
      <c r="I981">
        <v>13178.22</v>
      </c>
      <c r="J981">
        <v>980</v>
      </c>
      <c r="K981" s="91">
        <f t="shared" si="39"/>
        <v>13178.220000000007</v>
      </c>
      <c r="L981" s="91">
        <f t="shared" si="40"/>
        <v>0</v>
      </c>
    </row>
    <row r="982" spans="1:12" x14ac:dyDescent="0.35">
      <c r="A982" s="1">
        <v>45783</v>
      </c>
      <c r="B982" t="s">
        <v>109</v>
      </c>
      <c r="C982" t="s">
        <v>92</v>
      </c>
      <c r="D982" t="s">
        <v>104</v>
      </c>
      <c r="E982">
        <v>17944662</v>
      </c>
      <c r="F982" t="s">
        <v>175</v>
      </c>
      <c r="H982">
        <v>25</v>
      </c>
      <c r="I982">
        <v>13203.22</v>
      </c>
      <c r="J982">
        <v>981</v>
      </c>
      <c r="K982" s="91">
        <f t="shared" si="39"/>
        <v>13203.220000000007</v>
      </c>
      <c r="L982" s="91">
        <f t="shared" si="40"/>
        <v>0</v>
      </c>
    </row>
    <row r="983" spans="1:12" x14ac:dyDescent="0.35">
      <c r="A983" s="1">
        <v>45783</v>
      </c>
      <c r="B983" t="s">
        <v>105</v>
      </c>
      <c r="C983" t="s">
        <v>92</v>
      </c>
      <c r="D983" t="s">
        <v>104</v>
      </c>
      <c r="E983">
        <v>17944662</v>
      </c>
      <c r="F983" t="s">
        <v>864</v>
      </c>
      <c r="H983">
        <v>25</v>
      </c>
      <c r="I983">
        <v>13228.22</v>
      </c>
      <c r="J983">
        <v>982</v>
      </c>
      <c r="K983" s="91">
        <f t="shared" si="39"/>
        <v>13228.220000000007</v>
      </c>
      <c r="L983" s="91">
        <f t="shared" si="40"/>
        <v>0</v>
      </c>
    </row>
    <row r="984" spans="1:12" x14ac:dyDescent="0.35">
      <c r="A984" s="1">
        <v>45783</v>
      </c>
      <c r="B984" t="s">
        <v>103</v>
      </c>
      <c r="C984" t="s">
        <v>92</v>
      </c>
      <c r="D984" t="s">
        <v>104</v>
      </c>
      <c r="E984">
        <v>17944662</v>
      </c>
      <c r="F984" t="s">
        <v>865</v>
      </c>
      <c r="H984">
        <v>20</v>
      </c>
      <c r="I984">
        <v>13248.22</v>
      </c>
      <c r="J984">
        <v>983</v>
      </c>
      <c r="K984" s="91">
        <f t="shared" si="39"/>
        <v>13248.220000000007</v>
      </c>
      <c r="L984" s="91">
        <f t="shared" si="40"/>
        <v>0</v>
      </c>
    </row>
    <row r="985" spans="1:12" x14ac:dyDescent="0.35">
      <c r="A985" s="1">
        <v>45784</v>
      </c>
      <c r="B985" t="s">
        <v>105</v>
      </c>
      <c r="C985" t="s">
        <v>92</v>
      </c>
      <c r="D985" t="s">
        <v>104</v>
      </c>
      <c r="E985">
        <v>17944662</v>
      </c>
      <c r="F985" t="s">
        <v>174</v>
      </c>
      <c r="H985">
        <v>30</v>
      </c>
      <c r="I985">
        <v>13278.22</v>
      </c>
      <c r="J985">
        <v>984</v>
      </c>
      <c r="K985" s="91">
        <f t="shared" si="39"/>
        <v>13278.220000000007</v>
      </c>
      <c r="L985" s="91">
        <f t="shared" si="40"/>
        <v>0</v>
      </c>
    </row>
    <row r="986" spans="1:12" x14ac:dyDescent="0.35">
      <c r="A986" s="1">
        <v>45785</v>
      </c>
      <c r="B986" t="s">
        <v>103</v>
      </c>
      <c r="C986" t="s">
        <v>92</v>
      </c>
      <c r="D986" t="s">
        <v>104</v>
      </c>
      <c r="E986">
        <v>17944662</v>
      </c>
      <c r="F986" t="s">
        <v>108</v>
      </c>
      <c r="H986">
        <v>25</v>
      </c>
      <c r="I986">
        <v>13303.22</v>
      </c>
      <c r="J986">
        <v>985</v>
      </c>
      <c r="K986" s="91">
        <f t="shared" si="39"/>
        <v>13303.220000000007</v>
      </c>
      <c r="L986" s="91">
        <f t="shared" si="40"/>
        <v>0</v>
      </c>
    </row>
    <row r="987" spans="1:12" x14ac:dyDescent="0.35">
      <c r="A987" s="1">
        <v>45785</v>
      </c>
      <c r="B987" t="s">
        <v>103</v>
      </c>
      <c r="C987" t="s">
        <v>92</v>
      </c>
      <c r="D987" t="s">
        <v>104</v>
      </c>
      <c r="E987">
        <v>17944662</v>
      </c>
      <c r="F987" t="s">
        <v>126</v>
      </c>
      <c r="H987">
        <v>20</v>
      </c>
      <c r="I987">
        <v>13323.22</v>
      </c>
      <c r="J987">
        <v>986</v>
      </c>
      <c r="K987" s="91">
        <f t="shared" si="39"/>
        <v>13323.220000000007</v>
      </c>
      <c r="L987" s="91">
        <f t="shared" si="40"/>
        <v>0</v>
      </c>
    </row>
    <row r="988" spans="1:12" x14ac:dyDescent="0.35">
      <c r="A988" s="1">
        <v>45786</v>
      </c>
      <c r="B988" t="s">
        <v>105</v>
      </c>
      <c r="C988" t="s">
        <v>92</v>
      </c>
      <c r="D988" t="s">
        <v>104</v>
      </c>
      <c r="E988">
        <v>17944662</v>
      </c>
      <c r="F988" t="s">
        <v>866</v>
      </c>
      <c r="H988">
        <v>25</v>
      </c>
      <c r="I988">
        <v>13348.22</v>
      </c>
      <c r="J988">
        <v>987</v>
      </c>
      <c r="K988" s="91">
        <f t="shared" si="39"/>
        <v>13348.220000000007</v>
      </c>
      <c r="L988" s="91">
        <f t="shared" si="40"/>
        <v>0</v>
      </c>
    </row>
    <row r="989" spans="1:12" x14ac:dyDescent="0.35">
      <c r="A989" s="1">
        <v>45786</v>
      </c>
      <c r="B989" t="s">
        <v>105</v>
      </c>
      <c r="C989" t="s">
        <v>92</v>
      </c>
      <c r="D989" t="s">
        <v>104</v>
      </c>
      <c r="E989">
        <v>17944662</v>
      </c>
      <c r="F989" t="s">
        <v>867</v>
      </c>
      <c r="H989">
        <v>30</v>
      </c>
      <c r="I989">
        <v>13378.22</v>
      </c>
      <c r="J989">
        <v>988</v>
      </c>
      <c r="K989" s="91">
        <f t="shared" si="39"/>
        <v>13378.220000000007</v>
      </c>
      <c r="L989" s="91">
        <f t="shared" si="40"/>
        <v>0</v>
      </c>
    </row>
    <row r="990" spans="1:12" x14ac:dyDescent="0.35">
      <c r="A990" s="1">
        <v>45789</v>
      </c>
      <c r="B990" t="s">
        <v>103</v>
      </c>
      <c r="C990" t="s">
        <v>92</v>
      </c>
      <c r="D990" t="s">
        <v>104</v>
      </c>
      <c r="E990">
        <v>17944662</v>
      </c>
      <c r="F990" t="s">
        <v>868</v>
      </c>
      <c r="H990">
        <v>10</v>
      </c>
      <c r="I990">
        <v>13388.22</v>
      </c>
      <c r="J990">
        <v>989</v>
      </c>
      <c r="K990" s="91">
        <f t="shared" si="39"/>
        <v>13388.220000000007</v>
      </c>
      <c r="L990" s="91">
        <f t="shared" si="40"/>
        <v>0</v>
      </c>
    </row>
    <row r="991" spans="1:12" x14ac:dyDescent="0.35">
      <c r="A991" s="1">
        <v>45789</v>
      </c>
      <c r="B991" t="s">
        <v>103</v>
      </c>
      <c r="C991" t="s">
        <v>92</v>
      </c>
      <c r="D991" t="s">
        <v>104</v>
      </c>
      <c r="E991">
        <v>17944662</v>
      </c>
      <c r="F991" t="s">
        <v>107</v>
      </c>
      <c r="H991">
        <v>20</v>
      </c>
      <c r="I991">
        <v>13408.22</v>
      </c>
      <c r="J991">
        <v>990</v>
      </c>
      <c r="K991" s="91">
        <f t="shared" si="39"/>
        <v>13408.220000000007</v>
      </c>
      <c r="L991" s="91">
        <f t="shared" si="40"/>
        <v>0</v>
      </c>
    </row>
    <row r="992" spans="1:12" x14ac:dyDescent="0.35">
      <c r="A992" s="1">
        <v>45789</v>
      </c>
      <c r="B992" t="s">
        <v>105</v>
      </c>
      <c r="C992" t="s">
        <v>92</v>
      </c>
      <c r="D992" t="s">
        <v>104</v>
      </c>
      <c r="E992">
        <v>17944662</v>
      </c>
      <c r="F992" t="s">
        <v>173</v>
      </c>
      <c r="H992">
        <v>30</v>
      </c>
      <c r="I992">
        <v>13438.22</v>
      </c>
      <c r="J992">
        <v>991</v>
      </c>
      <c r="K992" s="91">
        <f t="shared" si="39"/>
        <v>13438.220000000007</v>
      </c>
      <c r="L992" s="91">
        <f t="shared" si="40"/>
        <v>0</v>
      </c>
    </row>
    <row r="993" spans="1:12" x14ac:dyDescent="0.35">
      <c r="A993" s="1">
        <v>45789</v>
      </c>
      <c r="B993" t="s">
        <v>103</v>
      </c>
      <c r="C993" t="s">
        <v>92</v>
      </c>
      <c r="D993" t="s">
        <v>104</v>
      </c>
      <c r="E993">
        <v>17944662</v>
      </c>
      <c r="F993" t="s">
        <v>869</v>
      </c>
      <c r="H993">
        <v>30</v>
      </c>
      <c r="I993">
        <v>13468.22</v>
      </c>
      <c r="J993">
        <v>992</v>
      </c>
      <c r="K993" s="91">
        <f t="shared" si="39"/>
        <v>13468.220000000007</v>
      </c>
      <c r="L993" s="91">
        <f t="shared" si="40"/>
        <v>0</v>
      </c>
    </row>
    <row r="994" spans="1:12" x14ac:dyDescent="0.35">
      <c r="A994" s="1">
        <v>45791</v>
      </c>
      <c r="B994" t="s">
        <v>103</v>
      </c>
      <c r="C994" t="s">
        <v>92</v>
      </c>
      <c r="D994" t="s">
        <v>104</v>
      </c>
      <c r="E994">
        <v>17944662</v>
      </c>
      <c r="F994" t="s">
        <v>870</v>
      </c>
      <c r="H994">
        <v>20</v>
      </c>
      <c r="I994">
        <v>13488.22</v>
      </c>
      <c r="J994">
        <v>993</v>
      </c>
      <c r="K994" s="91">
        <f t="shared" si="39"/>
        <v>13488.220000000007</v>
      </c>
      <c r="L994" s="91">
        <f t="shared" si="40"/>
        <v>0</v>
      </c>
    </row>
    <row r="995" spans="1:12" x14ac:dyDescent="0.35">
      <c r="A995" s="1">
        <v>45791</v>
      </c>
      <c r="B995" t="s">
        <v>105</v>
      </c>
      <c r="C995" t="s">
        <v>92</v>
      </c>
      <c r="D995" t="s">
        <v>104</v>
      </c>
      <c r="E995">
        <v>17944662</v>
      </c>
      <c r="F995" t="s">
        <v>871</v>
      </c>
      <c r="H995">
        <v>30</v>
      </c>
      <c r="I995">
        <v>13518.22</v>
      </c>
      <c r="J995">
        <v>994</v>
      </c>
      <c r="K995" s="91">
        <f t="shared" si="39"/>
        <v>13518.220000000007</v>
      </c>
      <c r="L995" s="91">
        <f t="shared" si="40"/>
        <v>0</v>
      </c>
    </row>
    <row r="996" spans="1:12" x14ac:dyDescent="0.35">
      <c r="A996" s="1">
        <v>45793</v>
      </c>
      <c r="B996" t="s">
        <v>105</v>
      </c>
      <c r="C996" t="s">
        <v>92</v>
      </c>
      <c r="D996" t="s">
        <v>104</v>
      </c>
      <c r="E996">
        <v>17944662</v>
      </c>
      <c r="F996" t="s">
        <v>872</v>
      </c>
      <c r="H996">
        <v>25</v>
      </c>
      <c r="I996">
        <v>13543.22</v>
      </c>
      <c r="J996">
        <v>995</v>
      </c>
      <c r="K996" s="91">
        <f t="shared" si="39"/>
        <v>13543.220000000007</v>
      </c>
      <c r="L996" s="91">
        <f t="shared" si="40"/>
        <v>0</v>
      </c>
    </row>
    <row r="997" spans="1:12" x14ac:dyDescent="0.35">
      <c r="A997" s="1">
        <v>45793</v>
      </c>
      <c r="B997" t="s">
        <v>105</v>
      </c>
      <c r="C997" t="s">
        <v>133</v>
      </c>
      <c r="D997" t="s">
        <v>104</v>
      </c>
      <c r="E997">
        <v>17944662</v>
      </c>
      <c r="F997" t="s">
        <v>873</v>
      </c>
      <c r="H997">
        <v>680</v>
      </c>
      <c r="I997">
        <v>14223.22</v>
      </c>
      <c r="J997">
        <v>996</v>
      </c>
      <c r="K997" s="91">
        <f t="shared" si="39"/>
        <v>14223.220000000007</v>
      </c>
      <c r="L997" s="91">
        <f t="shared" si="40"/>
        <v>0</v>
      </c>
    </row>
    <row r="998" spans="1:12" x14ac:dyDescent="0.35">
      <c r="A998" s="1">
        <v>45793</v>
      </c>
      <c r="B998" t="s">
        <v>103</v>
      </c>
      <c r="C998" t="s">
        <v>92</v>
      </c>
      <c r="D998" t="s">
        <v>104</v>
      </c>
      <c r="E998">
        <v>17944662</v>
      </c>
      <c r="F998" t="s">
        <v>875</v>
      </c>
      <c r="H998">
        <v>25</v>
      </c>
      <c r="I998">
        <v>14248.22</v>
      </c>
      <c r="J998">
        <v>997</v>
      </c>
      <c r="K998" s="91">
        <f t="shared" si="39"/>
        <v>14248.220000000007</v>
      </c>
      <c r="L998" s="91">
        <f t="shared" si="40"/>
        <v>0</v>
      </c>
    </row>
    <row r="999" spans="1:12" x14ac:dyDescent="0.35">
      <c r="A999" s="1">
        <v>45796</v>
      </c>
      <c r="B999" t="s">
        <v>103</v>
      </c>
      <c r="C999" t="s">
        <v>92</v>
      </c>
      <c r="D999" t="s">
        <v>104</v>
      </c>
      <c r="E999">
        <v>17944662</v>
      </c>
      <c r="F999" t="s">
        <v>876</v>
      </c>
      <c r="H999">
        <v>30</v>
      </c>
      <c r="I999">
        <v>14278.22</v>
      </c>
      <c r="J999">
        <v>998</v>
      </c>
      <c r="K999" s="91">
        <f t="shared" si="39"/>
        <v>14278.220000000007</v>
      </c>
      <c r="L999" s="91">
        <f t="shared" si="40"/>
        <v>0</v>
      </c>
    </row>
    <row r="1000" spans="1:12" x14ac:dyDescent="0.35">
      <c r="A1000" s="1">
        <v>45796</v>
      </c>
      <c r="B1000" t="s">
        <v>105</v>
      </c>
      <c r="C1000" t="s">
        <v>92</v>
      </c>
      <c r="D1000" t="s">
        <v>104</v>
      </c>
      <c r="E1000">
        <v>17944662</v>
      </c>
      <c r="F1000" t="s">
        <v>106</v>
      </c>
      <c r="H1000">
        <v>30</v>
      </c>
      <c r="I1000">
        <v>14308.22</v>
      </c>
      <c r="J1000">
        <v>999</v>
      </c>
      <c r="K1000" s="91">
        <f t="shared" si="39"/>
        <v>14308.220000000007</v>
      </c>
      <c r="L1000" s="91">
        <f t="shared" si="40"/>
        <v>0</v>
      </c>
    </row>
    <row r="1001" spans="1:12" x14ac:dyDescent="0.35">
      <c r="A1001" s="1">
        <v>45799</v>
      </c>
      <c r="B1001" t="s">
        <v>105</v>
      </c>
      <c r="C1001" t="s">
        <v>92</v>
      </c>
      <c r="D1001" t="s">
        <v>104</v>
      </c>
      <c r="E1001">
        <v>17944662</v>
      </c>
      <c r="F1001" t="s">
        <v>877</v>
      </c>
      <c r="H1001">
        <v>30</v>
      </c>
      <c r="I1001">
        <v>14338.22</v>
      </c>
      <c r="J1001">
        <v>1000</v>
      </c>
      <c r="K1001" s="91">
        <f t="shared" si="39"/>
        <v>14338.220000000007</v>
      </c>
      <c r="L1001" s="91">
        <f t="shared" si="40"/>
        <v>0</v>
      </c>
    </row>
    <row r="1002" spans="1:12" x14ac:dyDescent="0.35">
      <c r="A1002" s="1">
        <v>45804</v>
      </c>
      <c r="B1002" t="s">
        <v>105</v>
      </c>
      <c r="C1002" t="s">
        <v>92</v>
      </c>
      <c r="D1002" t="s">
        <v>104</v>
      </c>
      <c r="E1002">
        <v>17944662</v>
      </c>
      <c r="F1002" t="s">
        <v>780</v>
      </c>
      <c r="H1002">
        <v>25</v>
      </c>
      <c r="I1002">
        <v>14363.22</v>
      </c>
      <c r="J1002">
        <v>1001</v>
      </c>
      <c r="K1002" s="91">
        <f t="shared" si="39"/>
        <v>14363.220000000007</v>
      </c>
      <c r="L1002" s="91">
        <f t="shared" si="40"/>
        <v>0</v>
      </c>
    </row>
    <row r="1003" spans="1:12" x14ac:dyDescent="0.35">
      <c r="A1003" s="1">
        <v>45804</v>
      </c>
      <c r="B1003" t="s">
        <v>103</v>
      </c>
      <c r="C1003" t="s">
        <v>92</v>
      </c>
      <c r="D1003" t="s">
        <v>104</v>
      </c>
      <c r="E1003">
        <v>17944662</v>
      </c>
      <c r="F1003" t="s">
        <v>160</v>
      </c>
      <c r="H1003">
        <v>30</v>
      </c>
      <c r="I1003">
        <v>14393.22</v>
      </c>
      <c r="J1003">
        <v>1002</v>
      </c>
      <c r="K1003" s="91">
        <f t="shared" si="39"/>
        <v>14393.220000000007</v>
      </c>
      <c r="L1003" s="91">
        <f t="shared" si="40"/>
        <v>0</v>
      </c>
    </row>
    <row r="1004" spans="1:12" x14ac:dyDescent="0.35">
      <c r="A1004" s="1">
        <v>45804</v>
      </c>
      <c r="B1004" t="s">
        <v>103</v>
      </c>
      <c r="C1004" t="s">
        <v>201</v>
      </c>
      <c r="D1004" t="s">
        <v>104</v>
      </c>
      <c r="E1004">
        <v>17944662</v>
      </c>
      <c r="F1004" t="s">
        <v>878</v>
      </c>
      <c r="G1004">
        <v>23.7</v>
      </c>
      <c r="I1004">
        <v>14369.52</v>
      </c>
      <c r="J1004">
        <v>1003</v>
      </c>
      <c r="K1004" s="91">
        <f t="shared" si="39"/>
        <v>14369.520000000006</v>
      </c>
      <c r="L1004" s="91">
        <f t="shared" si="40"/>
        <v>0</v>
      </c>
    </row>
    <row r="1005" spans="1:12" x14ac:dyDescent="0.35">
      <c r="A1005" s="1">
        <v>45804</v>
      </c>
      <c r="B1005" t="s">
        <v>103</v>
      </c>
      <c r="C1005" t="s">
        <v>201</v>
      </c>
      <c r="D1005" t="s">
        <v>104</v>
      </c>
      <c r="E1005">
        <v>17944662</v>
      </c>
      <c r="F1005" t="s">
        <v>879</v>
      </c>
      <c r="G1005">
        <v>23.7</v>
      </c>
      <c r="I1005">
        <v>14345.82</v>
      </c>
      <c r="J1005">
        <v>1004</v>
      </c>
      <c r="K1005" s="91">
        <f t="shared" si="39"/>
        <v>14345.820000000005</v>
      </c>
      <c r="L1005" s="91">
        <f t="shared" si="40"/>
        <v>0</v>
      </c>
    </row>
    <row r="1006" spans="1:12" x14ac:dyDescent="0.35">
      <c r="A1006" s="1">
        <v>45806</v>
      </c>
      <c r="B1006" t="s">
        <v>105</v>
      </c>
      <c r="C1006" t="s">
        <v>92</v>
      </c>
      <c r="D1006" t="s">
        <v>104</v>
      </c>
      <c r="E1006">
        <v>17944662</v>
      </c>
      <c r="F1006" t="s">
        <v>139</v>
      </c>
      <c r="H1006">
        <v>20</v>
      </c>
      <c r="I1006">
        <v>14365.82</v>
      </c>
      <c r="J1006">
        <v>1005</v>
      </c>
      <c r="K1006" s="91">
        <f t="shared" si="39"/>
        <v>14365.820000000005</v>
      </c>
      <c r="L1006" s="91">
        <f t="shared" si="40"/>
        <v>0</v>
      </c>
    </row>
    <row r="1007" spans="1:12" x14ac:dyDescent="0.35">
      <c r="A1007" s="1">
        <v>45806</v>
      </c>
      <c r="B1007" t="s">
        <v>105</v>
      </c>
      <c r="C1007" t="s">
        <v>92</v>
      </c>
      <c r="D1007" t="s">
        <v>104</v>
      </c>
      <c r="E1007">
        <v>17944662</v>
      </c>
      <c r="F1007" t="s">
        <v>880</v>
      </c>
      <c r="H1007">
        <v>80</v>
      </c>
      <c r="I1007">
        <v>14445.82</v>
      </c>
      <c r="J1007">
        <v>1006</v>
      </c>
      <c r="K1007" s="91">
        <f t="shared" si="39"/>
        <v>14445.820000000005</v>
      </c>
      <c r="L1007" s="91">
        <f t="shared" ref="L1007:L1026" si="41">K1007-I1007</f>
        <v>0</v>
      </c>
    </row>
    <row r="1008" spans="1:12" x14ac:dyDescent="0.35">
      <c r="A1008" s="1">
        <v>45807</v>
      </c>
      <c r="B1008" t="s">
        <v>103</v>
      </c>
      <c r="C1008" t="s">
        <v>967</v>
      </c>
      <c r="D1008" t="s">
        <v>104</v>
      </c>
      <c r="E1008">
        <v>17944662</v>
      </c>
      <c r="F1008" t="s">
        <v>715</v>
      </c>
      <c r="H1008">
        <v>2000</v>
      </c>
      <c r="I1008">
        <v>16445.82</v>
      </c>
      <c r="J1008">
        <v>1007</v>
      </c>
      <c r="K1008" s="91">
        <f t="shared" si="39"/>
        <v>16445.820000000007</v>
      </c>
      <c r="L1008" s="91">
        <f t="shared" si="41"/>
        <v>0</v>
      </c>
    </row>
    <row r="1009" spans="1:12" x14ac:dyDescent="0.35">
      <c r="A1009" s="1">
        <v>45810</v>
      </c>
      <c r="B1009" t="s">
        <v>103</v>
      </c>
      <c r="C1009" t="s">
        <v>92</v>
      </c>
      <c r="D1009" t="s">
        <v>104</v>
      </c>
      <c r="E1009">
        <v>17944662</v>
      </c>
      <c r="F1009" t="s">
        <v>881</v>
      </c>
      <c r="H1009">
        <v>30</v>
      </c>
      <c r="I1009">
        <v>16475.82</v>
      </c>
      <c r="J1009">
        <v>1008</v>
      </c>
      <c r="K1009" s="91">
        <f t="shared" si="39"/>
        <v>16475.820000000007</v>
      </c>
      <c r="L1009" s="91">
        <f t="shared" si="41"/>
        <v>0</v>
      </c>
    </row>
    <row r="1010" spans="1:12" x14ac:dyDescent="0.35">
      <c r="A1010" s="1">
        <v>45810</v>
      </c>
      <c r="B1010" t="s">
        <v>103</v>
      </c>
      <c r="C1010" t="s">
        <v>92</v>
      </c>
      <c r="D1010" t="s">
        <v>104</v>
      </c>
      <c r="E1010">
        <v>17944662</v>
      </c>
      <c r="F1010" t="s">
        <v>882</v>
      </c>
      <c r="H1010">
        <v>30</v>
      </c>
      <c r="I1010">
        <v>16505.82</v>
      </c>
      <c r="J1010">
        <v>1009</v>
      </c>
      <c r="K1010" s="91">
        <f t="shared" si="39"/>
        <v>16505.820000000007</v>
      </c>
      <c r="L1010" s="91">
        <f t="shared" si="41"/>
        <v>0</v>
      </c>
    </row>
    <row r="1011" spans="1:12" x14ac:dyDescent="0.35">
      <c r="A1011" s="1">
        <v>45810</v>
      </c>
      <c r="B1011" t="s">
        <v>103</v>
      </c>
      <c r="C1011" t="s">
        <v>92</v>
      </c>
      <c r="D1011" t="s">
        <v>104</v>
      </c>
      <c r="E1011">
        <v>17944662</v>
      </c>
      <c r="F1011" t="s">
        <v>115</v>
      </c>
      <c r="H1011">
        <v>30</v>
      </c>
      <c r="I1011">
        <v>16535.82</v>
      </c>
      <c r="J1011">
        <v>1010</v>
      </c>
      <c r="K1011" s="91">
        <f t="shared" si="39"/>
        <v>16535.820000000007</v>
      </c>
      <c r="L1011" s="91">
        <f t="shared" si="41"/>
        <v>0</v>
      </c>
    </row>
    <row r="1012" spans="1:12" x14ac:dyDescent="0.35">
      <c r="A1012" s="1">
        <v>45810</v>
      </c>
      <c r="B1012" t="s">
        <v>103</v>
      </c>
      <c r="C1012" t="s">
        <v>92</v>
      </c>
      <c r="D1012" t="s">
        <v>104</v>
      </c>
      <c r="E1012">
        <v>17944662</v>
      </c>
      <c r="F1012" t="s">
        <v>157</v>
      </c>
      <c r="H1012">
        <v>25</v>
      </c>
      <c r="I1012">
        <v>16560.82</v>
      </c>
      <c r="J1012">
        <v>1011</v>
      </c>
      <c r="K1012" s="91">
        <f t="shared" si="39"/>
        <v>16560.820000000007</v>
      </c>
      <c r="L1012" s="91">
        <f t="shared" si="41"/>
        <v>0</v>
      </c>
    </row>
    <row r="1013" spans="1:12" x14ac:dyDescent="0.35">
      <c r="A1013" s="1">
        <v>45810</v>
      </c>
      <c r="B1013" t="s">
        <v>103</v>
      </c>
      <c r="C1013" t="s">
        <v>92</v>
      </c>
      <c r="D1013" t="s">
        <v>104</v>
      </c>
      <c r="E1013">
        <v>17944662</v>
      </c>
      <c r="F1013" t="s">
        <v>148</v>
      </c>
      <c r="H1013">
        <v>30</v>
      </c>
      <c r="I1013">
        <v>16590.82</v>
      </c>
      <c r="J1013">
        <v>1012</v>
      </c>
      <c r="K1013" s="91">
        <f t="shared" si="39"/>
        <v>16590.820000000007</v>
      </c>
      <c r="L1013" s="91">
        <f t="shared" si="41"/>
        <v>0</v>
      </c>
    </row>
    <row r="1014" spans="1:12" x14ac:dyDescent="0.35">
      <c r="A1014" s="1">
        <v>45810</v>
      </c>
      <c r="B1014" t="s">
        <v>103</v>
      </c>
      <c r="C1014" t="s">
        <v>92</v>
      </c>
      <c r="D1014" t="s">
        <v>104</v>
      </c>
      <c r="E1014">
        <v>17944662</v>
      </c>
      <c r="F1014" t="s">
        <v>127</v>
      </c>
      <c r="H1014">
        <v>30</v>
      </c>
      <c r="I1014">
        <v>16620.82</v>
      </c>
      <c r="J1014">
        <v>1013</v>
      </c>
      <c r="K1014" s="91">
        <f t="shared" si="39"/>
        <v>16620.820000000007</v>
      </c>
      <c r="L1014" s="91">
        <f t="shared" si="41"/>
        <v>0</v>
      </c>
    </row>
    <row r="1015" spans="1:12" x14ac:dyDescent="0.35">
      <c r="A1015" s="1">
        <v>45810</v>
      </c>
      <c r="B1015" t="s">
        <v>103</v>
      </c>
      <c r="C1015" t="s">
        <v>92</v>
      </c>
      <c r="D1015" t="s">
        <v>104</v>
      </c>
      <c r="E1015">
        <v>17944662</v>
      </c>
      <c r="F1015" t="s">
        <v>349</v>
      </c>
      <c r="H1015">
        <v>30</v>
      </c>
      <c r="I1015">
        <v>16650.82</v>
      </c>
      <c r="J1015">
        <v>1014</v>
      </c>
      <c r="K1015" s="91">
        <f t="shared" si="39"/>
        <v>16650.820000000007</v>
      </c>
      <c r="L1015" s="91">
        <f t="shared" si="41"/>
        <v>0</v>
      </c>
    </row>
    <row r="1016" spans="1:12" x14ac:dyDescent="0.35">
      <c r="A1016" s="1">
        <v>45810</v>
      </c>
      <c r="B1016" t="s">
        <v>105</v>
      </c>
      <c r="C1016" t="s">
        <v>92</v>
      </c>
      <c r="D1016" t="s">
        <v>104</v>
      </c>
      <c r="E1016">
        <v>17944662</v>
      </c>
      <c r="F1016" t="s">
        <v>184</v>
      </c>
      <c r="H1016">
        <v>30</v>
      </c>
      <c r="I1016">
        <v>16680.82</v>
      </c>
      <c r="J1016">
        <v>1015</v>
      </c>
      <c r="K1016" s="91">
        <f t="shared" si="39"/>
        <v>16680.820000000007</v>
      </c>
      <c r="L1016" s="91">
        <f t="shared" si="41"/>
        <v>0</v>
      </c>
    </row>
    <row r="1017" spans="1:12" x14ac:dyDescent="0.35">
      <c r="A1017" s="1">
        <v>45810</v>
      </c>
      <c r="B1017" t="s">
        <v>105</v>
      </c>
      <c r="C1017" t="s">
        <v>92</v>
      </c>
      <c r="D1017" t="s">
        <v>104</v>
      </c>
      <c r="E1017">
        <v>17944662</v>
      </c>
      <c r="F1017" t="s">
        <v>140</v>
      </c>
      <c r="H1017">
        <v>25</v>
      </c>
      <c r="I1017">
        <v>16705.82</v>
      </c>
      <c r="J1017">
        <v>1016</v>
      </c>
      <c r="K1017" s="91">
        <f t="shared" si="39"/>
        <v>16705.820000000007</v>
      </c>
      <c r="L1017" s="91">
        <f t="shared" si="41"/>
        <v>0</v>
      </c>
    </row>
    <row r="1018" spans="1:12" x14ac:dyDescent="0.35">
      <c r="A1018" s="1">
        <v>45810</v>
      </c>
      <c r="B1018" t="s">
        <v>103</v>
      </c>
      <c r="C1018" t="s">
        <v>92</v>
      </c>
      <c r="D1018" t="s">
        <v>104</v>
      </c>
      <c r="E1018">
        <v>17944662</v>
      </c>
      <c r="F1018" t="s">
        <v>111</v>
      </c>
      <c r="H1018">
        <v>30</v>
      </c>
      <c r="I1018">
        <v>16735.82</v>
      </c>
      <c r="J1018">
        <v>1017</v>
      </c>
      <c r="K1018" s="91">
        <f t="shared" si="39"/>
        <v>16735.820000000007</v>
      </c>
      <c r="L1018" s="91">
        <f t="shared" si="41"/>
        <v>0</v>
      </c>
    </row>
    <row r="1019" spans="1:12" x14ac:dyDescent="0.35">
      <c r="A1019" s="1">
        <v>45810</v>
      </c>
      <c r="B1019" t="s">
        <v>103</v>
      </c>
      <c r="C1019" t="s">
        <v>92</v>
      </c>
      <c r="D1019" t="s">
        <v>104</v>
      </c>
      <c r="E1019">
        <v>17944662</v>
      </c>
      <c r="F1019" t="s">
        <v>182</v>
      </c>
      <c r="H1019">
        <v>30</v>
      </c>
      <c r="I1019">
        <v>16765.82</v>
      </c>
      <c r="J1019">
        <v>1018</v>
      </c>
      <c r="K1019" s="91">
        <f t="shared" si="39"/>
        <v>16765.820000000007</v>
      </c>
      <c r="L1019" s="91">
        <f t="shared" si="41"/>
        <v>0</v>
      </c>
    </row>
    <row r="1020" spans="1:12" x14ac:dyDescent="0.35">
      <c r="A1020" s="1">
        <v>45810</v>
      </c>
      <c r="B1020" t="s">
        <v>105</v>
      </c>
      <c r="C1020" t="s">
        <v>92</v>
      </c>
      <c r="D1020" t="s">
        <v>104</v>
      </c>
      <c r="E1020">
        <v>17944662</v>
      </c>
      <c r="F1020" t="s">
        <v>156</v>
      </c>
      <c r="H1020">
        <v>30</v>
      </c>
      <c r="I1020">
        <v>16795.82</v>
      </c>
      <c r="J1020">
        <v>1019</v>
      </c>
      <c r="K1020" s="91">
        <f t="shared" si="39"/>
        <v>16795.820000000007</v>
      </c>
      <c r="L1020" s="91">
        <f t="shared" si="41"/>
        <v>0</v>
      </c>
    </row>
    <row r="1021" spans="1:12" x14ac:dyDescent="0.35">
      <c r="A1021" s="1">
        <v>45810</v>
      </c>
      <c r="B1021" t="s">
        <v>103</v>
      </c>
      <c r="C1021" t="s">
        <v>92</v>
      </c>
      <c r="D1021" t="s">
        <v>104</v>
      </c>
      <c r="E1021">
        <v>17944662</v>
      </c>
      <c r="F1021" t="s">
        <v>181</v>
      </c>
      <c r="H1021">
        <v>30</v>
      </c>
      <c r="I1021">
        <v>16825.82</v>
      </c>
      <c r="J1021">
        <v>1020</v>
      </c>
      <c r="K1021" s="91">
        <f t="shared" si="39"/>
        <v>16825.820000000007</v>
      </c>
      <c r="L1021" s="91">
        <f t="shared" si="41"/>
        <v>0</v>
      </c>
    </row>
    <row r="1022" spans="1:12" x14ac:dyDescent="0.35">
      <c r="A1022" s="1">
        <v>45810</v>
      </c>
      <c r="B1022" t="s">
        <v>103</v>
      </c>
      <c r="C1022" t="s">
        <v>92</v>
      </c>
      <c r="D1022" t="s">
        <v>104</v>
      </c>
      <c r="E1022">
        <v>17944662</v>
      </c>
      <c r="F1022" t="s">
        <v>179</v>
      </c>
      <c r="H1022">
        <v>25</v>
      </c>
      <c r="I1022">
        <v>16850.82</v>
      </c>
      <c r="J1022">
        <v>1021</v>
      </c>
      <c r="K1022" s="91">
        <f t="shared" si="39"/>
        <v>16850.820000000007</v>
      </c>
      <c r="L1022" s="91">
        <f t="shared" si="41"/>
        <v>0</v>
      </c>
    </row>
    <row r="1023" spans="1:12" x14ac:dyDescent="0.35">
      <c r="A1023" s="1">
        <v>45810</v>
      </c>
      <c r="B1023" t="s">
        <v>103</v>
      </c>
      <c r="C1023" t="s">
        <v>92</v>
      </c>
      <c r="D1023" t="s">
        <v>104</v>
      </c>
      <c r="E1023">
        <v>17944662</v>
      </c>
      <c r="F1023" t="s">
        <v>154</v>
      </c>
      <c r="H1023">
        <v>30</v>
      </c>
      <c r="I1023">
        <v>16880.82</v>
      </c>
      <c r="J1023">
        <v>1022</v>
      </c>
      <c r="K1023" s="91">
        <f t="shared" si="39"/>
        <v>16880.820000000007</v>
      </c>
      <c r="L1023" s="91">
        <f t="shared" si="41"/>
        <v>0</v>
      </c>
    </row>
    <row r="1024" spans="1:12" x14ac:dyDescent="0.35">
      <c r="A1024" s="1">
        <v>45810</v>
      </c>
      <c r="B1024" t="s">
        <v>103</v>
      </c>
      <c r="C1024" t="s">
        <v>92</v>
      </c>
      <c r="D1024" t="s">
        <v>104</v>
      </c>
      <c r="E1024">
        <v>17944662</v>
      </c>
      <c r="F1024" t="s">
        <v>114</v>
      </c>
      <c r="H1024">
        <v>30</v>
      </c>
      <c r="I1024">
        <v>16910.82</v>
      </c>
      <c r="J1024">
        <v>1023</v>
      </c>
      <c r="K1024" s="91">
        <f t="shared" si="39"/>
        <v>16910.820000000007</v>
      </c>
      <c r="L1024" s="91">
        <f t="shared" si="41"/>
        <v>0</v>
      </c>
    </row>
    <row r="1025" spans="1:12" x14ac:dyDescent="0.35">
      <c r="A1025" s="1">
        <v>45810</v>
      </c>
      <c r="B1025" t="s">
        <v>103</v>
      </c>
      <c r="C1025" t="s">
        <v>92</v>
      </c>
      <c r="D1025" t="s">
        <v>104</v>
      </c>
      <c r="E1025">
        <v>17944662</v>
      </c>
      <c r="F1025" t="s">
        <v>113</v>
      </c>
      <c r="H1025">
        <v>25</v>
      </c>
      <c r="I1025">
        <v>16935.82</v>
      </c>
      <c r="J1025">
        <v>1024</v>
      </c>
      <c r="K1025" s="91">
        <f t="shared" si="39"/>
        <v>16935.820000000007</v>
      </c>
      <c r="L1025" s="91">
        <f t="shared" si="41"/>
        <v>0</v>
      </c>
    </row>
    <row r="1026" spans="1:12" x14ac:dyDescent="0.35">
      <c r="A1026" s="1">
        <v>45810</v>
      </c>
      <c r="B1026" t="s">
        <v>103</v>
      </c>
      <c r="C1026" t="s">
        <v>92</v>
      </c>
      <c r="D1026" t="s">
        <v>104</v>
      </c>
      <c r="E1026">
        <v>17944662</v>
      </c>
      <c r="F1026" t="s">
        <v>112</v>
      </c>
      <c r="H1026">
        <v>25</v>
      </c>
      <c r="I1026">
        <v>16960.82</v>
      </c>
      <c r="J1026">
        <v>1025</v>
      </c>
      <c r="K1026" s="91">
        <f t="shared" si="39"/>
        <v>16960.820000000007</v>
      </c>
      <c r="L1026" s="91">
        <f t="shared" si="41"/>
        <v>0</v>
      </c>
    </row>
    <row r="1027" spans="1:12" x14ac:dyDescent="0.35">
      <c r="A1027" s="1">
        <v>45810</v>
      </c>
      <c r="B1027" t="s">
        <v>103</v>
      </c>
      <c r="C1027" t="s">
        <v>92</v>
      </c>
      <c r="D1027" t="s">
        <v>104</v>
      </c>
      <c r="E1027">
        <v>17944662</v>
      </c>
      <c r="F1027" t="s">
        <v>155</v>
      </c>
      <c r="H1027">
        <v>25</v>
      </c>
      <c r="I1027">
        <v>16985.82</v>
      </c>
      <c r="J1027">
        <v>1026</v>
      </c>
      <c r="K1027" s="91">
        <f t="shared" ref="K1027:K1079" si="42">K1026+H1027-G1027</f>
        <v>16985.820000000007</v>
      </c>
      <c r="L1027" s="91">
        <f t="shared" ref="L1027:L1044" si="43">K1027-I1027</f>
        <v>0</v>
      </c>
    </row>
    <row r="1028" spans="1:12" x14ac:dyDescent="0.35">
      <c r="A1028" s="1">
        <v>45810</v>
      </c>
      <c r="B1028" t="s">
        <v>105</v>
      </c>
      <c r="C1028" t="s">
        <v>92</v>
      </c>
      <c r="D1028" t="s">
        <v>104</v>
      </c>
      <c r="E1028">
        <v>17944662</v>
      </c>
      <c r="F1028" t="s">
        <v>883</v>
      </c>
      <c r="H1028">
        <v>30</v>
      </c>
      <c r="I1028">
        <v>17015.82</v>
      </c>
      <c r="J1028">
        <v>1027</v>
      </c>
      <c r="K1028" s="91">
        <f t="shared" si="42"/>
        <v>17015.820000000007</v>
      </c>
      <c r="L1028" s="91">
        <f t="shared" si="43"/>
        <v>0</v>
      </c>
    </row>
    <row r="1029" spans="1:12" x14ac:dyDescent="0.35">
      <c r="A1029" s="1">
        <v>45810</v>
      </c>
      <c r="B1029" t="s">
        <v>103</v>
      </c>
      <c r="C1029" t="s">
        <v>92</v>
      </c>
      <c r="D1029" t="s">
        <v>104</v>
      </c>
      <c r="E1029">
        <v>17944662</v>
      </c>
      <c r="F1029" t="s">
        <v>884</v>
      </c>
      <c r="H1029">
        <v>20</v>
      </c>
      <c r="I1029">
        <v>17035.82</v>
      </c>
      <c r="J1029">
        <v>1028</v>
      </c>
      <c r="K1029" s="91">
        <f t="shared" si="42"/>
        <v>17035.820000000007</v>
      </c>
      <c r="L1029" s="91">
        <f t="shared" si="43"/>
        <v>0</v>
      </c>
    </row>
    <row r="1030" spans="1:12" x14ac:dyDescent="0.35">
      <c r="A1030" s="1">
        <v>45810</v>
      </c>
      <c r="B1030" t="s">
        <v>103</v>
      </c>
      <c r="C1030" t="s">
        <v>92</v>
      </c>
      <c r="D1030" t="s">
        <v>104</v>
      </c>
      <c r="E1030">
        <v>17944662</v>
      </c>
      <c r="F1030" t="s">
        <v>885</v>
      </c>
      <c r="H1030">
        <v>25</v>
      </c>
      <c r="I1030">
        <v>17060.82</v>
      </c>
      <c r="J1030">
        <v>1029</v>
      </c>
      <c r="K1030" s="91">
        <f t="shared" si="42"/>
        <v>17060.820000000007</v>
      </c>
      <c r="L1030" s="91">
        <f t="shared" si="43"/>
        <v>0</v>
      </c>
    </row>
    <row r="1031" spans="1:12" x14ac:dyDescent="0.35">
      <c r="A1031" s="1">
        <v>45810</v>
      </c>
      <c r="B1031" t="s">
        <v>103</v>
      </c>
      <c r="C1031" t="s">
        <v>92</v>
      </c>
      <c r="D1031" t="s">
        <v>104</v>
      </c>
      <c r="E1031">
        <v>17944662</v>
      </c>
      <c r="F1031" t="s">
        <v>886</v>
      </c>
      <c r="H1031">
        <v>25</v>
      </c>
      <c r="I1031">
        <v>17085.82</v>
      </c>
      <c r="J1031">
        <v>1030</v>
      </c>
      <c r="K1031" s="91">
        <f t="shared" si="42"/>
        <v>17085.820000000007</v>
      </c>
      <c r="L1031" s="91">
        <f t="shared" si="43"/>
        <v>0</v>
      </c>
    </row>
    <row r="1032" spans="1:12" x14ac:dyDescent="0.35">
      <c r="A1032" s="1">
        <v>45810</v>
      </c>
      <c r="B1032" t="s">
        <v>103</v>
      </c>
      <c r="C1032" t="s">
        <v>92</v>
      </c>
      <c r="D1032" t="s">
        <v>104</v>
      </c>
      <c r="E1032">
        <v>17944662</v>
      </c>
      <c r="F1032" t="s">
        <v>887</v>
      </c>
      <c r="H1032">
        <v>25</v>
      </c>
      <c r="I1032">
        <v>17110.82</v>
      </c>
      <c r="J1032">
        <v>1031</v>
      </c>
      <c r="K1032" s="91">
        <f t="shared" si="42"/>
        <v>17110.820000000007</v>
      </c>
      <c r="L1032" s="91">
        <f t="shared" si="43"/>
        <v>0</v>
      </c>
    </row>
    <row r="1033" spans="1:12" x14ac:dyDescent="0.35">
      <c r="A1033" s="1">
        <v>45810</v>
      </c>
      <c r="B1033" t="s">
        <v>103</v>
      </c>
      <c r="C1033" t="s">
        <v>92</v>
      </c>
      <c r="D1033" t="s">
        <v>104</v>
      </c>
      <c r="E1033">
        <v>17944662</v>
      </c>
      <c r="F1033" t="s">
        <v>888</v>
      </c>
      <c r="H1033">
        <v>30</v>
      </c>
      <c r="I1033">
        <v>17140.82</v>
      </c>
      <c r="J1033">
        <v>1032</v>
      </c>
      <c r="K1033" s="91">
        <f t="shared" si="42"/>
        <v>17140.820000000007</v>
      </c>
      <c r="L1033" s="91">
        <f t="shared" si="43"/>
        <v>0</v>
      </c>
    </row>
    <row r="1034" spans="1:12" x14ac:dyDescent="0.35">
      <c r="A1034" s="1">
        <v>45810</v>
      </c>
      <c r="B1034" t="s">
        <v>105</v>
      </c>
      <c r="C1034" t="s">
        <v>92</v>
      </c>
      <c r="D1034" t="s">
        <v>104</v>
      </c>
      <c r="E1034">
        <v>17944662</v>
      </c>
      <c r="F1034" t="s">
        <v>889</v>
      </c>
      <c r="H1034">
        <v>30</v>
      </c>
      <c r="I1034">
        <v>17170.82</v>
      </c>
      <c r="J1034">
        <v>1033</v>
      </c>
      <c r="K1034" s="91">
        <f t="shared" si="42"/>
        <v>17170.820000000007</v>
      </c>
      <c r="L1034" s="91">
        <f t="shared" si="43"/>
        <v>0</v>
      </c>
    </row>
    <row r="1035" spans="1:12" x14ac:dyDescent="0.35">
      <c r="A1035" s="1">
        <v>45810</v>
      </c>
      <c r="B1035" t="s">
        <v>105</v>
      </c>
      <c r="C1035" t="s">
        <v>92</v>
      </c>
      <c r="D1035" t="s">
        <v>104</v>
      </c>
      <c r="E1035">
        <v>17944662</v>
      </c>
      <c r="F1035" t="s">
        <v>890</v>
      </c>
      <c r="H1035">
        <v>25</v>
      </c>
      <c r="I1035">
        <v>17195.82</v>
      </c>
      <c r="J1035">
        <v>1034</v>
      </c>
      <c r="K1035" s="91">
        <f t="shared" si="42"/>
        <v>17195.820000000007</v>
      </c>
      <c r="L1035" s="91">
        <f t="shared" si="43"/>
        <v>0</v>
      </c>
    </row>
    <row r="1036" spans="1:12" x14ac:dyDescent="0.35">
      <c r="A1036" s="1">
        <v>45810</v>
      </c>
      <c r="B1036" t="s">
        <v>105</v>
      </c>
      <c r="C1036" t="s">
        <v>92</v>
      </c>
      <c r="D1036" t="s">
        <v>104</v>
      </c>
      <c r="E1036">
        <v>17944662</v>
      </c>
      <c r="F1036" t="s">
        <v>891</v>
      </c>
      <c r="H1036">
        <v>30</v>
      </c>
      <c r="I1036">
        <v>17225.82</v>
      </c>
      <c r="J1036">
        <v>1035</v>
      </c>
      <c r="K1036" s="91">
        <f t="shared" si="42"/>
        <v>17225.820000000007</v>
      </c>
      <c r="L1036" s="91">
        <f t="shared" si="43"/>
        <v>0</v>
      </c>
    </row>
    <row r="1037" spans="1:12" x14ac:dyDescent="0.35">
      <c r="A1037" s="1">
        <v>45810</v>
      </c>
      <c r="B1037" t="s">
        <v>105</v>
      </c>
      <c r="C1037" t="s">
        <v>92</v>
      </c>
      <c r="D1037" t="s">
        <v>104</v>
      </c>
      <c r="E1037">
        <v>17944662</v>
      </c>
      <c r="F1037" t="s">
        <v>892</v>
      </c>
      <c r="H1037">
        <v>30</v>
      </c>
      <c r="I1037">
        <v>17255.82</v>
      </c>
      <c r="J1037">
        <v>1036</v>
      </c>
      <c r="K1037" s="91">
        <f t="shared" si="42"/>
        <v>17255.820000000007</v>
      </c>
      <c r="L1037" s="91">
        <f t="shared" si="43"/>
        <v>0</v>
      </c>
    </row>
    <row r="1038" spans="1:12" x14ac:dyDescent="0.35">
      <c r="A1038" s="1">
        <v>45810</v>
      </c>
      <c r="B1038" t="s">
        <v>105</v>
      </c>
      <c r="C1038" t="s">
        <v>92</v>
      </c>
      <c r="D1038" t="s">
        <v>104</v>
      </c>
      <c r="E1038">
        <v>17944662</v>
      </c>
      <c r="F1038" t="s">
        <v>893</v>
      </c>
      <c r="H1038">
        <v>30</v>
      </c>
      <c r="I1038">
        <v>17285.82</v>
      </c>
      <c r="J1038">
        <v>1037</v>
      </c>
      <c r="K1038" s="91">
        <f t="shared" si="42"/>
        <v>17285.820000000007</v>
      </c>
      <c r="L1038" s="91">
        <f t="shared" si="43"/>
        <v>0</v>
      </c>
    </row>
    <row r="1039" spans="1:12" x14ac:dyDescent="0.35">
      <c r="A1039" s="1">
        <v>45810</v>
      </c>
      <c r="B1039" t="s">
        <v>105</v>
      </c>
      <c r="C1039" t="s">
        <v>92</v>
      </c>
      <c r="D1039" t="s">
        <v>104</v>
      </c>
      <c r="E1039">
        <v>17944662</v>
      </c>
      <c r="F1039" t="s">
        <v>894</v>
      </c>
      <c r="H1039">
        <v>30</v>
      </c>
      <c r="I1039">
        <v>17315.82</v>
      </c>
      <c r="J1039">
        <v>1038</v>
      </c>
      <c r="K1039" s="91">
        <f t="shared" si="42"/>
        <v>17315.820000000007</v>
      </c>
      <c r="L1039" s="91">
        <f t="shared" si="43"/>
        <v>0</v>
      </c>
    </row>
    <row r="1040" spans="1:12" x14ac:dyDescent="0.35">
      <c r="A1040" s="1">
        <v>45810</v>
      </c>
      <c r="B1040" t="s">
        <v>105</v>
      </c>
      <c r="C1040" t="s">
        <v>92</v>
      </c>
      <c r="D1040" t="s">
        <v>104</v>
      </c>
      <c r="E1040">
        <v>17944662</v>
      </c>
      <c r="F1040" t="s">
        <v>895</v>
      </c>
      <c r="H1040">
        <v>25</v>
      </c>
      <c r="I1040">
        <v>17340.82</v>
      </c>
      <c r="J1040">
        <v>1039</v>
      </c>
      <c r="K1040" s="91">
        <f t="shared" si="42"/>
        <v>17340.820000000007</v>
      </c>
      <c r="L1040" s="91">
        <f t="shared" si="43"/>
        <v>0</v>
      </c>
    </row>
    <row r="1041" spans="1:12" x14ac:dyDescent="0.35">
      <c r="A1041" s="1">
        <v>45810</v>
      </c>
      <c r="B1041" t="s">
        <v>105</v>
      </c>
      <c r="C1041" t="s">
        <v>92</v>
      </c>
      <c r="D1041" t="s">
        <v>104</v>
      </c>
      <c r="E1041">
        <v>17944662</v>
      </c>
      <c r="F1041" t="s">
        <v>896</v>
      </c>
      <c r="H1041">
        <v>25</v>
      </c>
      <c r="I1041">
        <v>17365.82</v>
      </c>
      <c r="J1041">
        <v>1040</v>
      </c>
      <c r="K1041" s="91">
        <f t="shared" si="42"/>
        <v>17365.820000000007</v>
      </c>
      <c r="L1041" s="91">
        <f t="shared" si="43"/>
        <v>0</v>
      </c>
    </row>
    <row r="1042" spans="1:12" x14ac:dyDescent="0.35">
      <c r="A1042" s="1">
        <v>45810</v>
      </c>
      <c r="B1042" t="s">
        <v>105</v>
      </c>
      <c r="C1042" t="s">
        <v>92</v>
      </c>
      <c r="D1042" t="s">
        <v>104</v>
      </c>
      <c r="E1042">
        <v>17944662</v>
      </c>
      <c r="F1042" t="s">
        <v>897</v>
      </c>
      <c r="H1042">
        <v>30</v>
      </c>
      <c r="I1042">
        <v>17395.82</v>
      </c>
      <c r="J1042">
        <v>1041</v>
      </c>
      <c r="K1042" s="91">
        <f t="shared" si="42"/>
        <v>17395.820000000007</v>
      </c>
      <c r="L1042" s="91">
        <f t="shared" si="43"/>
        <v>0</v>
      </c>
    </row>
    <row r="1043" spans="1:12" x14ac:dyDescent="0.35">
      <c r="A1043" s="1">
        <v>45810</v>
      </c>
      <c r="B1043" t="s">
        <v>105</v>
      </c>
      <c r="C1043" t="s">
        <v>92</v>
      </c>
      <c r="D1043" t="s">
        <v>104</v>
      </c>
      <c r="E1043">
        <v>17944662</v>
      </c>
      <c r="F1043" t="s">
        <v>898</v>
      </c>
      <c r="H1043">
        <v>25</v>
      </c>
      <c r="I1043">
        <v>17420.82</v>
      </c>
      <c r="J1043">
        <v>1042</v>
      </c>
      <c r="K1043" s="91">
        <f t="shared" si="42"/>
        <v>17420.820000000007</v>
      </c>
      <c r="L1043" s="91">
        <f t="shared" si="43"/>
        <v>0</v>
      </c>
    </row>
    <row r="1044" spans="1:12" x14ac:dyDescent="0.35">
      <c r="A1044" s="1">
        <v>45810</v>
      </c>
      <c r="B1044" t="s">
        <v>105</v>
      </c>
      <c r="C1044" t="s">
        <v>92</v>
      </c>
      <c r="D1044" t="s">
        <v>104</v>
      </c>
      <c r="E1044">
        <v>17944662</v>
      </c>
      <c r="F1044" t="s">
        <v>899</v>
      </c>
      <c r="H1044">
        <v>45</v>
      </c>
      <c r="I1044">
        <v>17465.82</v>
      </c>
      <c r="J1044">
        <v>1043</v>
      </c>
      <c r="K1044" s="91">
        <f t="shared" si="42"/>
        <v>17465.820000000007</v>
      </c>
      <c r="L1044" s="91">
        <f t="shared" si="43"/>
        <v>0</v>
      </c>
    </row>
    <row r="1045" spans="1:12" x14ac:dyDescent="0.35">
      <c r="A1045" s="1">
        <v>45810</v>
      </c>
      <c r="B1045" t="s">
        <v>105</v>
      </c>
      <c r="C1045" t="s">
        <v>92</v>
      </c>
      <c r="D1045" t="s">
        <v>104</v>
      </c>
      <c r="E1045">
        <v>17944662</v>
      </c>
      <c r="F1045" t="s">
        <v>900</v>
      </c>
      <c r="H1045">
        <v>25</v>
      </c>
      <c r="I1045">
        <v>17490.82</v>
      </c>
      <c r="J1045">
        <v>1044</v>
      </c>
      <c r="K1045" s="91">
        <f t="shared" si="42"/>
        <v>17490.820000000007</v>
      </c>
      <c r="L1045" s="91">
        <f t="shared" ref="L1045:L1079" si="44">K1045-I1045</f>
        <v>0</v>
      </c>
    </row>
    <row r="1046" spans="1:12" x14ac:dyDescent="0.35">
      <c r="A1046" s="1">
        <v>45810</v>
      </c>
      <c r="B1046" t="s">
        <v>105</v>
      </c>
      <c r="C1046" t="s">
        <v>92</v>
      </c>
      <c r="D1046" t="s">
        <v>104</v>
      </c>
      <c r="E1046">
        <v>17944662</v>
      </c>
      <c r="F1046" t="s">
        <v>901</v>
      </c>
      <c r="H1046">
        <v>30</v>
      </c>
      <c r="I1046">
        <v>17520.82</v>
      </c>
      <c r="J1046">
        <v>1045</v>
      </c>
      <c r="K1046" s="91">
        <f t="shared" si="42"/>
        <v>17520.820000000007</v>
      </c>
      <c r="L1046" s="91">
        <f t="shared" si="44"/>
        <v>0</v>
      </c>
    </row>
    <row r="1047" spans="1:12" x14ac:dyDescent="0.35">
      <c r="A1047" s="1">
        <v>45810</v>
      </c>
      <c r="B1047" t="s">
        <v>105</v>
      </c>
      <c r="C1047" t="s">
        <v>92</v>
      </c>
      <c r="D1047" t="s">
        <v>104</v>
      </c>
      <c r="E1047">
        <v>17944662</v>
      </c>
      <c r="F1047" t="s">
        <v>902</v>
      </c>
      <c r="H1047">
        <v>25</v>
      </c>
      <c r="I1047">
        <v>17545.82</v>
      </c>
      <c r="J1047">
        <v>1046</v>
      </c>
      <c r="K1047" s="91">
        <f t="shared" si="42"/>
        <v>17545.820000000007</v>
      </c>
      <c r="L1047" s="91">
        <f t="shared" si="44"/>
        <v>0</v>
      </c>
    </row>
    <row r="1048" spans="1:12" x14ac:dyDescent="0.35">
      <c r="A1048" s="1">
        <v>45810</v>
      </c>
      <c r="B1048" t="s">
        <v>105</v>
      </c>
      <c r="C1048" t="s">
        <v>92</v>
      </c>
      <c r="D1048" t="s">
        <v>104</v>
      </c>
      <c r="E1048">
        <v>17944662</v>
      </c>
      <c r="F1048" t="s">
        <v>903</v>
      </c>
      <c r="H1048">
        <v>25</v>
      </c>
      <c r="I1048">
        <v>17570.82</v>
      </c>
      <c r="J1048">
        <v>1047</v>
      </c>
      <c r="K1048" s="91">
        <f t="shared" si="42"/>
        <v>17570.820000000007</v>
      </c>
      <c r="L1048" s="91">
        <f t="shared" si="44"/>
        <v>0</v>
      </c>
    </row>
    <row r="1049" spans="1:12" x14ac:dyDescent="0.35">
      <c r="A1049" s="1">
        <v>45810</v>
      </c>
      <c r="B1049" t="s">
        <v>105</v>
      </c>
      <c r="C1049" t="s">
        <v>92</v>
      </c>
      <c r="D1049" t="s">
        <v>104</v>
      </c>
      <c r="E1049">
        <v>17944662</v>
      </c>
      <c r="F1049" t="s">
        <v>904</v>
      </c>
      <c r="H1049">
        <v>30</v>
      </c>
      <c r="I1049">
        <v>17600.82</v>
      </c>
      <c r="J1049">
        <v>1048</v>
      </c>
      <c r="K1049" s="91">
        <f t="shared" si="42"/>
        <v>17600.820000000007</v>
      </c>
      <c r="L1049" s="91">
        <f t="shared" si="44"/>
        <v>0</v>
      </c>
    </row>
    <row r="1050" spans="1:12" x14ac:dyDescent="0.35">
      <c r="A1050" s="1">
        <v>45810</v>
      </c>
      <c r="B1050" t="s">
        <v>105</v>
      </c>
      <c r="C1050" t="s">
        <v>92</v>
      </c>
      <c r="D1050" t="s">
        <v>104</v>
      </c>
      <c r="E1050">
        <v>17944662</v>
      </c>
      <c r="F1050" t="s">
        <v>905</v>
      </c>
      <c r="H1050">
        <v>30</v>
      </c>
      <c r="I1050">
        <v>17630.82</v>
      </c>
      <c r="J1050">
        <v>1049</v>
      </c>
      <c r="K1050" s="91">
        <f t="shared" si="42"/>
        <v>17630.820000000007</v>
      </c>
      <c r="L1050" s="91">
        <f t="shared" si="44"/>
        <v>0</v>
      </c>
    </row>
    <row r="1051" spans="1:12" x14ac:dyDescent="0.35">
      <c r="A1051" s="1">
        <v>45810</v>
      </c>
      <c r="B1051" t="s">
        <v>105</v>
      </c>
      <c r="C1051" t="s">
        <v>92</v>
      </c>
      <c r="D1051" t="s">
        <v>104</v>
      </c>
      <c r="E1051">
        <v>17944662</v>
      </c>
      <c r="F1051" t="s">
        <v>149</v>
      </c>
      <c r="H1051">
        <v>25</v>
      </c>
      <c r="I1051">
        <v>17655.82</v>
      </c>
      <c r="J1051">
        <v>1050</v>
      </c>
      <c r="K1051" s="91">
        <f t="shared" si="42"/>
        <v>17655.820000000007</v>
      </c>
      <c r="L1051" s="91">
        <f t="shared" si="44"/>
        <v>0</v>
      </c>
    </row>
    <row r="1052" spans="1:12" x14ac:dyDescent="0.35">
      <c r="A1052" s="1">
        <v>45811</v>
      </c>
      <c r="B1052" t="s">
        <v>105</v>
      </c>
      <c r="C1052" t="s">
        <v>92</v>
      </c>
      <c r="D1052" t="s">
        <v>104</v>
      </c>
      <c r="E1052">
        <v>17944662</v>
      </c>
      <c r="F1052" t="s">
        <v>906</v>
      </c>
      <c r="H1052">
        <v>20</v>
      </c>
      <c r="I1052">
        <v>17675.82</v>
      </c>
      <c r="J1052">
        <v>1051</v>
      </c>
      <c r="K1052" s="91">
        <f t="shared" si="42"/>
        <v>17675.820000000007</v>
      </c>
      <c r="L1052" s="91">
        <f t="shared" si="44"/>
        <v>0</v>
      </c>
    </row>
    <row r="1053" spans="1:12" x14ac:dyDescent="0.35">
      <c r="A1053" s="1">
        <v>45812</v>
      </c>
      <c r="B1053" t="s">
        <v>105</v>
      </c>
      <c r="C1053" t="s">
        <v>92</v>
      </c>
      <c r="D1053" t="s">
        <v>104</v>
      </c>
      <c r="E1053">
        <v>17944662</v>
      </c>
      <c r="F1053" t="s">
        <v>907</v>
      </c>
      <c r="H1053">
        <v>30</v>
      </c>
      <c r="I1053">
        <v>17705.82</v>
      </c>
      <c r="J1053">
        <v>1052</v>
      </c>
      <c r="K1053" s="91">
        <f t="shared" si="42"/>
        <v>17705.820000000007</v>
      </c>
      <c r="L1053" s="91">
        <f t="shared" si="44"/>
        <v>0</v>
      </c>
    </row>
    <row r="1054" spans="1:12" x14ac:dyDescent="0.35">
      <c r="A1054" s="1">
        <v>45813</v>
      </c>
      <c r="B1054" t="s">
        <v>105</v>
      </c>
      <c r="C1054" t="s">
        <v>92</v>
      </c>
      <c r="D1054" t="s">
        <v>104</v>
      </c>
      <c r="E1054">
        <v>17944662</v>
      </c>
      <c r="F1054" t="s">
        <v>175</v>
      </c>
      <c r="H1054">
        <v>25</v>
      </c>
      <c r="I1054">
        <v>17730.82</v>
      </c>
      <c r="J1054">
        <v>1053</v>
      </c>
      <c r="K1054" s="91">
        <f t="shared" si="42"/>
        <v>17730.820000000007</v>
      </c>
      <c r="L1054" s="91">
        <f t="shared" si="44"/>
        <v>0</v>
      </c>
    </row>
    <row r="1055" spans="1:12" x14ac:dyDescent="0.35">
      <c r="A1055" s="1">
        <v>45813</v>
      </c>
      <c r="B1055" t="s">
        <v>105</v>
      </c>
      <c r="C1055" t="s">
        <v>92</v>
      </c>
      <c r="D1055" t="s">
        <v>104</v>
      </c>
      <c r="E1055">
        <v>17944662</v>
      </c>
      <c r="F1055" t="s">
        <v>908</v>
      </c>
      <c r="H1055">
        <v>25</v>
      </c>
      <c r="I1055">
        <v>17755.82</v>
      </c>
      <c r="J1055">
        <v>1054</v>
      </c>
      <c r="K1055" s="91">
        <f t="shared" si="42"/>
        <v>17755.820000000007</v>
      </c>
      <c r="L1055" s="91">
        <f t="shared" si="44"/>
        <v>0</v>
      </c>
    </row>
    <row r="1056" spans="1:12" x14ac:dyDescent="0.35">
      <c r="A1056" s="1">
        <v>45814</v>
      </c>
      <c r="B1056" t="s">
        <v>103</v>
      </c>
      <c r="C1056" t="s">
        <v>92</v>
      </c>
      <c r="D1056" t="s">
        <v>104</v>
      </c>
      <c r="E1056">
        <v>17944662</v>
      </c>
      <c r="F1056" t="s">
        <v>909</v>
      </c>
      <c r="H1056">
        <v>25</v>
      </c>
      <c r="I1056">
        <v>17780.82</v>
      </c>
      <c r="J1056">
        <v>1055</v>
      </c>
      <c r="K1056" s="91">
        <f t="shared" si="42"/>
        <v>17780.820000000007</v>
      </c>
      <c r="L1056" s="91">
        <f t="shared" si="44"/>
        <v>0</v>
      </c>
    </row>
    <row r="1057" spans="1:12" x14ac:dyDescent="0.35">
      <c r="A1057" s="1">
        <v>45817</v>
      </c>
      <c r="B1057" t="s">
        <v>105</v>
      </c>
      <c r="C1057" t="s">
        <v>92</v>
      </c>
      <c r="D1057" t="s">
        <v>104</v>
      </c>
      <c r="E1057">
        <v>17944662</v>
      </c>
      <c r="F1057" t="s">
        <v>108</v>
      </c>
      <c r="H1057">
        <v>25</v>
      </c>
      <c r="I1057">
        <v>17805.82</v>
      </c>
      <c r="J1057">
        <v>1056</v>
      </c>
      <c r="K1057" s="91">
        <f t="shared" si="42"/>
        <v>17805.820000000007</v>
      </c>
      <c r="L1057" s="91">
        <f t="shared" si="44"/>
        <v>0</v>
      </c>
    </row>
    <row r="1058" spans="1:12" x14ac:dyDescent="0.35">
      <c r="A1058" s="1">
        <v>45817</v>
      </c>
      <c r="B1058" t="s">
        <v>105</v>
      </c>
      <c r="C1058" t="s">
        <v>92</v>
      </c>
      <c r="D1058" t="s">
        <v>104</v>
      </c>
      <c r="E1058">
        <v>17944662</v>
      </c>
      <c r="F1058" t="s">
        <v>174</v>
      </c>
      <c r="H1058">
        <v>30</v>
      </c>
      <c r="I1058">
        <v>17835.82</v>
      </c>
      <c r="J1058">
        <v>1057</v>
      </c>
      <c r="K1058" s="91">
        <f t="shared" si="42"/>
        <v>17835.820000000007</v>
      </c>
      <c r="L1058" s="91">
        <f t="shared" si="44"/>
        <v>0</v>
      </c>
    </row>
    <row r="1059" spans="1:12" x14ac:dyDescent="0.35">
      <c r="A1059" s="1">
        <v>45817</v>
      </c>
      <c r="B1059" t="s">
        <v>105</v>
      </c>
      <c r="C1059" t="s">
        <v>92</v>
      </c>
      <c r="D1059" t="s">
        <v>104</v>
      </c>
      <c r="E1059">
        <v>17944662</v>
      </c>
      <c r="F1059" t="s">
        <v>126</v>
      </c>
      <c r="H1059">
        <v>20</v>
      </c>
      <c r="I1059">
        <v>17855.82</v>
      </c>
      <c r="J1059">
        <v>1058</v>
      </c>
      <c r="K1059" s="91">
        <f t="shared" si="42"/>
        <v>17855.820000000007</v>
      </c>
      <c r="L1059" s="91">
        <f t="shared" si="44"/>
        <v>0</v>
      </c>
    </row>
    <row r="1060" spans="1:12" x14ac:dyDescent="0.35">
      <c r="A1060" s="1">
        <v>45817</v>
      </c>
      <c r="B1060" t="s">
        <v>105</v>
      </c>
      <c r="C1060" t="s">
        <v>92</v>
      </c>
      <c r="D1060" t="s">
        <v>104</v>
      </c>
      <c r="E1060">
        <v>17944662</v>
      </c>
      <c r="F1060" t="s">
        <v>910</v>
      </c>
      <c r="H1060">
        <v>30</v>
      </c>
      <c r="I1060">
        <v>17885.82</v>
      </c>
      <c r="J1060">
        <v>1059</v>
      </c>
      <c r="K1060" s="91">
        <f t="shared" si="42"/>
        <v>17885.820000000007</v>
      </c>
      <c r="L1060" s="91">
        <f t="shared" si="44"/>
        <v>0</v>
      </c>
    </row>
    <row r="1061" spans="1:12" x14ac:dyDescent="0.35">
      <c r="A1061" s="1">
        <v>45817</v>
      </c>
      <c r="B1061" t="s">
        <v>105</v>
      </c>
      <c r="C1061" t="s">
        <v>92</v>
      </c>
      <c r="D1061" t="s">
        <v>104</v>
      </c>
      <c r="E1061">
        <v>17944662</v>
      </c>
      <c r="F1061" t="s">
        <v>911</v>
      </c>
      <c r="H1061">
        <v>25</v>
      </c>
      <c r="I1061">
        <v>17910.82</v>
      </c>
      <c r="J1061">
        <v>1060</v>
      </c>
      <c r="K1061" s="91">
        <f t="shared" si="42"/>
        <v>17910.820000000007</v>
      </c>
      <c r="L1061" s="91">
        <f t="shared" si="44"/>
        <v>0</v>
      </c>
    </row>
    <row r="1062" spans="1:12" x14ac:dyDescent="0.35">
      <c r="A1062" s="1">
        <v>45817</v>
      </c>
      <c r="B1062" t="s">
        <v>105</v>
      </c>
      <c r="C1062" t="s">
        <v>92</v>
      </c>
      <c r="D1062" t="s">
        <v>104</v>
      </c>
      <c r="E1062">
        <v>17944662</v>
      </c>
      <c r="F1062" t="s">
        <v>912</v>
      </c>
      <c r="H1062">
        <v>100</v>
      </c>
      <c r="I1062">
        <v>18010.82</v>
      </c>
      <c r="J1062">
        <v>1061</v>
      </c>
      <c r="K1062" s="91">
        <f t="shared" si="42"/>
        <v>18010.820000000007</v>
      </c>
      <c r="L1062" s="91">
        <f t="shared" si="44"/>
        <v>0</v>
      </c>
    </row>
    <row r="1063" spans="1:12" x14ac:dyDescent="0.35">
      <c r="A1063" s="1">
        <v>45818</v>
      </c>
      <c r="B1063" t="s">
        <v>103</v>
      </c>
      <c r="C1063" t="s">
        <v>92</v>
      </c>
      <c r="D1063" t="s">
        <v>104</v>
      </c>
      <c r="E1063">
        <v>17944662</v>
      </c>
      <c r="F1063" t="s">
        <v>107</v>
      </c>
      <c r="H1063">
        <v>20</v>
      </c>
      <c r="I1063">
        <v>18030.82</v>
      </c>
      <c r="J1063">
        <v>1062</v>
      </c>
      <c r="K1063" s="91">
        <f t="shared" si="42"/>
        <v>18030.820000000007</v>
      </c>
      <c r="L1063" s="91">
        <f t="shared" si="44"/>
        <v>0</v>
      </c>
    </row>
    <row r="1064" spans="1:12" x14ac:dyDescent="0.35">
      <c r="A1064" s="1">
        <v>45818</v>
      </c>
      <c r="B1064" t="s">
        <v>103</v>
      </c>
      <c r="C1064" t="s">
        <v>92</v>
      </c>
      <c r="D1064" t="s">
        <v>104</v>
      </c>
      <c r="E1064">
        <v>17944662</v>
      </c>
      <c r="F1064" t="s">
        <v>913</v>
      </c>
      <c r="H1064">
        <v>20</v>
      </c>
      <c r="I1064">
        <v>18050.82</v>
      </c>
      <c r="J1064">
        <v>1063</v>
      </c>
      <c r="K1064" s="91">
        <f t="shared" si="42"/>
        <v>18050.820000000007</v>
      </c>
      <c r="L1064" s="91">
        <f t="shared" si="44"/>
        <v>0</v>
      </c>
    </row>
    <row r="1065" spans="1:12" x14ac:dyDescent="0.35">
      <c r="A1065" s="1">
        <v>45820</v>
      </c>
      <c r="B1065" t="s">
        <v>103</v>
      </c>
      <c r="C1065" t="s">
        <v>92</v>
      </c>
      <c r="D1065" t="s">
        <v>104</v>
      </c>
      <c r="E1065">
        <v>17944662</v>
      </c>
      <c r="F1065" t="s">
        <v>173</v>
      </c>
      <c r="H1065">
        <v>30</v>
      </c>
      <c r="I1065">
        <v>18080.82</v>
      </c>
      <c r="J1065">
        <v>1064</v>
      </c>
      <c r="K1065" s="91">
        <f t="shared" si="42"/>
        <v>18080.820000000007</v>
      </c>
      <c r="L1065" s="91">
        <f t="shared" si="44"/>
        <v>0</v>
      </c>
    </row>
    <row r="1066" spans="1:12" x14ac:dyDescent="0.35">
      <c r="A1066" s="1">
        <v>45820</v>
      </c>
      <c r="B1066" t="s">
        <v>105</v>
      </c>
      <c r="C1066" t="s">
        <v>92</v>
      </c>
      <c r="D1066" t="s">
        <v>104</v>
      </c>
      <c r="E1066">
        <v>17944662</v>
      </c>
      <c r="F1066" t="s">
        <v>914</v>
      </c>
      <c r="H1066">
        <v>30</v>
      </c>
      <c r="I1066">
        <v>18110.82</v>
      </c>
      <c r="J1066">
        <v>1065</v>
      </c>
      <c r="K1066" s="91">
        <f t="shared" si="42"/>
        <v>18110.820000000007</v>
      </c>
      <c r="L1066" s="91">
        <f t="shared" si="44"/>
        <v>0</v>
      </c>
    </row>
    <row r="1067" spans="1:12" x14ac:dyDescent="0.35">
      <c r="A1067" s="1">
        <v>45824</v>
      </c>
      <c r="B1067" t="s">
        <v>105</v>
      </c>
      <c r="C1067" t="s">
        <v>201</v>
      </c>
      <c r="D1067" t="s">
        <v>104</v>
      </c>
      <c r="E1067">
        <v>17944662</v>
      </c>
      <c r="F1067" t="s">
        <v>915</v>
      </c>
      <c r="G1067">
        <v>50</v>
      </c>
      <c r="I1067">
        <v>18060.82</v>
      </c>
      <c r="J1067">
        <v>1066</v>
      </c>
      <c r="K1067" s="91">
        <f t="shared" si="42"/>
        <v>18060.820000000007</v>
      </c>
      <c r="L1067" s="91">
        <f t="shared" si="44"/>
        <v>0</v>
      </c>
    </row>
    <row r="1068" spans="1:12" x14ac:dyDescent="0.35">
      <c r="A1068" s="1">
        <v>45824</v>
      </c>
      <c r="B1068" t="s">
        <v>105</v>
      </c>
      <c r="C1068" t="s">
        <v>201</v>
      </c>
      <c r="D1068" t="s">
        <v>104</v>
      </c>
      <c r="E1068">
        <v>17944662</v>
      </c>
      <c r="F1068" t="s">
        <v>916</v>
      </c>
      <c r="G1068">
        <v>334</v>
      </c>
      <c r="I1068">
        <v>17726.82</v>
      </c>
      <c r="J1068">
        <v>1067</v>
      </c>
      <c r="K1068" s="91">
        <f t="shared" si="42"/>
        <v>17726.820000000007</v>
      </c>
      <c r="L1068" s="91">
        <f t="shared" si="44"/>
        <v>0</v>
      </c>
    </row>
    <row r="1069" spans="1:12" x14ac:dyDescent="0.35">
      <c r="A1069" s="1">
        <v>45824</v>
      </c>
      <c r="B1069" t="s">
        <v>105</v>
      </c>
      <c r="C1069" t="s">
        <v>201</v>
      </c>
      <c r="D1069" t="s">
        <v>104</v>
      </c>
      <c r="E1069">
        <v>17944662</v>
      </c>
      <c r="F1069" t="s">
        <v>917</v>
      </c>
      <c r="G1069">
        <v>90</v>
      </c>
      <c r="I1069">
        <v>17636.82</v>
      </c>
      <c r="J1069">
        <v>1068</v>
      </c>
      <c r="K1069" s="91">
        <f t="shared" si="42"/>
        <v>17636.820000000007</v>
      </c>
      <c r="L1069" s="91">
        <f t="shared" si="44"/>
        <v>0</v>
      </c>
    </row>
    <row r="1070" spans="1:12" x14ac:dyDescent="0.35">
      <c r="A1070" s="1">
        <v>45824</v>
      </c>
      <c r="B1070" t="s">
        <v>103</v>
      </c>
      <c r="C1070" t="s">
        <v>201</v>
      </c>
      <c r="D1070" t="s">
        <v>104</v>
      </c>
      <c r="E1070">
        <v>17944662</v>
      </c>
      <c r="F1070" t="s">
        <v>918</v>
      </c>
      <c r="G1070">
        <v>270</v>
      </c>
      <c r="I1070">
        <v>17366.82</v>
      </c>
      <c r="J1070">
        <v>1069</v>
      </c>
      <c r="K1070" s="91">
        <f t="shared" si="42"/>
        <v>17366.820000000007</v>
      </c>
      <c r="L1070" s="91">
        <f t="shared" si="44"/>
        <v>0</v>
      </c>
    </row>
    <row r="1071" spans="1:12" x14ac:dyDescent="0.35">
      <c r="A1071" s="1">
        <v>45824</v>
      </c>
      <c r="B1071" t="s">
        <v>103</v>
      </c>
      <c r="C1071" t="s">
        <v>201</v>
      </c>
      <c r="D1071" t="s">
        <v>104</v>
      </c>
      <c r="E1071">
        <v>17944662</v>
      </c>
      <c r="F1071" t="s">
        <v>919</v>
      </c>
      <c r="G1071">
        <v>995.35</v>
      </c>
      <c r="I1071">
        <v>16371.47</v>
      </c>
      <c r="J1071">
        <v>1070</v>
      </c>
      <c r="K1071" s="91">
        <f t="shared" si="42"/>
        <v>16371.470000000007</v>
      </c>
      <c r="L1071" s="91">
        <f t="shared" si="44"/>
        <v>0</v>
      </c>
    </row>
    <row r="1072" spans="1:12" x14ac:dyDescent="0.35">
      <c r="A1072" s="1">
        <v>45824</v>
      </c>
      <c r="B1072" t="s">
        <v>105</v>
      </c>
      <c r="C1072" t="s">
        <v>92</v>
      </c>
      <c r="D1072" t="s">
        <v>104</v>
      </c>
      <c r="E1072">
        <v>17944662</v>
      </c>
      <c r="F1072" t="s">
        <v>106</v>
      </c>
      <c r="H1072">
        <v>30</v>
      </c>
      <c r="I1072">
        <v>16401.47</v>
      </c>
      <c r="J1072">
        <v>1071</v>
      </c>
      <c r="K1072" s="91">
        <f t="shared" si="42"/>
        <v>16401.470000000008</v>
      </c>
      <c r="L1072" s="91">
        <f t="shared" si="44"/>
        <v>0</v>
      </c>
    </row>
    <row r="1073" spans="1:12" x14ac:dyDescent="0.35">
      <c r="A1073" s="1">
        <v>45824</v>
      </c>
      <c r="B1073" t="s">
        <v>105</v>
      </c>
      <c r="C1073" t="s">
        <v>92</v>
      </c>
      <c r="D1073" t="s">
        <v>104</v>
      </c>
      <c r="E1073">
        <v>17944662</v>
      </c>
      <c r="F1073" t="s">
        <v>920</v>
      </c>
      <c r="H1073">
        <v>20</v>
      </c>
      <c r="I1073">
        <v>16421.47</v>
      </c>
      <c r="J1073">
        <v>1072</v>
      </c>
      <c r="K1073" s="91">
        <f t="shared" si="42"/>
        <v>16421.470000000008</v>
      </c>
      <c r="L1073" s="91">
        <f t="shared" si="44"/>
        <v>0</v>
      </c>
    </row>
    <row r="1074" spans="1:12" x14ac:dyDescent="0.35">
      <c r="A1074" s="1">
        <v>45824</v>
      </c>
      <c r="B1074" t="s">
        <v>105</v>
      </c>
      <c r="C1074" t="s">
        <v>92</v>
      </c>
      <c r="D1074" t="s">
        <v>104</v>
      </c>
      <c r="E1074">
        <v>17944662</v>
      </c>
      <c r="F1074" t="s">
        <v>921</v>
      </c>
      <c r="H1074">
        <v>25</v>
      </c>
      <c r="I1074">
        <v>16446.47</v>
      </c>
      <c r="J1074">
        <v>1073</v>
      </c>
      <c r="K1074" s="91">
        <f t="shared" si="42"/>
        <v>16446.470000000008</v>
      </c>
      <c r="L1074" s="91">
        <f t="shared" si="44"/>
        <v>0</v>
      </c>
    </row>
    <row r="1075" spans="1:12" x14ac:dyDescent="0.35">
      <c r="A1075" s="1">
        <v>45827</v>
      </c>
      <c r="B1075" t="s">
        <v>105</v>
      </c>
      <c r="C1075" t="s">
        <v>92</v>
      </c>
      <c r="D1075" t="s">
        <v>104</v>
      </c>
      <c r="E1075">
        <v>17944662</v>
      </c>
      <c r="F1075" t="s">
        <v>922</v>
      </c>
      <c r="H1075">
        <v>30</v>
      </c>
      <c r="I1075">
        <v>16476.47</v>
      </c>
      <c r="J1075">
        <v>1074</v>
      </c>
      <c r="K1075" s="91">
        <f t="shared" si="42"/>
        <v>16476.470000000008</v>
      </c>
      <c r="L1075" s="91">
        <f t="shared" si="44"/>
        <v>0</v>
      </c>
    </row>
    <row r="1076" spans="1:12" x14ac:dyDescent="0.35">
      <c r="A1076" s="1">
        <v>45835</v>
      </c>
      <c r="B1076" t="s">
        <v>105</v>
      </c>
      <c r="C1076" t="s">
        <v>92</v>
      </c>
      <c r="D1076" t="s">
        <v>104</v>
      </c>
      <c r="E1076">
        <v>17944662</v>
      </c>
      <c r="F1076" t="s">
        <v>780</v>
      </c>
      <c r="H1076">
        <v>25</v>
      </c>
      <c r="I1076">
        <v>16501.47</v>
      </c>
      <c r="J1076">
        <v>1075</v>
      </c>
      <c r="K1076" s="91">
        <f t="shared" si="42"/>
        <v>16501.470000000008</v>
      </c>
      <c r="L1076" s="91">
        <f t="shared" si="44"/>
        <v>0</v>
      </c>
    </row>
    <row r="1077" spans="1:12" x14ac:dyDescent="0.35">
      <c r="A1077" s="1">
        <v>45835</v>
      </c>
      <c r="B1077" t="s">
        <v>105</v>
      </c>
      <c r="C1077" t="s">
        <v>92</v>
      </c>
      <c r="D1077" t="s">
        <v>104</v>
      </c>
      <c r="E1077">
        <v>17944662</v>
      </c>
      <c r="F1077" t="s">
        <v>160</v>
      </c>
      <c r="H1077">
        <v>30</v>
      </c>
      <c r="I1077">
        <v>16531.47</v>
      </c>
      <c r="J1077">
        <v>1076</v>
      </c>
      <c r="K1077" s="91">
        <f t="shared" si="42"/>
        <v>16531.470000000008</v>
      </c>
      <c r="L1077" s="91">
        <f t="shared" si="44"/>
        <v>0</v>
      </c>
    </row>
    <row r="1078" spans="1:12" x14ac:dyDescent="0.35">
      <c r="A1078" s="1">
        <v>45838</v>
      </c>
      <c r="B1078" t="s">
        <v>105</v>
      </c>
      <c r="C1078" t="s">
        <v>92</v>
      </c>
      <c r="D1078" t="s">
        <v>104</v>
      </c>
      <c r="E1078">
        <v>17944662</v>
      </c>
      <c r="F1078" t="s">
        <v>923</v>
      </c>
      <c r="H1078">
        <v>20</v>
      </c>
      <c r="I1078">
        <v>16551.47</v>
      </c>
      <c r="J1078">
        <v>1077</v>
      </c>
      <c r="K1078" s="91">
        <f t="shared" si="42"/>
        <v>16551.470000000008</v>
      </c>
      <c r="L1078" s="91">
        <f t="shared" si="44"/>
        <v>0</v>
      </c>
    </row>
    <row r="1079" spans="1:12" x14ac:dyDescent="0.35">
      <c r="A1079" s="1">
        <v>45838</v>
      </c>
      <c r="B1079" t="s">
        <v>103</v>
      </c>
      <c r="C1079" t="s">
        <v>92</v>
      </c>
      <c r="D1079" t="s">
        <v>104</v>
      </c>
      <c r="E1079">
        <v>17944662</v>
      </c>
      <c r="F1079" t="s">
        <v>139</v>
      </c>
      <c r="H1079">
        <v>20</v>
      </c>
      <c r="I1079">
        <v>16571.47</v>
      </c>
      <c r="J1079">
        <v>1078</v>
      </c>
      <c r="K1079" s="91">
        <f t="shared" si="42"/>
        <v>16571.470000000008</v>
      </c>
      <c r="L1079" s="91">
        <f t="shared" si="44"/>
        <v>0</v>
      </c>
    </row>
  </sheetData>
  <autoFilter ref="A1:K1357" xr:uid="{624A660C-1B08-4925-805A-7B4EF086A0EA}"/>
  <sortState xmlns:xlrd2="http://schemas.microsoft.com/office/spreadsheetml/2017/richdata2" ref="A2:J1079">
    <sortCondition descending="1" ref="J2:J1079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0AE9A-BF2D-4E0B-A830-46404DBA7804}">
  <dimension ref="A1:I1079"/>
  <sheetViews>
    <sheetView topLeftCell="F1055" zoomScale="80" zoomScaleNormal="80" workbookViewId="0">
      <selection activeCell="H1079" sqref="H1079"/>
    </sheetView>
  </sheetViews>
  <sheetFormatPr defaultRowHeight="14.5" x14ac:dyDescent="0.35"/>
  <cols>
    <col min="1" max="1" width="15" bestFit="1" customWidth="1"/>
    <col min="2" max="2" width="15.08984375" bestFit="1" customWidth="1"/>
    <col min="3" max="3" width="8.90625" bestFit="1" customWidth="1"/>
    <col min="4" max="4" width="14.90625" bestFit="1" customWidth="1"/>
    <col min="5" max="5" width="83.7265625" bestFit="1" customWidth="1"/>
    <col min="6" max="6" width="12.453125" bestFit="1" customWidth="1"/>
    <col min="7" max="7" width="13.08984375" bestFit="1" customWidth="1"/>
    <col min="8" max="8" width="8.81640625" bestFit="1" customWidth="1"/>
  </cols>
  <sheetData>
    <row r="1" spans="1:9" x14ac:dyDescent="0.35">
      <c r="A1" t="s">
        <v>96</v>
      </c>
      <c r="B1" t="s">
        <v>97</v>
      </c>
      <c r="C1" t="s">
        <v>98</v>
      </c>
      <c r="D1" t="s">
        <v>99</v>
      </c>
      <c r="E1" t="s">
        <v>100</v>
      </c>
      <c r="F1" t="s">
        <v>101</v>
      </c>
      <c r="G1" t="s">
        <v>102</v>
      </c>
      <c r="H1" t="s">
        <v>29</v>
      </c>
      <c r="I1" t="s">
        <v>117</v>
      </c>
    </row>
    <row r="2" spans="1:9" x14ac:dyDescent="0.35">
      <c r="A2" s="1">
        <v>45474</v>
      </c>
      <c r="B2" t="s">
        <v>103</v>
      </c>
      <c r="C2" t="s">
        <v>104</v>
      </c>
      <c r="D2">
        <v>17944662</v>
      </c>
      <c r="E2" t="s">
        <v>148</v>
      </c>
      <c r="G2">
        <v>25</v>
      </c>
      <c r="H2">
        <v>8963.7000000000007</v>
      </c>
      <c r="I2">
        <v>1078</v>
      </c>
    </row>
    <row r="3" spans="1:9" x14ac:dyDescent="0.35">
      <c r="A3" s="1">
        <v>45474</v>
      </c>
      <c r="B3" t="s">
        <v>103</v>
      </c>
      <c r="C3" t="s">
        <v>104</v>
      </c>
      <c r="D3">
        <v>17944662</v>
      </c>
      <c r="E3" t="s">
        <v>149</v>
      </c>
      <c r="G3">
        <v>25</v>
      </c>
      <c r="H3">
        <v>8988.7000000000007</v>
      </c>
      <c r="I3">
        <v>1077</v>
      </c>
    </row>
    <row r="4" spans="1:9" x14ac:dyDescent="0.35">
      <c r="A4" s="1">
        <v>45474</v>
      </c>
      <c r="B4" t="s">
        <v>103</v>
      </c>
      <c r="C4" t="s">
        <v>104</v>
      </c>
      <c r="D4">
        <v>17944662</v>
      </c>
      <c r="E4" t="s">
        <v>115</v>
      </c>
      <c r="G4">
        <v>25</v>
      </c>
      <c r="H4">
        <v>9013.7000000000007</v>
      </c>
      <c r="I4">
        <v>1076</v>
      </c>
    </row>
    <row r="5" spans="1:9" x14ac:dyDescent="0.35">
      <c r="A5" s="1">
        <v>45474</v>
      </c>
      <c r="B5" t="s">
        <v>103</v>
      </c>
      <c r="C5" t="s">
        <v>104</v>
      </c>
      <c r="D5">
        <v>17944662</v>
      </c>
      <c r="E5" t="s">
        <v>157</v>
      </c>
      <c r="G5">
        <v>25</v>
      </c>
      <c r="H5">
        <v>9038.7000000000007</v>
      </c>
      <c r="I5">
        <v>1075</v>
      </c>
    </row>
    <row r="6" spans="1:9" x14ac:dyDescent="0.35">
      <c r="A6" s="1">
        <v>45474</v>
      </c>
      <c r="B6" t="s">
        <v>103</v>
      </c>
      <c r="C6" t="s">
        <v>104</v>
      </c>
      <c r="D6">
        <v>17944662</v>
      </c>
      <c r="E6" t="s">
        <v>186</v>
      </c>
      <c r="G6">
        <v>25</v>
      </c>
      <c r="H6">
        <v>9063.7000000000007</v>
      </c>
      <c r="I6">
        <v>1074</v>
      </c>
    </row>
    <row r="7" spans="1:9" x14ac:dyDescent="0.35">
      <c r="A7" s="1">
        <v>45474</v>
      </c>
      <c r="B7" t="s">
        <v>103</v>
      </c>
      <c r="C7" t="s">
        <v>104</v>
      </c>
      <c r="D7">
        <v>17944662</v>
      </c>
      <c r="E7" t="s">
        <v>182</v>
      </c>
      <c r="G7">
        <v>25</v>
      </c>
      <c r="H7">
        <v>9088.7000000000007</v>
      </c>
      <c r="I7">
        <v>1073</v>
      </c>
    </row>
    <row r="8" spans="1:9" x14ac:dyDescent="0.35">
      <c r="A8" s="1">
        <v>45474</v>
      </c>
      <c r="B8" t="s">
        <v>103</v>
      </c>
      <c r="C8" t="s">
        <v>104</v>
      </c>
      <c r="D8">
        <v>17944662</v>
      </c>
      <c r="E8" t="s">
        <v>156</v>
      </c>
      <c r="G8">
        <v>25</v>
      </c>
      <c r="H8">
        <v>9113.7000000000007</v>
      </c>
      <c r="I8">
        <v>1072</v>
      </c>
    </row>
    <row r="9" spans="1:9" x14ac:dyDescent="0.35">
      <c r="A9" s="1">
        <v>45474</v>
      </c>
      <c r="B9" t="s">
        <v>103</v>
      </c>
      <c r="C9" t="s">
        <v>104</v>
      </c>
      <c r="D9">
        <v>17944662</v>
      </c>
      <c r="E9" t="s">
        <v>181</v>
      </c>
      <c r="G9">
        <v>25</v>
      </c>
      <c r="H9">
        <v>9138.7000000000007</v>
      </c>
      <c r="I9">
        <v>1071</v>
      </c>
    </row>
    <row r="10" spans="1:9" x14ac:dyDescent="0.35">
      <c r="A10" s="1">
        <v>45474</v>
      </c>
      <c r="B10" t="s">
        <v>103</v>
      </c>
      <c r="C10" t="s">
        <v>104</v>
      </c>
      <c r="D10">
        <v>17944662</v>
      </c>
      <c r="E10" t="s">
        <v>187</v>
      </c>
      <c r="G10">
        <v>25</v>
      </c>
      <c r="H10">
        <v>9163.7000000000007</v>
      </c>
      <c r="I10">
        <v>1070</v>
      </c>
    </row>
    <row r="11" spans="1:9" x14ac:dyDescent="0.35">
      <c r="A11" s="1">
        <v>45474</v>
      </c>
      <c r="B11" t="s">
        <v>105</v>
      </c>
      <c r="C11" t="s">
        <v>104</v>
      </c>
      <c r="D11">
        <v>17944662</v>
      </c>
      <c r="E11" t="s">
        <v>231</v>
      </c>
      <c r="G11">
        <v>25</v>
      </c>
      <c r="H11">
        <v>9188.7000000000007</v>
      </c>
      <c r="I11">
        <v>1069</v>
      </c>
    </row>
    <row r="12" spans="1:9" x14ac:dyDescent="0.35">
      <c r="A12" s="1">
        <v>45474</v>
      </c>
      <c r="B12" t="s">
        <v>103</v>
      </c>
      <c r="C12" t="s">
        <v>104</v>
      </c>
      <c r="D12">
        <v>17944662</v>
      </c>
      <c r="E12" t="s">
        <v>127</v>
      </c>
      <c r="G12">
        <v>25</v>
      </c>
      <c r="H12">
        <v>9213.7000000000007</v>
      </c>
      <c r="I12">
        <v>1068</v>
      </c>
    </row>
    <row r="13" spans="1:9" x14ac:dyDescent="0.35">
      <c r="A13" s="1">
        <v>45474</v>
      </c>
      <c r="B13" t="s">
        <v>103</v>
      </c>
      <c r="C13" t="s">
        <v>104</v>
      </c>
      <c r="D13">
        <v>17944662</v>
      </c>
      <c r="E13" t="s">
        <v>185</v>
      </c>
      <c r="G13">
        <v>25</v>
      </c>
      <c r="H13">
        <v>9238.7000000000007</v>
      </c>
      <c r="I13">
        <v>1067</v>
      </c>
    </row>
    <row r="14" spans="1:9" x14ac:dyDescent="0.35">
      <c r="A14" s="1">
        <v>45474</v>
      </c>
      <c r="B14" t="s">
        <v>103</v>
      </c>
      <c r="C14" t="s">
        <v>104</v>
      </c>
      <c r="D14">
        <v>17944662</v>
      </c>
      <c r="E14" t="s">
        <v>184</v>
      </c>
      <c r="G14">
        <v>25</v>
      </c>
      <c r="H14">
        <v>9263.7000000000007</v>
      </c>
      <c r="I14">
        <v>1066</v>
      </c>
    </row>
    <row r="15" spans="1:9" x14ac:dyDescent="0.35">
      <c r="A15" s="1">
        <v>45474</v>
      </c>
      <c r="B15" t="s">
        <v>103</v>
      </c>
      <c r="C15" t="s">
        <v>104</v>
      </c>
      <c r="D15">
        <v>17944662</v>
      </c>
      <c r="E15" t="s">
        <v>111</v>
      </c>
      <c r="G15">
        <v>25</v>
      </c>
      <c r="H15">
        <v>9288.7000000000007</v>
      </c>
      <c r="I15">
        <v>1065</v>
      </c>
    </row>
    <row r="16" spans="1:9" x14ac:dyDescent="0.35">
      <c r="A16" s="1">
        <v>45474</v>
      </c>
      <c r="B16" t="s">
        <v>103</v>
      </c>
      <c r="C16" t="s">
        <v>104</v>
      </c>
      <c r="D16">
        <v>17944662</v>
      </c>
      <c r="E16" t="s">
        <v>183</v>
      </c>
      <c r="G16">
        <v>25</v>
      </c>
      <c r="H16">
        <v>9313.7000000000007</v>
      </c>
      <c r="I16">
        <v>1064</v>
      </c>
    </row>
    <row r="17" spans="1:9" x14ac:dyDescent="0.35">
      <c r="A17" s="1">
        <v>45474</v>
      </c>
      <c r="B17" t="s">
        <v>103</v>
      </c>
      <c r="C17" t="s">
        <v>104</v>
      </c>
      <c r="D17">
        <v>17944662</v>
      </c>
      <c r="E17" t="s">
        <v>176</v>
      </c>
      <c r="G17">
        <v>25</v>
      </c>
      <c r="H17">
        <v>9338.7000000000007</v>
      </c>
      <c r="I17">
        <v>1063</v>
      </c>
    </row>
    <row r="18" spans="1:9" x14ac:dyDescent="0.35">
      <c r="A18" s="1">
        <v>45474</v>
      </c>
      <c r="B18" t="s">
        <v>103</v>
      </c>
      <c r="C18" t="s">
        <v>104</v>
      </c>
      <c r="D18">
        <v>17944662</v>
      </c>
      <c r="E18" t="s">
        <v>179</v>
      </c>
      <c r="G18">
        <v>25</v>
      </c>
      <c r="H18">
        <v>9363.7000000000007</v>
      </c>
      <c r="I18">
        <v>1062</v>
      </c>
    </row>
    <row r="19" spans="1:9" x14ac:dyDescent="0.35">
      <c r="A19" s="1">
        <v>45474</v>
      </c>
      <c r="B19" t="s">
        <v>103</v>
      </c>
      <c r="C19" t="s">
        <v>104</v>
      </c>
      <c r="D19">
        <v>17944662</v>
      </c>
      <c r="E19" t="s">
        <v>154</v>
      </c>
      <c r="G19">
        <v>25</v>
      </c>
      <c r="H19">
        <v>9388.7000000000007</v>
      </c>
      <c r="I19">
        <v>1061</v>
      </c>
    </row>
    <row r="20" spans="1:9" x14ac:dyDescent="0.35">
      <c r="A20" s="1">
        <v>45474</v>
      </c>
      <c r="B20" t="s">
        <v>103</v>
      </c>
      <c r="C20" t="s">
        <v>104</v>
      </c>
      <c r="D20">
        <v>17944662</v>
      </c>
      <c r="E20" t="s">
        <v>178</v>
      </c>
      <c r="G20">
        <v>25</v>
      </c>
      <c r="H20">
        <v>9413.7000000000007</v>
      </c>
      <c r="I20">
        <v>1060</v>
      </c>
    </row>
    <row r="21" spans="1:9" x14ac:dyDescent="0.35">
      <c r="A21" s="1">
        <v>45474</v>
      </c>
      <c r="B21" t="s">
        <v>103</v>
      </c>
      <c r="C21" t="s">
        <v>104</v>
      </c>
      <c r="D21">
        <v>17944662</v>
      </c>
      <c r="E21" t="s">
        <v>113</v>
      </c>
      <c r="G21">
        <v>25</v>
      </c>
      <c r="H21">
        <v>9438.7000000000007</v>
      </c>
      <c r="I21">
        <v>1059</v>
      </c>
    </row>
    <row r="22" spans="1:9" x14ac:dyDescent="0.35">
      <c r="A22" s="1">
        <v>45474</v>
      </c>
      <c r="B22" t="s">
        <v>103</v>
      </c>
      <c r="C22" t="s">
        <v>104</v>
      </c>
      <c r="D22">
        <v>17944662</v>
      </c>
      <c r="E22" t="s">
        <v>112</v>
      </c>
      <c r="G22">
        <v>25</v>
      </c>
      <c r="H22">
        <v>9463.7000000000007</v>
      </c>
      <c r="I22">
        <v>1058</v>
      </c>
    </row>
    <row r="23" spans="1:9" x14ac:dyDescent="0.35">
      <c r="A23" s="1">
        <v>45474</v>
      </c>
      <c r="B23" t="s">
        <v>103</v>
      </c>
      <c r="C23" t="s">
        <v>104</v>
      </c>
      <c r="D23">
        <v>17944662</v>
      </c>
      <c r="E23" t="s">
        <v>177</v>
      </c>
      <c r="G23">
        <v>25</v>
      </c>
      <c r="H23">
        <v>9488.7000000000007</v>
      </c>
      <c r="I23">
        <v>1057</v>
      </c>
    </row>
    <row r="24" spans="1:9" x14ac:dyDescent="0.35">
      <c r="A24" s="1">
        <v>45474</v>
      </c>
      <c r="B24" t="s">
        <v>103</v>
      </c>
      <c r="C24" t="s">
        <v>104</v>
      </c>
      <c r="D24">
        <v>17944662</v>
      </c>
      <c r="E24" t="s">
        <v>155</v>
      </c>
      <c r="G24">
        <v>25</v>
      </c>
      <c r="H24">
        <v>9513.7000000000007</v>
      </c>
      <c r="I24">
        <v>1056</v>
      </c>
    </row>
    <row r="25" spans="1:9" x14ac:dyDescent="0.35">
      <c r="A25" s="1">
        <v>45474</v>
      </c>
      <c r="B25" t="s">
        <v>103</v>
      </c>
      <c r="C25" t="s">
        <v>104</v>
      </c>
      <c r="D25">
        <v>17944662</v>
      </c>
      <c r="E25" t="s">
        <v>139</v>
      </c>
      <c r="G25">
        <v>20</v>
      </c>
      <c r="H25">
        <v>9533.7000000000007</v>
      </c>
      <c r="I25">
        <v>1055</v>
      </c>
    </row>
    <row r="26" spans="1:9" x14ac:dyDescent="0.35">
      <c r="A26" s="1">
        <v>45474</v>
      </c>
      <c r="B26" t="s">
        <v>103</v>
      </c>
      <c r="C26" t="s">
        <v>104</v>
      </c>
      <c r="D26">
        <v>17944662</v>
      </c>
      <c r="E26" t="s">
        <v>140</v>
      </c>
      <c r="G26">
        <v>25</v>
      </c>
      <c r="H26">
        <v>9558.7000000000007</v>
      </c>
      <c r="I26">
        <v>1054</v>
      </c>
    </row>
    <row r="27" spans="1:9" x14ac:dyDescent="0.35">
      <c r="A27" s="1">
        <v>45474</v>
      </c>
      <c r="B27" t="s">
        <v>105</v>
      </c>
      <c r="C27" t="s">
        <v>104</v>
      </c>
      <c r="D27">
        <v>17944662</v>
      </c>
      <c r="E27" t="s">
        <v>232</v>
      </c>
      <c r="G27">
        <v>25</v>
      </c>
      <c r="H27">
        <v>9583.7000000000007</v>
      </c>
      <c r="I27">
        <v>1053</v>
      </c>
    </row>
    <row r="28" spans="1:9" x14ac:dyDescent="0.35">
      <c r="A28" s="1">
        <v>45474</v>
      </c>
      <c r="B28" t="s">
        <v>105</v>
      </c>
      <c r="C28" t="s">
        <v>104</v>
      </c>
      <c r="D28">
        <v>17944662</v>
      </c>
      <c r="E28" t="s">
        <v>233</v>
      </c>
      <c r="G28">
        <v>20</v>
      </c>
      <c r="H28">
        <v>9603.7000000000007</v>
      </c>
      <c r="I28">
        <v>1052</v>
      </c>
    </row>
    <row r="29" spans="1:9" x14ac:dyDescent="0.35">
      <c r="A29" s="1">
        <v>45474</v>
      </c>
      <c r="B29" t="s">
        <v>105</v>
      </c>
      <c r="C29" t="s">
        <v>104</v>
      </c>
      <c r="D29">
        <v>17944662</v>
      </c>
      <c r="E29" t="s">
        <v>234</v>
      </c>
      <c r="G29">
        <v>25</v>
      </c>
      <c r="H29">
        <v>9628.7000000000007</v>
      </c>
      <c r="I29">
        <v>1051</v>
      </c>
    </row>
    <row r="30" spans="1:9" x14ac:dyDescent="0.35">
      <c r="A30" s="1">
        <v>45474</v>
      </c>
      <c r="B30" t="s">
        <v>105</v>
      </c>
      <c r="C30" t="s">
        <v>104</v>
      </c>
      <c r="D30">
        <v>17944662</v>
      </c>
      <c r="E30" t="s">
        <v>235</v>
      </c>
      <c r="G30">
        <v>25</v>
      </c>
      <c r="H30">
        <v>9653.7000000000007</v>
      </c>
      <c r="I30">
        <v>1050</v>
      </c>
    </row>
    <row r="31" spans="1:9" x14ac:dyDescent="0.35">
      <c r="A31" s="1">
        <v>45474</v>
      </c>
      <c r="B31" t="s">
        <v>105</v>
      </c>
      <c r="C31" t="s">
        <v>104</v>
      </c>
      <c r="D31">
        <v>17944662</v>
      </c>
      <c r="E31" t="s">
        <v>236</v>
      </c>
      <c r="G31">
        <v>25</v>
      </c>
      <c r="H31">
        <v>9678.7000000000007</v>
      </c>
      <c r="I31">
        <v>1049</v>
      </c>
    </row>
    <row r="32" spans="1:9" x14ac:dyDescent="0.35">
      <c r="A32" s="1">
        <v>45474</v>
      </c>
      <c r="B32" t="s">
        <v>105</v>
      </c>
      <c r="C32" t="s">
        <v>104</v>
      </c>
      <c r="D32">
        <v>17944662</v>
      </c>
      <c r="E32" t="s">
        <v>237</v>
      </c>
      <c r="G32">
        <v>25</v>
      </c>
      <c r="H32">
        <v>9703.7000000000007</v>
      </c>
      <c r="I32">
        <v>1048</v>
      </c>
    </row>
    <row r="33" spans="1:9" x14ac:dyDescent="0.35">
      <c r="A33" s="1">
        <v>45474</v>
      </c>
      <c r="B33" t="s">
        <v>105</v>
      </c>
      <c r="C33" t="s">
        <v>104</v>
      </c>
      <c r="D33">
        <v>17944662</v>
      </c>
      <c r="E33" t="s">
        <v>238</v>
      </c>
      <c r="G33">
        <v>25</v>
      </c>
      <c r="H33">
        <v>9728.7000000000007</v>
      </c>
      <c r="I33">
        <v>1047</v>
      </c>
    </row>
    <row r="34" spans="1:9" x14ac:dyDescent="0.35">
      <c r="A34" s="1">
        <v>45474</v>
      </c>
      <c r="B34" t="s">
        <v>105</v>
      </c>
      <c r="C34" t="s">
        <v>104</v>
      </c>
      <c r="D34">
        <v>17944662</v>
      </c>
      <c r="E34" t="s">
        <v>239</v>
      </c>
      <c r="G34">
        <v>25</v>
      </c>
      <c r="H34">
        <v>9753.7000000000007</v>
      </c>
      <c r="I34">
        <v>1046</v>
      </c>
    </row>
    <row r="35" spans="1:9" x14ac:dyDescent="0.35">
      <c r="A35" s="1">
        <v>45474</v>
      </c>
      <c r="B35" t="s">
        <v>105</v>
      </c>
      <c r="C35" t="s">
        <v>104</v>
      </c>
      <c r="D35">
        <v>17944662</v>
      </c>
      <c r="E35" t="s">
        <v>240</v>
      </c>
      <c r="G35">
        <v>25</v>
      </c>
      <c r="H35">
        <v>9778.7000000000007</v>
      </c>
      <c r="I35">
        <v>1045</v>
      </c>
    </row>
    <row r="36" spans="1:9" x14ac:dyDescent="0.35">
      <c r="A36" s="1">
        <v>45474</v>
      </c>
      <c r="B36" t="s">
        <v>105</v>
      </c>
      <c r="C36" t="s">
        <v>104</v>
      </c>
      <c r="D36">
        <v>17944662</v>
      </c>
      <c r="E36" t="s">
        <v>241</v>
      </c>
      <c r="G36">
        <v>45</v>
      </c>
      <c r="H36">
        <v>9823.7000000000007</v>
      </c>
      <c r="I36">
        <v>1044</v>
      </c>
    </row>
    <row r="37" spans="1:9" x14ac:dyDescent="0.35">
      <c r="A37" s="1">
        <v>45474</v>
      </c>
      <c r="B37" t="s">
        <v>105</v>
      </c>
      <c r="C37" t="s">
        <v>104</v>
      </c>
      <c r="D37">
        <v>17944662</v>
      </c>
      <c r="E37" t="s">
        <v>242</v>
      </c>
      <c r="G37">
        <v>25</v>
      </c>
      <c r="H37">
        <v>9848.7000000000007</v>
      </c>
      <c r="I37">
        <v>1043</v>
      </c>
    </row>
    <row r="38" spans="1:9" x14ac:dyDescent="0.35">
      <c r="A38" s="1">
        <v>45474</v>
      </c>
      <c r="B38" t="s">
        <v>105</v>
      </c>
      <c r="C38" t="s">
        <v>104</v>
      </c>
      <c r="D38">
        <v>17944662</v>
      </c>
      <c r="E38" t="s">
        <v>243</v>
      </c>
      <c r="G38">
        <v>25</v>
      </c>
      <c r="H38">
        <v>9873.7000000000007</v>
      </c>
      <c r="I38">
        <v>1042</v>
      </c>
    </row>
    <row r="39" spans="1:9" x14ac:dyDescent="0.35">
      <c r="A39" s="1">
        <v>45474</v>
      </c>
      <c r="B39" t="s">
        <v>105</v>
      </c>
      <c r="C39" t="s">
        <v>104</v>
      </c>
      <c r="D39">
        <v>17944662</v>
      </c>
      <c r="E39" t="s">
        <v>244</v>
      </c>
      <c r="G39">
        <v>25</v>
      </c>
      <c r="H39">
        <v>9898.7000000000007</v>
      </c>
      <c r="I39">
        <v>1041</v>
      </c>
    </row>
    <row r="40" spans="1:9" x14ac:dyDescent="0.35">
      <c r="A40" s="1">
        <v>45474</v>
      </c>
      <c r="B40" t="s">
        <v>105</v>
      </c>
      <c r="C40" t="s">
        <v>104</v>
      </c>
      <c r="D40">
        <v>17944662</v>
      </c>
      <c r="E40" t="s">
        <v>245</v>
      </c>
      <c r="G40">
        <v>25</v>
      </c>
      <c r="H40">
        <v>9923.7000000000007</v>
      </c>
      <c r="I40">
        <v>1040</v>
      </c>
    </row>
    <row r="41" spans="1:9" x14ac:dyDescent="0.35">
      <c r="A41" s="1">
        <v>45474</v>
      </c>
      <c r="B41" t="s">
        <v>105</v>
      </c>
      <c r="C41" t="s">
        <v>104</v>
      </c>
      <c r="D41">
        <v>17944662</v>
      </c>
      <c r="E41" t="s">
        <v>246</v>
      </c>
      <c r="G41">
        <v>25</v>
      </c>
      <c r="H41">
        <v>9948.7000000000007</v>
      </c>
      <c r="I41">
        <v>1039</v>
      </c>
    </row>
    <row r="42" spans="1:9" x14ac:dyDescent="0.35">
      <c r="A42" s="1">
        <v>45474</v>
      </c>
      <c r="B42" t="s">
        <v>105</v>
      </c>
      <c r="C42" t="s">
        <v>104</v>
      </c>
      <c r="D42">
        <v>17944662</v>
      </c>
      <c r="E42" t="s">
        <v>247</v>
      </c>
      <c r="G42">
        <v>25</v>
      </c>
      <c r="H42">
        <v>9973.7000000000007</v>
      </c>
      <c r="I42">
        <v>1038</v>
      </c>
    </row>
    <row r="43" spans="1:9" x14ac:dyDescent="0.35">
      <c r="A43" s="1">
        <v>45474</v>
      </c>
      <c r="B43" t="s">
        <v>105</v>
      </c>
      <c r="C43" t="s">
        <v>104</v>
      </c>
      <c r="D43">
        <v>17944662</v>
      </c>
      <c r="E43" t="s">
        <v>248</v>
      </c>
      <c r="G43">
        <v>25</v>
      </c>
      <c r="H43">
        <v>9998.7000000000007</v>
      </c>
      <c r="I43">
        <v>1037</v>
      </c>
    </row>
    <row r="44" spans="1:9" x14ac:dyDescent="0.35">
      <c r="A44" s="1">
        <v>45474</v>
      </c>
      <c r="B44" t="s">
        <v>105</v>
      </c>
      <c r="C44" t="s">
        <v>104</v>
      </c>
      <c r="D44">
        <v>17944662</v>
      </c>
      <c r="E44" t="s">
        <v>249</v>
      </c>
      <c r="G44">
        <v>25</v>
      </c>
      <c r="H44">
        <v>10023.700000000001</v>
      </c>
      <c r="I44">
        <v>1036</v>
      </c>
    </row>
    <row r="45" spans="1:9" x14ac:dyDescent="0.35">
      <c r="A45" s="1">
        <v>45474</v>
      </c>
      <c r="B45" t="s">
        <v>105</v>
      </c>
      <c r="C45" t="s">
        <v>104</v>
      </c>
      <c r="D45">
        <v>17944662</v>
      </c>
      <c r="E45" t="s">
        <v>250</v>
      </c>
      <c r="G45">
        <v>25</v>
      </c>
      <c r="H45">
        <v>10048.700000000001</v>
      </c>
      <c r="I45">
        <v>1035</v>
      </c>
    </row>
    <row r="46" spans="1:9" x14ac:dyDescent="0.35">
      <c r="A46" s="1">
        <v>45474</v>
      </c>
      <c r="B46" t="s">
        <v>105</v>
      </c>
      <c r="C46" t="s">
        <v>104</v>
      </c>
      <c r="D46">
        <v>17944662</v>
      </c>
      <c r="E46" t="s">
        <v>251</v>
      </c>
      <c r="G46">
        <v>25</v>
      </c>
      <c r="H46">
        <v>10073.700000000001</v>
      </c>
      <c r="I46">
        <v>1034</v>
      </c>
    </row>
    <row r="47" spans="1:9" x14ac:dyDescent="0.35">
      <c r="A47" s="1">
        <v>45474</v>
      </c>
      <c r="B47" t="s">
        <v>105</v>
      </c>
      <c r="C47" t="s">
        <v>104</v>
      </c>
      <c r="D47">
        <v>17944662</v>
      </c>
      <c r="E47" t="s">
        <v>252</v>
      </c>
      <c r="G47">
        <v>25</v>
      </c>
      <c r="H47">
        <v>10098.700000000001</v>
      </c>
      <c r="I47">
        <v>1033</v>
      </c>
    </row>
    <row r="48" spans="1:9" x14ac:dyDescent="0.35">
      <c r="A48" s="1">
        <v>45474</v>
      </c>
      <c r="B48" t="s">
        <v>105</v>
      </c>
      <c r="C48" t="s">
        <v>104</v>
      </c>
      <c r="D48">
        <v>17944662</v>
      </c>
      <c r="E48" t="s">
        <v>253</v>
      </c>
      <c r="G48">
        <v>25</v>
      </c>
      <c r="H48">
        <v>10123.700000000001</v>
      </c>
      <c r="I48">
        <v>1032</v>
      </c>
    </row>
    <row r="49" spans="1:9" x14ac:dyDescent="0.35">
      <c r="A49" s="1">
        <v>45474</v>
      </c>
      <c r="B49" t="s">
        <v>105</v>
      </c>
      <c r="C49" t="s">
        <v>104</v>
      </c>
      <c r="D49">
        <v>17944662</v>
      </c>
      <c r="E49" t="s">
        <v>254</v>
      </c>
      <c r="G49">
        <v>25</v>
      </c>
      <c r="H49">
        <v>10148.700000000001</v>
      </c>
      <c r="I49">
        <v>1031</v>
      </c>
    </row>
    <row r="50" spans="1:9" x14ac:dyDescent="0.35">
      <c r="A50" s="1">
        <v>45474</v>
      </c>
      <c r="B50" t="s">
        <v>105</v>
      </c>
      <c r="C50" t="s">
        <v>104</v>
      </c>
      <c r="D50">
        <v>17944662</v>
      </c>
      <c r="E50" t="s">
        <v>255</v>
      </c>
      <c r="G50">
        <v>25</v>
      </c>
      <c r="H50">
        <v>10173.700000000001</v>
      </c>
      <c r="I50">
        <v>1030</v>
      </c>
    </row>
    <row r="51" spans="1:9" x14ac:dyDescent="0.35">
      <c r="A51" s="1">
        <v>45474</v>
      </c>
      <c r="B51" t="s">
        <v>105</v>
      </c>
      <c r="C51" t="s">
        <v>104</v>
      </c>
      <c r="D51">
        <v>17944662</v>
      </c>
      <c r="E51" t="s">
        <v>256</v>
      </c>
      <c r="G51">
        <v>25</v>
      </c>
      <c r="H51">
        <v>10198.700000000001</v>
      </c>
      <c r="I51">
        <v>1029</v>
      </c>
    </row>
    <row r="52" spans="1:9" x14ac:dyDescent="0.35">
      <c r="A52" s="1">
        <v>45474</v>
      </c>
      <c r="B52" t="s">
        <v>105</v>
      </c>
      <c r="C52" t="s">
        <v>104</v>
      </c>
      <c r="D52">
        <v>17944662</v>
      </c>
      <c r="E52" t="s">
        <v>257</v>
      </c>
      <c r="G52">
        <v>25</v>
      </c>
      <c r="H52">
        <v>10223.700000000001</v>
      </c>
      <c r="I52">
        <v>1028</v>
      </c>
    </row>
    <row r="53" spans="1:9" x14ac:dyDescent="0.35">
      <c r="A53" s="1">
        <v>45474</v>
      </c>
      <c r="B53" t="s">
        <v>105</v>
      </c>
      <c r="C53" t="s">
        <v>104</v>
      </c>
      <c r="D53">
        <v>17944662</v>
      </c>
      <c r="E53" t="s">
        <v>258</v>
      </c>
      <c r="G53">
        <v>25</v>
      </c>
      <c r="H53">
        <v>10248.700000000001</v>
      </c>
      <c r="I53">
        <v>1027</v>
      </c>
    </row>
    <row r="54" spans="1:9" x14ac:dyDescent="0.35">
      <c r="A54" s="1">
        <v>45474</v>
      </c>
      <c r="B54" t="s">
        <v>105</v>
      </c>
      <c r="C54" t="s">
        <v>104</v>
      </c>
      <c r="D54">
        <v>17944662</v>
      </c>
      <c r="E54" t="s">
        <v>259</v>
      </c>
      <c r="G54">
        <v>25</v>
      </c>
      <c r="H54">
        <v>10273.700000000001</v>
      </c>
      <c r="I54">
        <v>1026</v>
      </c>
    </row>
    <row r="55" spans="1:9" x14ac:dyDescent="0.35">
      <c r="A55" s="1">
        <v>45475</v>
      </c>
      <c r="B55" t="s">
        <v>105</v>
      </c>
      <c r="C55" t="s">
        <v>104</v>
      </c>
      <c r="D55">
        <v>17944662</v>
      </c>
      <c r="E55" t="s">
        <v>260</v>
      </c>
      <c r="G55">
        <v>25</v>
      </c>
      <c r="H55">
        <v>10298.700000000001</v>
      </c>
      <c r="I55">
        <v>1025</v>
      </c>
    </row>
    <row r="56" spans="1:9" x14ac:dyDescent="0.35">
      <c r="A56" s="1">
        <v>45475</v>
      </c>
      <c r="B56" t="s">
        <v>103</v>
      </c>
      <c r="C56" t="s">
        <v>104</v>
      </c>
      <c r="D56">
        <v>17944662</v>
      </c>
      <c r="E56" t="s">
        <v>114</v>
      </c>
      <c r="G56">
        <v>25</v>
      </c>
      <c r="H56">
        <v>10323.700000000001</v>
      </c>
      <c r="I56">
        <v>1024</v>
      </c>
    </row>
    <row r="57" spans="1:9" x14ac:dyDescent="0.35">
      <c r="A57" s="1">
        <v>45476</v>
      </c>
      <c r="B57" t="s">
        <v>105</v>
      </c>
      <c r="C57" t="s">
        <v>104</v>
      </c>
      <c r="D57">
        <v>17944662</v>
      </c>
      <c r="E57" t="s">
        <v>261</v>
      </c>
      <c r="G57">
        <v>25</v>
      </c>
      <c r="H57">
        <v>10348.700000000001</v>
      </c>
      <c r="I57">
        <v>1023</v>
      </c>
    </row>
    <row r="58" spans="1:9" x14ac:dyDescent="0.35">
      <c r="A58" s="1">
        <v>45477</v>
      </c>
      <c r="B58" t="s">
        <v>103</v>
      </c>
      <c r="C58" t="s">
        <v>104</v>
      </c>
      <c r="D58">
        <v>17944662</v>
      </c>
      <c r="E58" t="s">
        <v>110</v>
      </c>
      <c r="G58">
        <v>20</v>
      </c>
      <c r="H58">
        <v>10368.700000000001</v>
      </c>
      <c r="I58">
        <v>1022</v>
      </c>
    </row>
    <row r="59" spans="1:9" x14ac:dyDescent="0.35">
      <c r="A59" s="1">
        <v>45477</v>
      </c>
      <c r="B59" t="s">
        <v>105</v>
      </c>
      <c r="C59" t="s">
        <v>104</v>
      </c>
      <c r="D59">
        <v>17944662</v>
      </c>
      <c r="E59" t="s">
        <v>262</v>
      </c>
      <c r="G59">
        <v>20</v>
      </c>
      <c r="H59">
        <v>10388.700000000001</v>
      </c>
      <c r="I59">
        <v>1021</v>
      </c>
    </row>
    <row r="60" spans="1:9" x14ac:dyDescent="0.35">
      <c r="A60" s="1">
        <v>45478</v>
      </c>
      <c r="B60" t="s">
        <v>103</v>
      </c>
      <c r="C60" t="s">
        <v>104</v>
      </c>
      <c r="D60">
        <v>17944662</v>
      </c>
      <c r="E60" t="s">
        <v>175</v>
      </c>
      <c r="G60">
        <v>25</v>
      </c>
      <c r="H60">
        <v>10413.700000000001</v>
      </c>
      <c r="I60">
        <v>1020</v>
      </c>
    </row>
    <row r="61" spans="1:9" x14ac:dyDescent="0.35">
      <c r="A61" s="1">
        <v>45478</v>
      </c>
      <c r="B61" t="s">
        <v>105</v>
      </c>
      <c r="C61" t="s">
        <v>104</v>
      </c>
      <c r="D61">
        <v>17944662</v>
      </c>
      <c r="E61" t="s">
        <v>263</v>
      </c>
      <c r="G61">
        <v>25</v>
      </c>
      <c r="H61">
        <v>10438.700000000001</v>
      </c>
      <c r="I61">
        <v>1019</v>
      </c>
    </row>
    <row r="62" spans="1:9" x14ac:dyDescent="0.35">
      <c r="A62" s="1">
        <v>45478</v>
      </c>
      <c r="B62" t="s">
        <v>105</v>
      </c>
      <c r="C62" t="s">
        <v>104</v>
      </c>
      <c r="D62">
        <v>17944662</v>
      </c>
      <c r="E62" t="s">
        <v>264</v>
      </c>
      <c r="G62">
        <v>335</v>
      </c>
      <c r="H62">
        <v>10773.7</v>
      </c>
      <c r="I62">
        <v>1018</v>
      </c>
    </row>
    <row r="63" spans="1:9" x14ac:dyDescent="0.35">
      <c r="A63" s="1">
        <v>45478</v>
      </c>
      <c r="B63" t="s">
        <v>105</v>
      </c>
      <c r="C63" t="s">
        <v>104</v>
      </c>
      <c r="D63">
        <v>17944662</v>
      </c>
      <c r="E63" t="s">
        <v>265</v>
      </c>
      <c r="G63">
        <v>180</v>
      </c>
      <c r="H63">
        <v>10953.7</v>
      </c>
      <c r="I63">
        <v>1017</v>
      </c>
    </row>
    <row r="64" spans="1:9" x14ac:dyDescent="0.35">
      <c r="A64" s="1">
        <v>45481</v>
      </c>
      <c r="B64" t="s">
        <v>103</v>
      </c>
      <c r="C64" t="s">
        <v>104</v>
      </c>
      <c r="D64">
        <v>17944662</v>
      </c>
      <c r="E64" t="s">
        <v>108</v>
      </c>
      <c r="G64">
        <v>25</v>
      </c>
      <c r="H64">
        <v>10978.7</v>
      </c>
      <c r="I64">
        <v>1016</v>
      </c>
    </row>
    <row r="65" spans="1:9" x14ac:dyDescent="0.35">
      <c r="A65" s="1">
        <v>45481</v>
      </c>
      <c r="B65" t="s">
        <v>103</v>
      </c>
      <c r="C65" t="s">
        <v>104</v>
      </c>
      <c r="D65">
        <v>17944662</v>
      </c>
      <c r="E65" t="s">
        <v>174</v>
      </c>
      <c r="G65">
        <v>25</v>
      </c>
      <c r="H65">
        <v>11003.7</v>
      </c>
      <c r="I65">
        <v>1015</v>
      </c>
    </row>
    <row r="66" spans="1:9" x14ac:dyDescent="0.35">
      <c r="A66" s="1">
        <v>45481</v>
      </c>
      <c r="B66" t="s">
        <v>103</v>
      </c>
      <c r="C66" t="s">
        <v>104</v>
      </c>
      <c r="D66">
        <v>17944662</v>
      </c>
      <c r="E66" t="s">
        <v>126</v>
      </c>
      <c r="G66">
        <v>20</v>
      </c>
      <c r="H66">
        <v>11023.7</v>
      </c>
      <c r="I66">
        <v>1014</v>
      </c>
    </row>
    <row r="67" spans="1:9" x14ac:dyDescent="0.35">
      <c r="A67" s="1">
        <v>45481</v>
      </c>
      <c r="B67" t="s">
        <v>105</v>
      </c>
      <c r="C67" t="s">
        <v>104</v>
      </c>
      <c r="D67">
        <v>17944662</v>
      </c>
      <c r="E67" t="s">
        <v>266</v>
      </c>
      <c r="G67">
        <v>25</v>
      </c>
      <c r="H67">
        <v>11048.7</v>
      </c>
      <c r="I67">
        <v>1013</v>
      </c>
    </row>
    <row r="68" spans="1:9" x14ac:dyDescent="0.35">
      <c r="A68" s="1">
        <v>45482</v>
      </c>
      <c r="B68" t="s">
        <v>105</v>
      </c>
      <c r="C68" t="s">
        <v>104</v>
      </c>
      <c r="D68">
        <v>17944662</v>
      </c>
      <c r="E68" t="s">
        <v>267</v>
      </c>
      <c r="G68">
        <v>25</v>
      </c>
      <c r="H68">
        <v>11073.7</v>
      </c>
      <c r="I68">
        <v>1012</v>
      </c>
    </row>
    <row r="69" spans="1:9" x14ac:dyDescent="0.35">
      <c r="A69" s="1">
        <v>45482</v>
      </c>
      <c r="B69" t="s">
        <v>105</v>
      </c>
      <c r="C69" t="s">
        <v>104</v>
      </c>
      <c r="D69">
        <v>17944662</v>
      </c>
      <c r="E69" t="s">
        <v>268</v>
      </c>
      <c r="G69">
        <v>25</v>
      </c>
      <c r="H69">
        <v>11098.7</v>
      </c>
      <c r="I69">
        <v>1011</v>
      </c>
    </row>
    <row r="70" spans="1:9" x14ac:dyDescent="0.35">
      <c r="A70" s="1">
        <v>45482</v>
      </c>
      <c r="B70" t="s">
        <v>105</v>
      </c>
      <c r="C70" t="s">
        <v>104</v>
      </c>
      <c r="D70">
        <v>17944662</v>
      </c>
      <c r="E70" t="s">
        <v>269</v>
      </c>
      <c r="G70">
        <v>25</v>
      </c>
      <c r="H70">
        <v>11123.7</v>
      </c>
      <c r="I70">
        <v>1010</v>
      </c>
    </row>
    <row r="71" spans="1:9" x14ac:dyDescent="0.35">
      <c r="A71" s="1">
        <v>45483</v>
      </c>
      <c r="B71" t="s">
        <v>103</v>
      </c>
      <c r="C71" t="s">
        <v>104</v>
      </c>
      <c r="D71">
        <v>17944662</v>
      </c>
      <c r="E71" t="s">
        <v>107</v>
      </c>
      <c r="G71">
        <v>20</v>
      </c>
      <c r="H71">
        <v>11143.7</v>
      </c>
      <c r="I71">
        <v>1009</v>
      </c>
    </row>
    <row r="72" spans="1:9" x14ac:dyDescent="0.35">
      <c r="A72" s="1">
        <v>45483</v>
      </c>
      <c r="B72" t="s">
        <v>105</v>
      </c>
      <c r="C72" t="s">
        <v>104</v>
      </c>
      <c r="D72">
        <v>17944662</v>
      </c>
      <c r="E72" t="s">
        <v>270</v>
      </c>
      <c r="G72">
        <v>25</v>
      </c>
      <c r="H72">
        <v>11168.7</v>
      </c>
      <c r="I72">
        <v>1008</v>
      </c>
    </row>
    <row r="73" spans="1:9" x14ac:dyDescent="0.35">
      <c r="A73" s="1">
        <v>45483</v>
      </c>
      <c r="B73" t="s">
        <v>105</v>
      </c>
      <c r="C73" t="s">
        <v>104</v>
      </c>
      <c r="D73">
        <v>17944662</v>
      </c>
      <c r="E73" t="s">
        <v>271</v>
      </c>
      <c r="G73">
        <v>25</v>
      </c>
      <c r="H73">
        <v>11193.7</v>
      </c>
      <c r="I73">
        <v>1007</v>
      </c>
    </row>
    <row r="74" spans="1:9" x14ac:dyDescent="0.35">
      <c r="A74" s="1">
        <v>45483</v>
      </c>
      <c r="B74" t="s">
        <v>105</v>
      </c>
      <c r="C74" t="s">
        <v>104</v>
      </c>
      <c r="D74">
        <v>17944662</v>
      </c>
      <c r="E74" t="s">
        <v>272</v>
      </c>
      <c r="G74">
        <v>20</v>
      </c>
      <c r="H74">
        <v>11213.7</v>
      </c>
      <c r="I74">
        <v>1006</v>
      </c>
    </row>
    <row r="75" spans="1:9" x14ac:dyDescent="0.35">
      <c r="A75" s="1">
        <v>45484</v>
      </c>
      <c r="B75" t="s">
        <v>105</v>
      </c>
      <c r="C75" t="s">
        <v>104</v>
      </c>
      <c r="D75">
        <v>17944662</v>
      </c>
      <c r="E75" t="s">
        <v>273</v>
      </c>
      <c r="G75">
        <v>25</v>
      </c>
      <c r="H75">
        <v>11238.7</v>
      </c>
      <c r="I75">
        <v>1005</v>
      </c>
    </row>
    <row r="76" spans="1:9" x14ac:dyDescent="0.35">
      <c r="A76" s="1">
        <v>45485</v>
      </c>
      <c r="B76" t="s">
        <v>103</v>
      </c>
      <c r="C76" t="s">
        <v>104</v>
      </c>
      <c r="D76">
        <v>17944662</v>
      </c>
      <c r="E76" t="s">
        <v>147</v>
      </c>
      <c r="G76">
        <v>25</v>
      </c>
      <c r="H76">
        <v>11263.7</v>
      </c>
      <c r="I76">
        <v>1004</v>
      </c>
    </row>
    <row r="77" spans="1:9" x14ac:dyDescent="0.35">
      <c r="A77" s="1">
        <v>45485</v>
      </c>
      <c r="B77" t="s">
        <v>105</v>
      </c>
      <c r="C77" t="s">
        <v>104</v>
      </c>
      <c r="D77">
        <v>17944662</v>
      </c>
      <c r="E77" t="s">
        <v>274</v>
      </c>
      <c r="G77">
        <v>25</v>
      </c>
      <c r="H77">
        <v>11288.7</v>
      </c>
      <c r="I77">
        <v>1003</v>
      </c>
    </row>
    <row r="78" spans="1:9" x14ac:dyDescent="0.35">
      <c r="A78" s="1">
        <v>45485</v>
      </c>
      <c r="B78" t="s">
        <v>103</v>
      </c>
      <c r="C78" t="s">
        <v>104</v>
      </c>
      <c r="D78">
        <v>17944662</v>
      </c>
      <c r="E78" t="s">
        <v>173</v>
      </c>
      <c r="G78">
        <v>25</v>
      </c>
      <c r="H78">
        <v>11313.7</v>
      </c>
      <c r="I78">
        <v>1002</v>
      </c>
    </row>
    <row r="79" spans="1:9" x14ac:dyDescent="0.35">
      <c r="A79" s="1">
        <v>45488</v>
      </c>
      <c r="B79" t="s">
        <v>103</v>
      </c>
      <c r="C79" t="s">
        <v>104</v>
      </c>
      <c r="D79">
        <v>17944662</v>
      </c>
      <c r="E79" t="s">
        <v>106</v>
      </c>
      <c r="G79">
        <v>25</v>
      </c>
      <c r="H79">
        <v>11338.7</v>
      </c>
      <c r="I79">
        <v>1001</v>
      </c>
    </row>
    <row r="80" spans="1:9" x14ac:dyDescent="0.35">
      <c r="A80" s="1">
        <v>45488</v>
      </c>
      <c r="B80" t="s">
        <v>105</v>
      </c>
      <c r="C80" t="s">
        <v>104</v>
      </c>
      <c r="D80">
        <v>17944662</v>
      </c>
      <c r="E80" t="s">
        <v>275</v>
      </c>
      <c r="G80">
        <v>20</v>
      </c>
      <c r="H80">
        <v>11358.7</v>
      </c>
      <c r="I80">
        <v>1000</v>
      </c>
    </row>
    <row r="81" spans="1:9" x14ac:dyDescent="0.35">
      <c r="A81" s="1">
        <v>45491</v>
      </c>
      <c r="B81" t="s">
        <v>103</v>
      </c>
      <c r="C81" t="s">
        <v>104</v>
      </c>
      <c r="D81">
        <v>17944662</v>
      </c>
      <c r="E81" t="s">
        <v>146</v>
      </c>
      <c r="G81">
        <v>25</v>
      </c>
      <c r="H81">
        <v>11383.7</v>
      </c>
      <c r="I81">
        <v>999</v>
      </c>
    </row>
    <row r="82" spans="1:9" x14ac:dyDescent="0.35">
      <c r="A82" s="1">
        <v>45495</v>
      </c>
      <c r="B82" t="s">
        <v>103</v>
      </c>
      <c r="C82" t="s">
        <v>104</v>
      </c>
      <c r="D82">
        <v>17944662</v>
      </c>
      <c r="E82" t="s">
        <v>171</v>
      </c>
      <c r="G82">
        <v>25</v>
      </c>
      <c r="H82">
        <v>11408.7</v>
      </c>
      <c r="I82">
        <v>998</v>
      </c>
    </row>
    <row r="83" spans="1:9" x14ac:dyDescent="0.35">
      <c r="A83" s="1">
        <v>45495</v>
      </c>
      <c r="B83" t="s">
        <v>105</v>
      </c>
      <c r="C83" t="s">
        <v>104</v>
      </c>
      <c r="D83">
        <v>17944662</v>
      </c>
      <c r="E83" t="s">
        <v>276</v>
      </c>
      <c r="G83">
        <v>25</v>
      </c>
      <c r="H83">
        <v>11433.7</v>
      </c>
      <c r="I83">
        <v>997</v>
      </c>
    </row>
    <row r="84" spans="1:9" x14ac:dyDescent="0.35">
      <c r="A84" s="1">
        <v>45496</v>
      </c>
      <c r="B84" t="s">
        <v>105</v>
      </c>
      <c r="C84" t="s">
        <v>104</v>
      </c>
      <c r="D84">
        <v>17944662</v>
      </c>
      <c r="E84" t="s">
        <v>277</v>
      </c>
      <c r="G84">
        <v>25</v>
      </c>
      <c r="H84">
        <v>11458.7</v>
      </c>
      <c r="I84">
        <v>996</v>
      </c>
    </row>
    <row r="85" spans="1:9" x14ac:dyDescent="0.35">
      <c r="A85" s="1">
        <v>45496</v>
      </c>
      <c r="B85" t="s">
        <v>105</v>
      </c>
      <c r="C85" t="s">
        <v>104</v>
      </c>
      <c r="D85">
        <v>17944662</v>
      </c>
      <c r="E85" t="s">
        <v>278</v>
      </c>
      <c r="G85">
        <v>20</v>
      </c>
      <c r="H85">
        <v>11478.7</v>
      </c>
      <c r="I85">
        <v>995</v>
      </c>
    </row>
    <row r="86" spans="1:9" x14ac:dyDescent="0.35">
      <c r="A86" s="1">
        <v>45497</v>
      </c>
      <c r="B86" t="s">
        <v>105</v>
      </c>
      <c r="C86" t="s">
        <v>104</v>
      </c>
      <c r="D86">
        <v>17944662</v>
      </c>
      <c r="E86" t="s">
        <v>279</v>
      </c>
      <c r="G86">
        <v>25</v>
      </c>
      <c r="H86">
        <v>11503.7</v>
      </c>
      <c r="I86">
        <v>994</v>
      </c>
    </row>
    <row r="87" spans="1:9" x14ac:dyDescent="0.35">
      <c r="A87" s="1">
        <v>45498</v>
      </c>
      <c r="B87" t="s">
        <v>105</v>
      </c>
      <c r="C87" t="s">
        <v>104</v>
      </c>
      <c r="D87">
        <v>17944662</v>
      </c>
      <c r="E87" t="s">
        <v>280</v>
      </c>
      <c r="G87">
        <v>25</v>
      </c>
      <c r="H87">
        <v>11528.7</v>
      </c>
      <c r="I87">
        <v>993</v>
      </c>
    </row>
    <row r="88" spans="1:9" x14ac:dyDescent="0.35">
      <c r="A88" s="1">
        <v>45498</v>
      </c>
      <c r="B88" t="s">
        <v>103</v>
      </c>
      <c r="C88" t="s">
        <v>104</v>
      </c>
      <c r="D88">
        <v>17944662</v>
      </c>
      <c r="E88" t="s">
        <v>160</v>
      </c>
      <c r="G88">
        <v>25</v>
      </c>
      <c r="H88">
        <v>11553.7</v>
      </c>
      <c r="I88">
        <v>992</v>
      </c>
    </row>
    <row r="89" spans="1:9" x14ac:dyDescent="0.35">
      <c r="A89" s="1">
        <v>45498</v>
      </c>
      <c r="B89" t="s">
        <v>109</v>
      </c>
      <c r="C89" t="s">
        <v>104</v>
      </c>
      <c r="D89">
        <v>17944662</v>
      </c>
      <c r="E89" t="s">
        <v>281</v>
      </c>
      <c r="F89">
        <v>495</v>
      </c>
      <c r="H89">
        <v>11058.7</v>
      </c>
      <c r="I89">
        <v>991</v>
      </c>
    </row>
    <row r="90" spans="1:9" x14ac:dyDescent="0.35">
      <c r="A90" s="1">
        <v>45498</v>
      </c>
      <c r="B90" t="s">
        <v>109</v>
      </c>
      <c r="C90" t="s">
        <v>104</v>
      </c>
      <c r="D90">
        <v>17944662</v>
      </c>
      <c r="E90" t="s">
        <v>282</v>
      </c>
      <c r="F90">
        <v>90</v>
      </c>
      <c r="H90">
        <v>10968.7</v>
      </c>
      <c r="I90">
        <v>990</v>
      </c>
    </row>
    <row r="91" spans="1:9" x14ac:dyDescent="0.35">
      <c r="A91" s="1">
        <v>45498</v>
      </c>
      <c r="B91" t="s">
        <v>109</v>
      </c>
      <c r="C91" t="s">
        <v>104</v>
      </c>
      <c r="D91">
        <v>17944662</v>
      </c>
      <c r="E91" t="s">
        <v>283</v>
      </c>
      <c r="F91">
        <v>40</v>
      </c>
      <c r="H91">
        <v>10928.7</v>
      </c>
      <c r="I91">
        <v>989</v>
      </c>
    </row>
    <row r="92" spans="1:9" x14ac:dyDescent="0.35">
      <c r="A92" s="1">
        <v>45498</v>
      </c>
      <c r="B92" t="s">
        <v>109</v>
      </c>
      <c r="C92" t="s">
        <v>104</v>
      </c>
      <c r="D92">
        <v>17944662</v>
      </c>
      <c r="E92" t="s">
        <v>284</v>
      </c>
      <c r="F92">
        <v>50</v>
      </c>
      <c r="H92">
        <v>10878.7</v>
      </c>
      <c r="I92">
        <v>988</v>
      </c>
    </row>
    <row r="93" spans="1:9" x14ac:dyDescent="0.35">
      <c r="A93" s="1">
        <v>45498</v>
      </c>
      <c r="B93" t="s">
        <v>109</v>
      </c>
      <c r="C93" t="s">
        <v>104</v>
      </c>
      <c r="D93">
        <v>17944662</v>
      </c>
      <c r="E93" t="s">
        <v>285</v>
      </c>
      <c r="F93">
        <v>2313.85</v>
      </c>
      <c r="H93">
        <v>8564.85</v>
      </c>
      <c r="I93">
        <v>987</v>
      </c>
    </row>
    <row r="94" spans="1:9" x14ac:dyDescent="0.35">
      <c r="A94" s="1">
        <v>45502</v>
      </c>
      <c r="B94" t="s">
        <v>103</v>
      </c>
      <c r="C94" t="s">
        <v>104</v>
      </c>
      <c r="D94">
        <v>17944662</v>
      </c>
      <c r="E94" t="s">
        <v>153</v>
      </c>
      <c r="G94">
        <v>20</v>
      </c>
      <c r="H94">
        <v>8584.85</v>
      </c>
      <c r="I94">
        <v>986</v>
      </c>
    </row>
    <row r="95" spans="1:9" x14ac:dyDescent="0.35">
      <c r="A95" s="1">
        <v>45502</v>
      </c>
      <c r="B95" t="s">
        <v>103</v>
      </c>
      <c r="C95" t="s">
        <v>104</v>
      </c>
      <c r="D95">
        <v>17944662</v>
      </c>
      <c r="E95" t="s">
        <v>139</v>
      </c>
      <c r="G95">
        <v>20</v>
      </c>
      <c r="H95">
        <v>8604.85</v>
      </c>
      <c r="I95">
        <v>985</v>
      </c>
    </row>
    <row r="96" spans="1:9" x14ac:dyDescent="0.35">
      <c r="A96" s="1">
        <v>45503</v>
      </c>
      <c r="B96" t="s">
        <v>287</v>
      </c>
      <c r="C96" t="s">
        <v>104</v>
      </c>
      <c r="D96">
        <v>17944662</v>
      </c>
      <c r="E96" t="s">
        <v>286</v>
      </c>
      <c r="G96">
        <v>657.02</v>
      </c>
      <c r="H96">
        <v>9261.8700000000008</v>
      </c>
      <c r="I96">
        <v>984</v>
      </c>
    </row>
    <row r="97" spans="1:9" x14ac:dyDescent="0.35">
      <c r="A97" s="1">
        <v>45503</v>
      </c>
      <c r="B97" t="s">
        <v>287</v>
      </c>
      <c r="C97" t="s">
        <v>104</v>
      </c>
      <c r="D97">
        <v>17944662</v>
      </c>
      <c r="E97" t="s">
        <v>286</v>
      </c>
      <c r="G97">
        <v>80</v>
      </c>
      <c r="H97">
        <v>9341.8700000000008</v>
      </c>
      <c r="I97">
        <v>983</v>
      </c>
    </row>
    <row r="98" spans="1:9" x14ac:dyDescent="0.35">
      <c r="A98" s="1">
        <v>45504</v>
      </c>
      <c r="B98" t="s">
        <v>105</v>
      </c>
      <c r="C98" t="s">
        <v>104</v>
      </c>
      <c r="D98">
        <v>17944662</v>
      </c>
      <c r="E98" t="s">
        <v>288</v>
      </c>
      <c r="G98">
        <v>25</v>
      </c>
      <c r="H98">
        <v>9366.8700000000008</v>
      </c>
      <c r="I98">
        <v>982</v>
      </c>
    </row>
    <row r="99" spans="1:9" x14ac:dyDescent="0.35">
      <c r="A99" s="1">
        <v>45505</v>
      </c>
      <c r="B99" t="s">
        <v>105</v>
      </c>
      <c r="C99" t="s">
        <v>104</v>
      </c>
      <c r="D99">
        <v>17944662</v>
      </c>
      <c r="E99" t="s">
        <v>289</v>
      </c>
      <c r="G99">
        <v>25</v>
      </c>
      <c r="H99">
        <v>9391.8700000000008</v>
      </c>
      <c r="I99">
        <v>981</v>
      </c>
    </row>
    <row r="100" spans="1:9" x14ac:dyDescent="0.35">
      <c r="A100" s="1">
        <v>45505</v>
      </c>
      <c r="B100" t="s">
        <v>105</v>
      </c>
      <c r="C100" t="s">
        <v>104</v>
      </c>
      <c r="D100">
        <v>17944662</v>
      </c>
      <c r="E100" t="s">
        <v>290</v>
      </c>
      <c r="G100">
        <v>25</v>
      </c>
      <c r="H100">
        <v>9416.8700000000008</v>
      </c>
      <c r="I100">
        <v>980</v>
      </c>
    </row>
    <row r="101" spans="1:9" x14ac:dyDescent="0.35">
      <c r="A101" s="1">
        <v>45505</v>
      </c>
      <c r="B101" t="s">
        <v>105</v>
      </c>
      <c r="C101" t="s">
        <v>104</v>
      </c>
      <c r="D101">
        <v>17944662</v>
      </c>
      <c r="E101" t="s">
        <v>291</v>
      </c>
      <c r="G101">
        <v>20</v>
      </c>
      <c r="H101">
        <v>9436.8700000000008</v>
      </c>
      <c r="I101">
        <v>979</v>
      </c>
    </row>
    <row r="102" spans="1:9" x14ac:dyDescent="0.35">
      <c r="A102" s="1">
        <v>45505</v>
      </c>
      <c r="B102" t="s">
        <v>103</v>
      </c>
      <c r="C102" t="s">
        <v>104</v>
      </c>
      <c r="D102">
        <v>17944662</v>
      </c>
      <c r="E102" t="s">
        <v>149</v>
      </c>
      <c r="G102">
        <v>25</v>
      </c>
      <c r="H102">
        <v>9461.8700000000008</v>
      </c>
      <c r="I102">
        <v>978</v>
      </c>
    </row>
    <row r="103" spans="1:9" x14ac:dyDescent="0.35">
      <c r="A103" s="1">
        <v>45505</v>
      </c>
      <c r="B103" t="s">
        <v>103</v>
      </c>
      <c r="C103" t="s">
        <v>104</v>
      </c>
      <c r="D103">
        <v>17944662</v>
      </c>
      <c r="E103" t="s">
        <v>115</v>
      </c>
      <c r="G103">
        <v>25</v>
      </c>
      <c r="H103">
        <v>9486.8700000000008</v>
      </c>
      <c r="I103">
        <v>977</v>
      </c>
    </row>
    <row r="104" spans="1:9" x14ac:dyDescent="0.35">
      <c r="A104" s="1">
        <v>45505</v>
      </c>
      <c r="B104" t="s">
        <v>103</v>
      </c>
      <c r="C104" t="s">
        <v>104</v>
      </c>
      <c r="D104">
        <v>17944662</v>
      </c>
      <c r="E104" t="s">
        <v>148</v>
      </c>
      <c r="G104">
        <v>25</v>
      </c>
      <c r="H104">
        <v>9511.8700000000008</v>
      </c>
      <c r="I104">
        <v>976</v>
      </c>
    </row>
    <row r="105" spans="1:9" x14ac:dyDescent="0.35">
      <c r="A105" s="1">
        <v>45505</v>
      </c>
      <c r="B105" t="s">
        <v>103</v>
      </c>
      <c r="C105" t="s">
        <v>104</v>
      </c>
      <c r="D105">
        <v>17944662</v>
      </c>
      <c r="E105" t="s">
        <v>157</v>
      </c>
      <c r="G105">
        <v>25</v>
      </c>
      <c r="H105">
        <v>9536.8700000000008</v>
      </c>
      <c r="I105">
        <v>975</v>
      </c>
    </row>
    <row r="106" spans="1:9" x14ac:dyDescent="0.35">
      <c r="A106" s="1">
        <v>45505</v>
      </c>
      <c r="B106" t="s">
        <v>103</v>
      </c>
      <c r="C106" t="s">
        <v>104</v>
      </c>
      <c r="D106">
        <v>17944662</v>
      </c>
      <c r="E106" t="s">
        <v>187</v>
      </c>
      <c r="G106">
        <v>25</v>
      </c>
      <c r="H106">
        <v>9561.8700000000008</v>
      </c>
      <c r="I106">
        <v>974</v>
      </c>
    </row>
    <row r="107" spans="1:9" x14ac:dyDescent="0.35">
      <c r="A107" s="1">
        <v>45505</v>
      </c>
      <c r="B107" t="s">
        <v>103</v>
      </c>
      <c r="C107" t="s">
        <v>104</v>
      </c>
      <c r="D107">
        <v>17944662</v>
      </c>
      <c r="E107" t="s">
        <v>127</v>
      </c>
      <c r="G107">
        <v>25</v>
      </c>
      <c r="H107">
        <v>9586.8700000000008</v>
      </c>
      <c r="I107">
        <v>973</v>
      </c>
    </row>
    <row r="108" spans="1:9" x14ac:dyDescent="0.35">
      <c r="A108" s="1">
        <v>45505</v>
      </c>
      <c r="B108" t="s">
        <v>103</v>
      </c>
      <c r="C108" t="s">
        <v>104</v>
      </c>
      <c r="D108">
        <v>17944662</v>
      </c>
      <c r="E108" t="s">
        <v>184</v>
      </c>
      <c r="G108">
        <v>25</v>
      </c>
      <c r="H108">
        <v>9611.8700000000008</v>
      </c>
      <c r="I108">
        <v>972</v>
      </c>
    </row>
    <row r="109" spans="1:9" x14ac:dyDescent="0.35">
      <c r="A109" s="1">
        <v>45505</v>
      </c>
      <c r="B109" t="s">
        <v>105</v>
      </c>
      <c r="C109" t="s">
        <v>104</v>
      </c>
      <c r="D109">
        <v>17944662</v>
      </c>
      <c r="E109" t="s">
        <v>292</v>
      </c>
      <c r="G109">
        <v>25</v>
      </c>
      <c r="H109">
        <v>9636.8700000000008</v>
      </c>
      <c r="I109">
        <v>971</v>
      </c>
    </row>
    <row r="110" spans="1:9" x14ac:dyDescent="0.35">
      <c r="A110" s="1">
        <v>45505</v>
      </c>
      <c r="B110" t="s">
        <v>103</v>
      </c>
      <c r="C110" t="s">
        <v>104</v>
      </c>
      <c r="D110">
        <v>17944662</v>
      </c>
      <c r="E110" t="s">
        <v>155</v>
      </c>
      <c r="G110">
        <v>25</v>
      </c>
      <c r="H110">
        <v>9661.8700000000008</v>
      </c>
      <c r="I110">
        <v>970</v>
      </c>
    </row>
    <row r="111" spans="1:9" x14ac:dyDescent="0.35">
      <c r="A111" s="1">
        <v>45505</v>
      </c>
      <c r="B111" t="s">
        <v>105</v>
      </c>
      <c r="C111" t="s">
        <v>104</v>
      </c>
      <c r="D111">
        <v>17944662</v>
      </c>
      <c r="E111" t="s">
        <v>293</v>
      </c>
      <c r="G111">
        <v>25</v>
      </c>
      <c r="H111">
        <v>9686.8700000000008</v>
      </c>
      <c r="I111">
        <v>969</v>
      </c>
    </row>
    <row r="112" spans="1:9" x14ac:dyDescent="0.35">
      <c r="A112" s="1">
        <v>45505</v>
      </c>
      <c r="B112" t="s">
        <v>105</v>
      </c>
      <c r="C112" t="s">
        <v>104</v>
      </c>
      <c r="D112">
        <v>17944662</v>
      </c>
      <c r="E112" t="s">
        <v>294</v>
      </c>
      <c r="G112">
        <v>25</v>
      </c>
      <c r="H112">
        <v>9711.8700000000008</v>
      </c>
      <c r="I112">
        <v>968</v>
      </c>
    </row>
    <row r="113" spans="1:9" x14ac:dyDescent="0.35">
      <c r="A113" s="1">
        <v>45505</v>
      </c>
      <c r="B113" t="s">
        <v>103</v>
      </c>
      <c r="C113" t="s">
        <v>104</v>
      </c>
      <c r="D113">
        <v>17944662</v>
      </c>
      <c r="E113" t="s">
        <v>179</v>
      </c>
      <c r="G113">
        <v>25</v>
      </c>
      <c r="H113">
        <v>9736.8700000000008</v>
      </c>
      <c r="I113">
        <v>967</v>
      </c>
    </row>
    <row r="114" spans="1:9" x14ac:dyDescent="0.35">
      <c r="A114" s="1">
        <v>45505</v>
      </c>
      <c r="B114" t="s">
        <v>103</v>
      </c>
      <c r="C114" t="s">
        <v>104</v>
      </c>
      <c r="D114">
        <v>17944662</v>
      </c>
      <c r="E114" t="s">
        <v>154</v>
      </c>
      <c r="G114">
        <v>25</v>
      </c>
      <c r="H114">
        <v>9761.8700000000008</v>
      </c>
      <c r="I114">
        <v>966</v>
      </c>
    </row>
    <row r="115" spans="1:9" x14ac:dyDescent="0.35">
      <c r="A115" s="1">
        <v>45505</v>
      </c>
      <c r="B115" t="s">
        <v>103</v>
      </c>
      <c r="C115" t="s">
        <v>104</v>
      </c>
      <c r="D115">
        <v>17944662</v>
      </c>
      <c r="E115" t="s">
        <v>178</v>
      </c>
      <c r="G115">
        <v>25</v>
      </c>
      <c r="H115">
        <v>9786.8700000000008</v>
      </c>
      <c r="I115">
        <v>965</v>
      </c>
    </row>
    <row r="116" spans="1:9" x14ac:dyDescent="0.35">
      <c r="A116" s="1">
        <v>45505</v>
      </c>
      <c r="B116" t="s">
        <v>103</v>
      </c>
      <c r="C116" t="s">
        <v>104</v>
      </c>
      <c r="D116">
        <v>17944662</v>
      </c>
      <c r="E116" t="s">
        <v>182</v>
      </c>
      <c r="G116">
        <v>25</v>
      </c>
      <c r="H116">
        <v>9811.8700000000008</v>
      </c>
      <c r="I116">
        <v>964</v>
      </c>
    </row>
    <row r="117" spans="1:9" x14ac:dyDescent="0.35">
      <c r="A117" s="1">
        <v>45505</v>
      </c>
      <c r="B117" t="s">
        <v>103</v>
      </c>
      <c r="C117" t="s">
        <v>104</v>
      </c>
      <c r="D117">
        <v>17944662</v>
      </c>
      <c r="E117" t="s">
        <v>113</v>
      </c>
      <c r="G117">
        <v>25</v>
      </c>
      <c r="H117">
        <v>9836.8700000000008</v>
      </c>
      <c r="I117">
        <v>963</v>
      </c>
    </row>
    <row r="118" spans="1:9" x14ac:dyDescent="0.35">
      <c r="A118" s="1">
        <v>45505</v>
      </c>
      <c r="B118" t="s">
        <v>103</v>
      </c>
      <c r="C118" t="s">
        <v>104</v>
      </c>
      <c r="D118">
        <v>17944662</v>
      </c>
      <c r="E118" t="s">
        <v>112</v>
      </c>
      <c r="G118">
        <v>25</v>
      </c>
      <c r="H118">
        <v>9861.8700000000008</v>
      </c>
      <c r="I118">
        <v>962</v>
      </c>
    </row>
    <row r="119" spans="1:9" x14ac:dyDescent="0.35">
      <c r="A119" s="1">
        <v>45505</v>
      </c>
      <c r="B119" t="s">
        <v>103</v>
      </c>
      <c r="C119" t="s">
        <v>104</v>
      </c>
      <c r="D119">
        <v>17944662</v>
      </c>
      <c r="E119" t="s">
        <v>177</v>
      </c>
      <c r="G119">
        <v>25</v>
      </c>
      <c r="H119">
        <v>9886.8700000000008</v>
      </c>
      <c r="I119">
        <v>961</v>
      </c>
    </row>
    <row r="120" spans="1:9" x14ac:dyDescent="0.35">
      <c r="A120" s="1">
        <v>45505</v>
      </c>
      <c r="B120" t="s">
        <v>103</v>
      </c>
      <c r="C120" t="s">
        <v>104</v>
      </c>
      <c r="D120">
        <v>17944662</v>
      </c>
      <c r="E120" t="s">
        <v>156</v>
      </c>
      <c r="G120">
        <v>25</v>
      </c>
      <c r="H120">
        <v>9911.8700000000008</v>
      </c>
      <c r="I120">
        <v>960</v>
      </c>
    </row>
    <row r="121" spans="1:9" x14ac:dyDescent="0.35">
      <c r="A121" s="1">
        <v>45505</v>
      </c>
      <c r="B121" t="s">
        <v>103</v>
      </c>
      <c r="C121" t="s">
        <v>104</v>
      </c>
      <c r="D121">
        <v>17944662</v>
      </c>
      <c r="E121" t="s">
        <v>181</v>
      </c>
      <c r="G121">
        <v>25</v>
      </c>
      <c r="H121">
        <v>9936.8700000000008</v>
      </c>
      <c r="I121">
        <v>959</v>
      </c>
    </row>
    <row r="122" spans="1:9" x14ac:dyDescent="0.35">
      <c r="A122" s="1">
        <v>45505</v>
      </c>
      <c r="B122" t="s">
        <v>105</v>
      </c>
      <c r="C122" t="s">
        <v>104</v>
      </c>
      <c r="D122">
        <v>17944662</v>
      </c>
      <c r="E122" t="s">
        <v>295</v>
      </c>
      <c r="G122">
        <v>25</v>
      </c>
      <c r="H122">
        <v>9961.8700000000008</v>
      </c>
      <c r="I122">
        <v>958</v>
      </c>
    </row>
    <row r="123" spans="1:9" x14ac:dyDescent="0.35">
      <c r="A123" s="1">
        <v>45505</v>
      </c>
      <c r="B123" t="s">
        <v>103</v>
      </c>
      <c r="C123" t="s">
        <v>104</v>
      </c>
      <c r="D123">
        <v>17944662</v>
      </c>
      <c r="E123" t="s">
        <v>176</v>
      </c>
      <c r="G123">
        <v>25</v>
      </c>
      <c r="H123">
        <v>9986.8700000000008</v>
      </c>
      <c r="I123">
        <v>957</v>
      </c>
    </row>
    <row r="124" spans="1:9" x14ac:dyDescent="0.35">
      <c r="A124" s="1">
        <v>45505</v>
      </c>
      <c r="B124" t="s">
        <v>103</v>
      </c>
      <c r="C124" t="s">
        <v>104</v>
      </c>
      <c r="D124">
        <v>17944662</v>
      </c>
      <c r="E124" t="s">
        <v>111</v>
      </c>
      <c r="G124">
        <v>25</v>
      </c>
      <c r="H124">
        <v>10011.870000000001</v>
      </c>
      <c r="I124">
        <v>956</v>
      </c>
    </row>
    <row r="125" spans="1:9" x14ac:dyDescent="0.35">
      <c r="A125" s="1">
        <v>45505</v>
      </c>
      <c r="B125" t="s">
        <v>103</v>
      </c>
      <c r="C125" t="s">
        <v>104</v>
      </c>
      <c r="D125">
        <v>17944662</v>
      </c>
      <c r="E125" t="s">
        <v>140</v>
      </c>
      <c r="G125">
        <v>25</v>
      </c>
      <c r="H125">
        <v>10036.870000000001</v>
      </c>
      <c r="I125">
        <v>955</v>
      </c>
    </row>
    <row r="126" spans="1:9" x14ac:dyDescent="0.35">
      <c r="A126" s="1">
        <v>45505</v>
      </c>
      <c r="B126" t="s">
        <v>105</v>
      </c>
      <c r="C126" t="s">
        <v>104</v>
      </c>
      <c r="D126">
        <v>17944662</v>
      </c>
      <c r="E126" t="s">
        <v>296</v>
      </c>
      <c r="G126">
        <v>25</v>
      </c>
      <c r="H126">
        <v>10061.870000000001</v>
      </c>
      <c r="I126">
        <v>954</v>
      </c>
    </row>
    <row r="127" spans="1:9" x14ac:dyDescent="0.35">
      <c r="A127" s="1">
        <v>45505</v>
      </c>
      <c r="B127" t="s">
        <v>105</v>
      </c>
      <c r="C127" t="s">
        <v>104</v>
      </c>
      <c r="D127">
        <v>17944662</v>
      </c>
      <c r="E127" t="s">
        <v>297</v>
      </c>
      <c r="G127">
        <v>25</v>
      </c>
      <c r="H127">
        <v>10086.870000000001</v>
      </c>
      <c r="I127">
        <v>953</v>
      </c>
    </row>
    <row r="128" spans="1:9" x14ac:dyDescent="0.35">
      <c r="A128" s="1">
        <v>45505</v>
      </c>
      <c r="B128" t="s">
        <v>105</v>
      </c>
      <c r="C128" t="s">
        <v>104</v>
      </c>
      <c r="D128">
        <v>17944662</v>
      </c>
      <c r="E128" t="s">
        <v>298</v>
      </c>
      <c r="G128">
        <v>25</v>
      </c>
      <c r="H128">
        <v>10111.870000000001</v>
      </c>
      <c r="I128">
        <v>952</v>
      </c>
    </row>
    <row r="129" spans="1:9" x14ac:dyDescent="0.35">
      <c r="A129" s="1">
        <v>45505</v>
      </c>
      <c r="B129" t="s">
        <v>105</v>
      </c>
      <c r="C129" t="s">
        <v>104</v>
      </c>
      <c r="D129">
        <v>17944662</v>
      </c>
      <c r="E129" t="s">
        <v>299</v>
      </c>
      <c r="G129">
        <v>45</v>
      </c>
      <c r="H129">
        <v>10156.870000000001</v>
      </c>
      <c r="I129">
        <v>951</v>
      </c>
    </row>
    <row r="130" spans="1:9" x14ac:dyDescent="0.35">
      <c r="A130" s="1">
        <v>45505</v>
      </c>
      <c r="B130" t="s">
        <v>105</v>
      </c>
      <c r="C130" t="s">
        <v>104</v>
      </c>
      <c r="D130">
        <v>17944662</v>
      </c>
      <c r="E130" t="s">
        <v>300</v>
      </c>
      <c r="G130">
        <v>25</v>
      </c>
      <c r="H130">
        <v>10181.870000000001</v>
      </c>
      <c r="I130">
        <v>950</v>
      </c>
    </row>
    <row r="131" spans="1:9" x14ac:dyDescent="0.35">
      <c r="A131" s="1">
        <v>45505</v>
      </c>
      <c r="B131" t="s">
        <v>105</v>
      </c>
      <c r="C131" t="s">
        <v>104</v>
      </c>
      <c r="D131">
        <v>17944662</v>
      </c>
      <c r="E131" t="s">
        <v>301</v>
      </c>
      <c r="G131">
        <v>25</v>
      </c>
      <c r="H131">
        <v>10206.870000000001</v>
      </c>
      <c r="I131">
        <v>949</v>
      </c>
    </row>
    <row r="132" spans="1:9" x14ac:dyDescent="0.35">
      <c r="A132" s="1">
        <v>45505</v>
      </c>
      <c r="B132" t="s">
        <v>105</v>
      </c>
      <c r="C132" t="s">
        <v>104</v>
      </c>
      <c r="D132">
        <v>17944662</v>
      </c>
      <c r="E132" t="s">
        <v>302</v>
      </c>
      <c r="G132">
        <v>25</v>
      </c>
      <c r="H132">
        <v>10231.870000000001</v>
      </c>
      <c r="I132">
        <v>948</v>
      </c>
    </row>
    <row r="133" spans="1:9" x14ac:dyDescent="0.35">
      <c r="A133" s="1">
        <v>45505</v>
      </c>
      <c r="B133" t="s">
        <v>105</v>
      </c>
      <c r="C133" t="s">
        <v>104</v>
      </c>
      <c r="D133">
        <v>17944662</v>
      </c>
      <c r="E133" t="s">
        <v>303</v>
      </c>
      <c r="G133">
        <v>25</v>
      </c>
      <c r="H133">
        <v>10256.870000000001</v>
      </c>
      <c r="I133">
        <v>947</v>
      </c>
    </row>
    <row r="134" spans="1:9" x14ac:dyDescent="0.35">
      <c r="A134" s="1">
        <v>45505</v>
      </c>
      <c r="B134" t="s">
        <v>105</v>
      </c>
      <c r="C134" t="s">
        <v>104</v>
      </c>
      <c r="D134">
        <v>17944662</v>
      </c>
      <c r="E134" t="s">
        <v>304</v>
      </c>
      <c r="G134">
        <v>25</v>
      </c>
      <c r="H134">
        <v>10281.870000000001</v>
      </c>
      <c r="I134">
        <v>946</v>
      </c>
    </row>
    <row r="135" spans="1:9" x14ac:dyDescent="0.35">
      <c r="A135" s="1">
        <v>45505</v>
      </c>
      <c r="B135" t="s">
        <v>105</v>
      </c>
      <c r="C135" t="s">
        <v>104</v>
      </c>
      <c r="D135">
        <v>17944662</v>
      </c>
      <c r="E135" t="s">
        <v>305</v>
      </c>
      <c r="G135">
        <v>25</v>
      </c>
      <c r="H135">
        <v>10306.870000000001</v>
      </c>
      <c r="I135">
        <v>945</v>
      </c>
    </row>
    <row r="136" spans="1:9" x14ac:dyDescent="0.35">
      <c r="A136" s="1">
        <v>45505</v>
      </c>
      <c r="B136" t="s">
        <v>105</v>
      </c>
      <c r="C136" t="s">
        <v>104</v>
      </c>
      <c r="D136">
        <v>17944662</v>
      </c>
      <c r="E136" t="s">
        <v>306</v>
      </c>
      <c r="G136">
        <v>25</v>
      </c>
      <c r="H136">
        <v>10331.870000000001</v>
      </c>
      <c r="I136">
        <v>944</v>
      </c>
    </row>
    <row r="137" spans="1:9" x14ac:dyDescent="0.35">
      <c r="A137" s="1">
        <v>45505</v>
      </c>
      <c r="B137" t="s">
        <v>105</v>
      </c>
      <c r="C137" t="s">
        <v>104</v>
      </c>
      <c r="D137">
        <v>17944662</v>
      </c>
      <c r="E137" t="s">
        <v>307</v>
      </c>
      <c r="G137">
        <v>25</v>
      </c>
      <c r="H137">
        <v>10356.870000000001</v>
      </c>
      <c r="I137">
        <v>943</v>
      </c>
    </row>
    <row r="138" spans="1:9" x14ac:dyDescent="0.35">
      <c r="A138" s="1">
        <v>45505</v>
      </c>
      <c r="B138" t="s">
        <v>105</v>
      </c>
      <c r="C138" t="s">
        <v>104</v>
      </c>
      <c r="D138">
        <v>17944662</v>
      </c>
      <c r="E138" t="s">
        <v>308</v>
      </c>
      <c r="G138">
        <v>25</v>
      </c>
      <c r="H138">
        <v>10381.870000000001</v>
      </c>
      <c r="I138">
        <v>942</v>
      </c>
    </row>
    <row r="139" spans="1:9" x14ac:dyDescent="0.35">
      <c r="A139" s="1">
        <v>45505</v>
      </c>
      <c r="B139" t="s">
        <v>105</v>
      </c>
      <c r="C139" t="s">
        <v>104</v>
      </c>
      <c r="D139">
        <v>17944662</v>
      </c>
      <c r="E139" t="s">
        <v>309</v>
      </c>
      <c r="G139">
        <v>25</v>
      </c>
      <c r="H139">
        <v>10406.870000000001</v>
      </c>
      <c r="I139">
        <v>941</v>
      </c>
    </row>
    <row r="140" spans="1:9" x14ac:dyDescent="0.35">
      <c r="A140" s="1">
        <v>45505</v>
      </c>
      <c r="B140" t="s">
        <v>105</v>
      </c>
      <c r="C140" t="s">
        <v>104</v>
      </c>
      <c r="D140">
        <v>17944662</v>
      </c>
      <c r="E140" t="s">
        <v>310</v>
      </c>
      <c r="G140">
        <v>25</v>
      </c>
      <c r="H140">
        <v>10431.870000000001</v>
      </c>
      <c r="I140">
        <v>940</v>
      </c>
    </row>
    <row r="141" spans="1:9" x14ac:dyDescent="0.35">
      <c r="A141" s="1">
        <v>45505</v>
      </c>
      <c r="B141" t="s">
        <v>105</v>
      </c>
      <c r="C141" t="s">
        <v>104</v>
      </c>
      <c r="D141">
        <v>17944662</v>
      </c>
      <c r="E141" t="s">
        <v>311</v>
      </c>
      <c r="G141">
        <v>25</v>
      </c>
      <c r="H141">
        <v>10456.870000000001</v>
      </c>
      <c r="I141">
        <v>939</v>
      </c>
    </row>
    <row r="142" spans="1:9" x14ac:dyDescent="0.35">
      <c r="A142" s="1">
        <v>45505</v>
      </c>
      <c r="B142" t="s">
        <v>105</v>
      </c>
      <c r="C142" t="s">
        <v>104</v>
      </c>
      <c r="D142">
        <v>17944662</v>
      </c>
      <c r="E142" t="s">
        <v>312</v>
      </c>
      <c r="G142">
        <v>25</v>
      </c>
      <c r="H142">
        <v>10481.870000000001</v>
      </c>
      <c r="I142">
        <v>938</v>
      </c>
    </row>
    <row r="143" spans="1:9" x14ac:dyDescent="0.35">
      <c r="A143" s="1">
        <v>45505</v>
      </c>
      <c r="B143" t="s">
        <v>105</v>
      </c>
      <c r="C143" t="s">
        <v>104</v>
      </c>
      <c r="D143">
        <v>17944662</v>
      </c>
      <c r="E143" t="s">
        <v>313</v>
      </c>
      <c r="G143">
        <v>25</v>
      </c>
      <c r="H143">
        <v>10506.87</v>
      </c>
      <c r="I143">
        <v>937</v>
      </c>
    </row>
    <row r="144" spans="1:9" x14ac:dyDescent="0.35">
      <c r="A144" s="1">
        <v>45505</v>
      </c>
      <c r="B144" t="s">
        <v>105</v>
      </c>
      <c r="C144" t="s">
        <v>104</v>
      </c>
      <c r="D144">
        <v>17944662</v>
      </c>
      <c r="E144" t="s">
        <v>314</v>
      </c>
      <c r="G144">
        <v>25</v>
      </c>
      <c r="H144">
        <v>10531.87</v>
      </c>
      <c r="I144">
        <v>936</v>
      </c>
    </row>
    <row r="145" spans="1:9" x14ac:dyDescent="0.35">
      <c r="A145" s="1">
        <v>45505</v>
      </c>
      <c r="B145" t="s">
        <v>105</v>
      </c>
      <c r="C145" t="s">
        <v>104</v>
      </c>
      <c r="D145">
        <v>17944662</v>
      </c>
      <c r="E145" t="s">
        <v>315</v>
      </c>
      <c r="G145">
        <v>25</v>
      </c>
      <c r="H145">
        <v>10556.87</v>
      </c>
      <c r="I145">
        <v>935</v>
      </c>
    </row>
    <row r="146" spans="1:9" x14ac:dyDescent="0.35">
      <c r="A146" s="1">
        <v>45505</v>
      </c>
      <c r="B146" t="s">
        <v>105</v>
      </c>
      <c r="C146" t="s">
        <v>104</v>
      </c>
      <c r="D146">
        <v>17944662</v>
      </c>
      <c r="E146" t="s">
        <v>316</v>
      </c>
      <c r="G146">
        <v>87.54</v>
      </c>
      <c r="H146">
        <v>10644.41</v>
      </c>
      <c r="I146">
        <v>934</v>
      </c>
    </row>
    <row r="147" spans="1:9" x14ac:dyDescent="0.35">
      <c r="A147" s="1">
        <v>45506</v>
      </c>
      <c r="B147" t="s">
        <v>105</v>
      </c>
      <c r="C147" t="s">
        <v>104</v>
      </c>
      <c r="D147">
        <v>17944662</v>
      </c>
      <c r="E147" t="s">
        <v>317</v>
      </c>
      <c r="G147">
        <v>25</v>
      </c>
      <c r="H147">
        <v>10669.41</v>
      </c>
      <c r="I147">
        <v>933</v>
      </c>
    </row>
    <row r="148" spans="1:9" x14ac:dyDescent="0.35">
      <c r="A148" s="1">
        <v>45506</v>
      </c>
      <c r="B148" t="s">
        <v>103</v>
      </c>
      <c r="C148" t="s">
        <v>104</v>
      </c>
      <c r="D148">
        <v>17944662</v>
      </c>
      <c r="E148" t="s">
        <v>114</v>
      </c>
      <c r="G148">
        <v>25</v>
      </c>
      <c r="H148">
        <v>10694.41</v>
      </c>
      <c r="I148">
        <v>932</v>
      </c>
    </row>
    <row r="149" spans="1:9" x14ac:dyDescent="0.35">
      <c r="A149" s="1">
        <v>45509</v>
      </c>
      <c r="B149" t="s">
        <v>103</v>
      </c>
      <c r="C149" t="s">
        <v>104</v>
      </c>
      <c r="D149">
        <v>17944662</v>
      </c>
      <c r="E149" t="s">
        <v>175</v>
      </c>
      <c r="G149">
        <v>25</v>
      </c>
      <c r="H149">
        <v>10719.41</v>
      </c>
      <c r="I149">
        <v>931</v>
      </c>
    </row>
    <row r="150" spans="1:9" x14ac:dyDescent="0.35">
      <c r="A150" s="1">
        <v>45509</v>
      </c>
      <c r="B150" t="s">
        <v>103</v>
      </c>
      <c r="C150" t="s">
        <v>104</v>
      </c>
      <c r="D150">
        <v>17944662</v>
      </c>
      <c r="E150" t="s">
        <v>110</v>
      </c>
      <c r="G150">
        <v>20</v>
      </c>
      <c r="H150">
        <v>10739.41</v>
      </c>
      <c r="I150">
        <v>930</v>
      </c>
    </row>
    <row r="151" spans="1:9" x14ac:dyDescent="0.35">
      <c r="A151" s="1">
        <v>45509</v>
      </c>
      <c r="B151" t="s">
        <v>105</v>
      </c>
      <c r="C151" t="s">
        <v>104</v>
      </c>
      <c r="D151">
        <v>17944662</v>
      </c>
      <c r="E151" t="s">
        <v>318</v>
      </c>
      <c r="G151">
        <v>25</v>
      </c>
      <c r="H151">
        <v>10764.41</v>
      </c>
      <c r="I151">
        <v>929</v>
      </c>
    </row>
    <row r="152" spans="1:9" x14ac:dyDescent="0.35">
      <c r="A152" s="1">
        <v>45509</v>
      </c>
      <c r="B152" t="s">
        <v>105</v>
      </c>
      <c r="C152" t="s">
        <v>104</v>
      </c>
      <c r="D152">
        <v>17944662</v>
      </c>
      <c r="E152" t="s">
        <v>319</v>
      </c>
      <c r="G152">
        <v>25</v>
      </c>
      <c r="H152">
        <v>10789.41</v>
      </c>
      <c r="I152">
        <v>928</v>
      </c>
    </row>
    <row r="153" spans="1:9" x14ac:dyDescent="0.35">
      <c r="A153" s="1">
        <v>45509</v>
      </c>
      <c r="B153" t="s">
        <v>105</v>
      </c>
      <c r="C153" t="s">
        <v>104</v>
      </c>
      <c r="D153">
        <v>17944662</v>
      </c>
      <c r="E153" t="s">
        <v>320</v>
      </c>
      <c r="G153">
        <v>20</v>
      </c>
      <c r="H153">
        <v>10809.41</v>
      </c>
      <c r="I153">
        <v>927</v>
      </c>
    </row>
    <row r="154" spans="1:9" x14ac:dyDescent="0.35">
      <c r="A154" s="1">
        <v>45511</v>
      </c>
      <c r="B154" t="s">
        <v>103</v>
      </c>
      <c r="C154" t="s">
        <v>104</v>
      </c>
      <c r="D154">
        <v>17944662</v>
      </c>
      <c r="E154" t="s">
        <v>174</v>
      </c>
      <c r="G154">
        <v>25</v>
      </c>
      <c r="H154">
        <v>10834.41</v>
      </c>
      <c r="I154">
        <v>926</v>
      </c>
    </row>
    <row r="155" spans="1:9" x14ac:dyDescent="0.35">
      <c r="A155" s="1">
        <v>45511</v>
      </c>
      <c r="B155" t="s">
        <v>105</v>
      </c>
      <c r="C155" t="s">
        <v>104</v>
      </c>
      <c r="D155">
        <v>17944662</v>
      </c>
      <c r="E155" t="s">
        <v>321</v>
      </c>
      <c r="G155">
        <v>25</v>
      </c>
      <c r="H155">
        <v>10859.41</v>
      </c>
      <c r="I155">
        <v>925</v>
      </c>
    </row>
    <row r="156" spans="1:9" x14ac:dyDescent="0.35">
      <c r="A156" s="1">
        <v>45512</v>
      </c>
      <c r="B156" t="s">
        <v>103</v>
      </c>
      <c r="C156" t="s">
        <v>104</v>
      </c>
      <c r="D156">
        <v>17944662</v>
      </c>
      <c r="E156" t="s">
        <v>108</v>
      </c>
      <c r="G156">
        <v>25</v>
      </c>
      <c r="H156">
        <v>10884.41</v>
      </c>
      <c r="I156">
        <v>924</v>
      </c>
    </row>
    <row r="157" spans="1:9" x14ac:dyDescent="0.35">
      <c r="A157" s="1">
        <v>45512</v>
      </c>
      <c r="B157" t="s">
        <v>103</v>
      </c>
      <c r="C157" t="s">
        <v>104</v>
      </c>
      <c r="D157">
        <v>17944662</v>
      </c>
      <c r="E157" t="s">
        <v>126</v>
      </c>
      <c r="G157">
        <v>20</v>
      </c>
      <c r="H157">
        <v>10904.41</v>
      </c>
      <c r="I157">
        <v>923</v>
      </c>
    </row>
    <row r="158" spans="1:9" x14ac:dyDescent="0.35">
      <c r="A158" s="1">
        <v>45512</v>
      </c>
      <c r="B158" t="s">
        <v>105</v>
      </c>
      <c r="C158" t="s">
        <v>104</v>
      </c>
      <c r="D158">
        <v>17944662</v>
      </c>
      <c r="E158" t="s">
        <v>322</v>
      </c>
      <c r="G158">
        <v>25</v>
      </c>
      <c r="H158">
        <v>10929.41</v>
      </c>
      <c r="I158">
        <v>922</v>
      </c>
    </row>
    <row r="159" spans="1:9" x14ac:dyDescent="0.35">
      <c r="A159" s="1">
        <v>45513</v>
      </c>
      <c r="B159" t="s">
        <v>105</v>
      </c>
      <c r="C159" t="s">
        <v>104</v>
      </c>
      <c r="D159">
        <v>17944662</v>
      </c>
      <c r="E159" t="s">
        <v>323</v>
      </c>
      <c r="G159">
        <v>25</v>
      </c>
      <c r="H159">
        <v>10954.41</v>
      </c>
      <c r="I159">
        <v>921</v>
      </c>
    </row>
    <row r="160" spans="1:9" x14ac:dyDescent="0.35">
      <c r="A160" s="1">
        <v>45513</v>
      </c>
      <c r="B160" t="s">
        <v>105</v>
      </c>
      <c r="C160" t="s">
        <v>104</v>
      </c>
      <c r="D160">
        <v>17944662</v>
      </c>
      <c r="E160" t="s">
        <v>324</v>
      </c>
      <c r="G160">
        <v>25</v>
      </c>
      <c r="H160">
        <v>10979.41</v>
      </c>
      <c r="I160">
        <v>920</v>
      </c>
    </row>
    <row r="161" spans="1:9" x14ac:dyDescent="0.35">
      <c r="A161" s="1">
        <v>45516</v>
      </c>
      <c r="B161" t="s">
        <v>103</v>
      </c>
      <c r="C161" t="s">
        <v>104</v>
      </c>
      <c r="D161">
        <v>17944662</v>
      </c>
      <c r="E161" t="s">
        <v>106</v>
      </c>
      <c r="G161">
        <v>25</v>
      </c>
      <c r="H161">
        <v>11004.41</v>
      </c>
      <c r="I161">
        <v>919</v>
      </c>
    </row>
    <row r="162" spans="1:9" x14ac:dyDescent="0.35">
      <c r="A162" s="1">
        <v>45516</v>
      </c>
      <c r="B162" t="s">
        <v>103</v>
      </c>
      <c r="C162" t="s">
        <v>104</v>
      </c>
      <c r="D162">
        <v>17944662</v>
      </c>
      <c r="E162" t="s">
        <v>173</v>
      </c>
      <c r="G162">
        <v>25</v>
      </c>
      <c r="H162">
        <v>11029.41</v>
      </c>
      <c r="I162">
        <v>918</v>
      </c>
    </row>
    <row r="163" spans="1:9" x14ac:dyDescent="0.35">
      <c r="A163" s="1">
        <v>45516</v>
      </c>
      <c r="B163" t="s">
        <v>103</v>
      </c>
      <c r="C163" t="s">
        <v>104</v>
      </c>
      <c r="D163">
        <v>17944662</v>
      </c>
      <c r="E163" t="s">
        <v>107</v>
      </c>
      <c r="G163">
        <v>20</v>
      </c>
      <c r="H163">
        <v>11049.41</v>
      </c>
      <c r="I163">
        <v>917</v>
      </c>
    </row>
    <row r="164" spans="1:9" x14ac:dyDescent="0.35">
      <c r="A164" s="1">
        <v>45516</v>
      </c>
      <c r="B164" t="s">
        <v>105</v>
      </c>
      <c r="C164" t="s">
        <v>104</v>
      </c>
      <c r="D164">
        <v>17944662</v>
      </c>
      <c r="E164" t="s">
        <v>325</v>
      </c>
      <c r="G164">
        <v>25</v>
      </c>
      <c r="H164">
        <v>11074.41</v>
      </c>
      <c r="I164">
        <v>916</v>
      </c>
    </row>
    <row r="165" spans="1:9" x14ac:dyDescent="0.35">
      <c r="A165" s="1">
        <v>45516</v>
      </c>
      <c r="B165" t="s">
        <v>105</v>
      </c>
      <c r="C165" t="s">
        <v>104</v>
      </c>
      <c r="D165">
        <v>17944662</v>
      </c>
      <c r="E165" t="s">
        <v>326</v>
      </c>
      <c r="G165">
        <v>25</v>
      </c>
      <c r="H165">
        <v>11099.41</v>
      </c>
      <c r="I165">
        <v>915</v>
      </c>
    </row>
    <row r="166" spans="1:9" x14ac:dyDescent="0.35">
      <c r="A166" s="1">
        <v>45516</v>
      </c>
      <c r="B166" t="s">
        <v>105</v>
      </c>
      <c r="C166" t="s">
        <v>104</v>
      </c>
      <c r="D166">
        <v>17944662</v>
      </c>
      <c r="E166" t="s">
        <v>327</v>
      </c>
      <c r="G166">
        <v>25</v>
      </c>
      <c r="H166">
        <v>11124.41</v>
      </c>
      <c r="I166">
        <v>914</v>
      </c>
    </row>
    <row r="167" spans="1:9" x14ac:dyDescent="0.35">
      <c r="A167" s="1">
        <v>45518</v>
      </c>
      <c r="B167" t="s">
        <v>105</v>
      </c>
      <c r="C167" t="s">
        <v>104</v>
      </c>
      <c r="D167">
        <v>17944662</v>
      </c>
      <c r="E167" t="s">
        <v>328</v>
      </c>
      <c r="G167">
        <v>20</v>
      </c>
      <c r="H167">
        <v>11144.41</v>
      </c>
      <c r="I167">
        <v>913</v>
      </c>
    </row>
    <row r="168" spans="1:9" x14ac:dyDescent="0.35">
      <c r="A168" s="1">
        <v>45519</v>
      </c>
      <c r="B168" t="s">
        <v>105</v>
      </c>
      <c r="C168" t="s">
        <v>104</v>
      </c>
      <c r="D168">
        <v>17944662</v>
      </c>
      <c r="E168" t="s">
        <v>329</v>
      </c>
      <c r="G168">
        <v>25</v>
      </c>
      <c r="H168">
        <v>11169.41</v>
      </c>
      <c r="I168">
        <v>912</v>
      </c>
    </row>
    <row r="169" spans="1:9" x14ac:dyDescent="0.35">
      <c r="A169" s="1">
        <v>45523</v>
      </c>
      <c r="B169" t="s">
        <v>103</v>
      </c>
      <c r="C169" t="s">
        <v>104</v>
      </c>
      <c r="D169">
        <v>17944662</v>
      </c>
      <c r="E169" t="s">
        <v>146</v>
      </c>
      <c r="G169">
        <v>25</v>
      </c>
      <c r="H169">
        <v>11194.41</v>
      </c>
      <c r="I169">
        <v>911</v>
      </c>
    </row>
    <row r="170" spans="1:9" x14ac:dyDescent="0.35">
      <c r="A170" s="1">
        <v>45523</v>
      </c>
      <c r="B170" t="s">
        <v>105</v>
      </c>
      <c r="C170" t="s">
        <v>104</v>
      </c>
      <c r="D170">
        <v>17944662</v>
      </c>
      <c r="E170" t="s">
        <v>330</v>
      </c>
      <c r="G170">
        <v>390</v>
      </c>
      <c r="H170">
        <v>11584.41</v>
      </c>
      <c r="I170">
        <v>910</v>
      </c>
    </row>
    <row r="171" spans="1:9" x14ac:dyDescent="0.35">
      <c r="A171" s="1">
        <v>45524</v>
      </c>
      <c r="B171" t="s">
        <v>103</v>
      </c>
      <c r="C171" t="s">
        <v>104</v>
      </c>
      <c r="D171">
        <v>17944662</v>
      </c>
      <c r="E171" t="s">
        <v>171</v>
      </c>
      <c r="G171">
        <v>25</v>
      </c>
      <c r="H171">
        <v>11609.41</v>
      </c>
      <c r="I171">
        <v>909</v>
      </c>
    </row>
    <row r="172" spans="1:9" x14ac:dyDescent="0.35">
      <c r="A172" s="1">
        <v>45524</v>
      </c>
      <c r="B172" t="s">
        <v>105</v>
      </c>
      <c r="C172" t="s">
        <v>104</v>
      </c>
      <c r="D172">
        <v>17944662</v>
      </c>
      <c r="E172" t="s">
        <v>331</v>
      </c>
      <c r="G172">
        <v>25</v>
      </c>
      <c r="H172">
        <v>11634.41</v>
      </c>
      <c r="I172">
        <v>908</v>
      </c>
    </row>
    <row r="173" spans="1:9" x14ac:dyDescent="0.35">
      <c r="A173" s="1">
        <v>45524</v>
      </c>
      <c r="B173" t="s">
        <v>109</v>
      </c>
      <c r="C173" t="s">
        <v>104</v>
      </c>
      <c r="D173">
        <v>17944662</v>
      </c>
      <c r="E173" t="s">
        <v>332</v>
      </c>
      <c r="F173">
        <v>100</v>
      </c>
      <c r="H173">
        <v>11534.41</v>
      </c>
      <c r="I173">
        <v>907</v>
      </c>
    </row>
    <row r="174" spans="1:9" x14ac:dyDescent="0.35">
      <c r="A174" s="1">
        <v>45524</v>
      </c>
      <c r="B174" t="s">
        <v>109</v>
      </c>
      <c r="C174" t="s">
        <v>104</v>
      </c>
      <c r="D174">
        <v>17944662</v>
      </c>
      <c r="E174" t="s">
        <v>333</v>
      </c>
      <c r="F174">
        <v>1195.7</v>
      </c>
      <c r="H174">
        <v>10338.709999999999</v>
      </c>
      <c r="I174">
        <v>906</v>
      </c>
    </row>
    <row r="175" spans="1:9" x14ac:dyDescent="0.35">
      <c r="A175" s="1">
        <v>45524</v>
      </c>
      <c r="B175" t="s">
        <v>105</v>
      </c>
      <c r="C175" t="s">
        <v>104</v>
      </c>
      <c r="D175">
        <v>17944662</v>
      </c>
      <c r="E175" t="s">
        <v>334</v>
      </c>
      <c r="G175">
        <v>60</v>
      </c>
      <c r="H175">
        <v>10398.709999999999</v>
      </c>
      <c r="I175">
        <v>905</v>
      </c>
    </row>
    <row r="176" spans="1:9" x14ac:dyDescent="0.35">
      <c r="A176" s="1">
        <v>45525</v>
      </c>
      <c r="B176" t="s">
        <v>105</v>
      </c>
      <c r="C176" t="s">
        <v>104</v>
      </c>
      <c r="D176">
        <v>17944662</v>
      </c>
      <c r="E176" t="s">
        <v>335</v>
      </c>
      <c r="G176">
        <v>25</v>
      </c>
      <c r="H176">
        <v>10423.709999999999</v>
      </c>
      <c r="I176">
        <v>904</v>
      </c>
    </row>
    <row r="177" spans="1:9" x14ac:dyDescent="0.35">
      <c r="A177" s="1">
        <v>45531</v>
      </c>
      <c r="B177" t="s">
        <v>105</v>
      </c>
      <c r="C177" t="s">
        <v>104</v>
      </c>
      <c r="D177">
        <v>17944662</v>
      </c>
      <c r="E177" t="s">
        <v>336</v>
      </c>
      <c r="G177">
        <v>25</v>
      </c>
      <c r="H177">
        <v>10448.709999999999</v>
      </c>
      <c r="I177">
        <v>903</v>
      </c>
    </row>
    <row r="178" spans="1:9" x14ac:dyDescent="0.35">
      <c r="A178" s="1">
        <v>45531</v>
      </c>
      <c r="B178" t="s">
        <v>103</v>
      </c>
      <c r="C178" t="s">
        <v>104</v>
      </c>
      <c r="D178">
        <v>17944662</v>
      </c>
      <c r="E178" t="s">
        <v>160</v>
      </c>
      <c r="G178">
        <v>25</v>
      </c>
      <c r="H178">
        <v>10473.709999999999</v>
      </c>
      <c r="I178">
        <v>902</v>
      </c>
    </row>
    <row r="179" spans="1:9" x14ac:dyDescent="0.35">
      <c r="A179" s="1">
        <v>45532</v>
      </c>
      <c r="B179" t="s">
        <v>103</v>
      </c>
      <c r="C179" t="s">
        <v>104</v>
      </c>
      <c r="D179">
        <v>17944662</v>
      </c>
      <c r="E179" t="s">
        <v>153</v>
      </c>
      <c r="G179">
        <v>20</v>
      </c>
      <c r="H179">
        <v>10493.71</v>
      </c>
      <c r="I179">
        <v>901</v>
      </c>
    </row>
    <row r="180" spans="1:9" x14ac:dyDescent="0.35">
      <c r="A180" s="1">
        <v>45533</v>
      </c>
      <c r="B180" t="s">
        <v>103</v>
      </c>
      <c r="C180" t="s">
        <v>104</v>
      </c>
      <c r="D180">
        <v>17944662</v>
      </c>
      <c r="E180" t="s">
        <v>139</v>
      </c>
      <c r="G180">
        <v>20</v>
      </c>
      <c r="H180">
        <v>10513.71</v>
      </c>
      <c r="I180">
        <v>900</v>
      </c>
    </row>
    <row r="181" spans="1:9" x14ac:dyDescent="0.35">
      <c r="A181" s="1">
        <v>45537</v>
      </c>
      <c r="B181" t="s">
        <v>105</v>
      </c>
      <c r="C181" t="s">
        <v>104</v>
      </c>
      <c r="D181">
        <v>17944662</v>
      </c>
      <c r="E181" t="s">
        <v>337</v>
      </c>
      <c r="G181">
        <v>25</v>
      </c>
      <c r="H181">
        <v>10538.71</v>
      </c>
      <c r="I181">
        <v>899</v>
      </c>
    </row>
    <row r="182" spans="1:9" x14ac:dyDescent="0.35">
      <c r="A182" s="1">
        <v>45537</v>
      </c>
      <c r="B182" t="s">
        <v>105</v>
      </c>
      <c r="C182" t="s">
        <v>104</v>
      </c>
      <c r="D182">
        <v>17944662</v>
      </c>
      <c r="E182" t="s">
        <v>338</v>
      </c>
      <c r="G182">
        <v>25</v>
      </c>
      <c r="H182">
        <v>10563.71</v>
      </c>
      <c r="I182">
        <v>898</v>
      </c>
    </row>
    <row r="183" spans="1:9" x14ac:dyDescent="0.35">
      <c r="A183" s="1">
        <v>45537</v>
      </c>
      <c r="B183" t="s">
        <v>105</v>
      </c>
      <c r="C183" t="s">
        <v>104</v>
      </c>
      <c r="D183">
        <v>17944662</v>
      </c>
      <c r="E183" t="s">
        <v>339</v>
      </c>
      <c r="G183">
        <v>25</v>
      </c>
      <c r="H183">
        <v>10588.71</v>
      </c>
      <c r="I183">
        <v>897</v>
      </c>
    </row>
    <row r="184" spans="1:9" x14ac:dyDescent="0.35">
      <c r="A184" s="1">
        <v>45537</v>
      </c>
      <c r="B184" t="s">
        <v>109</v>
      </c>
      <c r="C184" t="s">
        <v>104</v>
      </c>
      <c r="D184">
        <v>17944662</v>
      </c>
      <c r="E184" t="s">
        <v>340</v>
      </c>
      <c r="F184">
        <v>95</v>
      </c>
      <c r="H184">
        <v>10493.71</v>
      </c>
      <c r="I184">
        <v>896</v>
      </c>
    </row>
    <row r="185" spans="1:9" x14ac:dyDescent="0.35">
      <c r="A185" s="1">
        <v>45537</v>
      </c>
      <c r="B185" t="s">
        <v>109</v>
      </c>
      <c r="C185" t="s">
        <v>104</v>
      </c>
      <c r="D185">
        <v>17944662</v>
      </c>
      <c r="E185" t="s">
        <v>341</v>
      </c>
      <c r="F185">
        <v>1224.3900000000001</v>
      </c>
      <c r="H185">
        <v>9269.32</v>
      </c>
      <c r="I185">
        <v>895</v>
      </c>
    </row>
    <row r="186" spans="1:9" x14ac:dyDescent="0.35">
      <c r="A186" s="1">
        <v>45537</v>
      </c>
      <c r="B186" t="s">
        <v>109</v>
      </c>
      <c r="C186" t="s">
        <v>104</v>
      </c>
      <c r="D186">
        <v>17944662</v>
      </c>
      <c r="E186" t="s">
        <v>342</v>
      </c>
      <c r="F186">
        <v>44</v>
      </c>
      <c r="H186">
        <v>9225.32</v>
      </c>
      <c r="I186">
        <v>894</v>
      </c>
    </row>
    <row r="187" spans="1:9" x14ac:dyDescent="0.35">
      <c r="A187" s="1">
        <v>45537</v>
      </c>
      <c r="B187" t="s">
        <v>109</v>
      </c>
      <c r="C187" t="s">
        <v>104</v>
      </c>
      <c r="D187">
        <v>17944662</v>
      </c>
      <c r="E187" t="s">
        <v>343</v>
      </c>
      <c r="F187">
        <v>75</v>
      </c>
      <c r="H187">
        <v>9150.32</v>
      </c>
      <c r="I187">
        <v>893</v>
      </c>
    </row>
    <row r="188" spans="1:9" x14ac:dyDescent="0.35">
      <c r="A188" s="1">
        <v>45537</v>
      </c>
      <c r="B188" t="s">
        <v>109</v>
      </c>
      <c r="C188" t="s">
        <v>104</v>
      </c>
      <c r="D188">
        <v>17944662</v>
      </c>
      <c r="E188" t="s">
        <v>344</v>
      </c>
      <c r="F188">
        <v>541.66999999999996</v>
      </c>
      <c r="H188">
        <v>8608.65</v>
      </c>
      <c r="I188">
        <v>892</v>
      </c>
    </row>
    <row r="189" spans="1:9" x14ac:dyDescent="0.35">
      <c r="A189" s="1">
        <v>45537</v>
      </c>
      <c r="B189" t="s">
        <v>109</v>
      </c>
      <c r="C189" t="s">
        <v>104</v>
      </c>
      <c r="D189">
        <v>17944662</v>
      </c>
      <c r="E189" t="s">
        <v>345</v>
      </c>
      <c r="F189">
        <v>73.400000000000006</v>
      </c>
      <c r="H189">
        <v>8535.25</v>
      </c>
      <c r="I189">
        <v>891</v>
      </c>
    </row>
    <row r="190" spans="1:9" x14ac:dyDescent="0.35">
      <c r="A190" s="1">
        <v>45537</v>
      </c>
      <c r="B190" t="s">
        <v>109</v>
      </c>
      <c r="C190" t="s">
        <v>104</v>
      </c>
      <c r="D190">
        <v>17944662</v>
      </c>
      <c r="E190" t="s">
        <v>346</v>
      </c>
      <c r="F190">
        <v>36.42</v>
      </c>
      <c r="H190">
        <v>8498.83</v>
      </c>
      <c r="I190">
        <v>890</v>
      </c>
    </row>
    <row r="191" spans="1:9" x14ac:dyDescent="0.35">
      <c r="A191" s="1">
        <v>45537</v>
      </c>
      <c r="B191" t="s">
        <v>109</v>
      </c>
      <c r="C191" t="s">
        <v>104</v>
      </c>
      <c r="D191">
        <v>17944662</v>
      </c>
      <c r="E191" t="s">
        <v>347</v>
      </c>
      <c r="F191">
        <v>1101.0999999999999</v>
      </c>
      <c r="H191">
        <v>7397.73</v>
      </c>
      <c r="I191">
        <v>889</v>
      </c>
    </row>
    <row r="192" spans="1:9" x14ac:dyDescent="0.35">
      <c r="A192" s="1">
        <v>45537</v>
      </c>
      <c r="B192" t="s">
        <v>109</v>
      </c>
      <c r="C192" t="s">
        <v>104</v>
      </c>
      <c r="D192">
        <v>17944662</v>
      </c>
      <c r="E192" t="s">
        <v>348</v>
      </c>
      <c r="F192">
        <v>1098</v>
      </c>
      <c r="H192">
        <v>6299.73</v>
      </c>
      <c r="I192">
        <v>888</v>
      </c>
    </row>
    <row r="193" spans="1:9" x14ac:dyDescent="0.35">
      <c r="A193" s="1">
        <v>45537</v>
      </c>
      <c r="B193" t="s">
        <v>103</v>
      </c>
      <c r="C193" t="s">
        <v>104</v>
      </c>
      <c r="D193">
        <v>17944662</v>
      </c>
      <c r="E193" t="s">
        <v>148</v>
      </c>
      <c r="G193">
        <v>25</v>
      </c>
      <c r="H193">
        <v>6324.73</v>
      </c>
      <c r="I193">
        <v>887</v>
      </c>
    </row>
    <row r="194" spans="1:9" x14ac:dyDescent="0.35">
      <c r="A194" s="1">
        <v>45537</v>
      </c>
      <c r="B194" t="s">
        <v>103</v>
      </c>
      <c r="C194" t="s">
        <v>104</v>
      </c>
      <c r="D194">
        <v>17944662</v>
      </c>
      <c r="E194" t="s">
        <v>149</v>
      </c>
      <c r="G194">
        <v>25</v>
      </c>
      <c r="H194">
        <v>6349.73</v>
      </c>
      <c r="I194">
        <v>886</v>
      </c>
    </row>
    <row r="195" spans="1:9" x14ac:dyDescent="0.35">
      <c r="A195" s="1">
        <v>45537</v>
      </c>
      <c r="B195" t="s">
        <v>103</v>
      </c>
      <c r="C195" t="s">
        <v>104</v>
      </c>
      <c r="D195">
        <v>17944662</v>
      </c>
      <c r="E195" t="s">
        <v>182</v>
      </c>
      <c r="G195">
        <v>25</v>
      </c>
      <c r="H195">
        <v>6374.73</v>
      </c>
      <c r="I195">
        <v>885</v>
      </c>
    </row>
    <row r="196" spans="1:9" x14ac:dyDescent="0.35">
      <c r="A196" s="1">
        <v>45537</v>
      </c>
      <c r="B196" t="s">
        <v>103</v>
      </c>
      <c r="C196" t="s">
        <v>104</v>
      </c>
      <c r="D196">
        <v>17944662</v>
      </c>
      <c r="E196" t="s">
        <v>156</v>
      </c>
      <c r="G196">
        <v>25</v>
      </c>
      <c r="H196">
        <v>6399.73</v>
      </c>
      <c r="I196">
        <v>884</v>
      </c>
    </row>
    <row r="197" spans="1:9" x14ac:dyDescent="0.35">
      <c r="A197" s="1">
        <v>45537</v>
      </c>
      <c r="B197" t="s">
        <v>103</v>
      </c>
      <c r="C197" t="s">
        <v>104</v>
      </c>
      <c r="D197">
        <v>17944662</v>
      </c>
      <c r="E197" t="s">
        <v>157</v>
      </c>
      <c r="G197">
        <v>25</v>
      </c>
      <c r="H197">
        <v>6424.73</v>
      </c>
      <c r="I197">
        <v>883</v>
      </c>
    </row>
    <row r="198" spans="1:9" x14ac:dyDescent="0.35">
      <c r="A198" s="1">
        <v>45537</v>
      </c>
      <c r="B198" t="s">
        <v>103</v>
      </c>
      <c r="C198" t="s">
        <v>104</v>
      </c>
      <c r="D198">
        <v>17944662</v>
      </c>
      <c r="E198" t="s">
        <v>181</v>
      </c>
      <c r="G198">
        <v>25</v>
      </c>
      <c r="H198">
        <v>6449.73</v>
      </c>
      <c r="I198">
        <v>882</v>
      </c>
    </row>
    <row r="199" spans="1:9" x14ac:dyDescent="0.35">
      <c r="A199" s="1">
        <v>45537</v>
      </c>
      <c r="B199" t="s">
        <v>103</v>
      </c>
      <c r="C199" t="s">
        <v>104</v>
      </c>
      <c r="D199">
        <v>17944662</v>
      </c>
      <c r="E199" t="s">
        <v>127</v>
      </c>
      <c r="G199">
        <v>25</v>
      </c>
      <c r="H199">
        <v>6474.73</v>
      </c>
      <c r="I199">
        <v>881</v>
      </c>
    </row>
    <row r="200" spans="1:9" x14ac:dyDescent="0.35">
      <c r="A200" s="1">
        <v>45537</v>
      </c>
      <c r="B200" t="s">
        <v>116</v>
      </c>
      <c r="C200" t="s">
        <v>104</v>
      </c>
      <c r="D200">
        <v>17944662</v>
      </c>
      <c r="E200" t="s">
        <v>349</v>
      </c>
      <c r="G200">
        <v>25</v>
      </c>
      <c r="H200">
        <v>6499.73</v>
      </c>
      <c r="I200">
        <v>880</v>
      </c>
    </row>
    <row r="201" spans="1:9" x14ac:dyDescent="0.35">
      <c r="A201" s="1">
        <v>45537</v>
      </c>
      <c r="B201" t="s">
        <v>103</v>
      </c>
      <c r="C201" t="s">
        <v>104</v>
      </c>
      <c r="D201">
        <v>17944662</v>
      </c>
      <c r="E201" t="s">
        <v>184</v>
      </c>
      <c r="G201">
        <v>25</v>
      </c>
      <c r="H201">
        <v>6524.73</v>
      </c>
      <c r="I201">
        <v>879</v>
      </c>
    </row>
    <row r="202" spans="1:9" x14ac:dyDescent="0.35">
      <c r="A202" s="1">
        <v>45537</v>
      </c>
      <c r="B202" t="s">
        <v>103</v>
      </c>
      <c r="C202" t="s">
        <v>104</v>
      </c>
      <c r="D202">
        <v>17944662</v>
      </c>
      <c r="E202" t="s">
        <v>115</v>
      </c>
      <c r="G202">
        <v>30</v>
      </c>
      <c r="H202">
        <v>6554.73</v>
      </c>
      <c r="I202">
        <v>878</v>
      </c>
    </row>
    <row r="203" spans="1:9" x14ac:dyDescent="0.35">
      <c r="A203" s="1">
        <v>45537</v>
      </c>
      <c r="B203" t="s">
        <v>105</v>
      </c>
      <c r="C203" t="s">
        <v>104</v>
      </c>
      <c r="D203">
        <v>17944662</v>
      </c>
      <c r="E203" t="s">
        <v>350</v>
      </c>
      <c r="G203">
        <v>25</v>
      </c>
      <c r="H203">
        <v>6579.73</v>
      </c>
      <c r="I203">
        <v>877</v>
      </c>
    </row>
    <row r="204" spans="1:9" x14ac:dyDescent="0.35">
      <c r="A204" s="1">
        <v>45537</v>
      </c>
      <c r="B204" t="s">
        <v>103</v>
      </c>
      <c r="C204" t="s">
        <v>104</v>
      </c>
      <c r="D204">
        <v>17944662</v>
      </c>
      <c r="E204" t="s">
        <v>111</v>
      </c>
      <c r="G204">
        <v>25</v>
      </c>
      <c r="H204">
        <v>6604.73</v>
      </c>
      <c r="I204">
        <v>876</v>
      </c>
    </row>
    <row r="205" spans="1:9" x14ac:dyDescent="0.35">
      <c r="A205" s="1">
        <v>45537</v>
      </c>
      <c r="B205" t="s">
        <v>103</v>
      </c>
      <c r="C205" t="s">
        <v>104</v>
      </c>
      <c r="D205">
        <v>17944662</v>
      </c>
      <c r="E205" t="s">
        <v>179</v>
      </c>
      <c r="G205">
        <v>25</v>
      </c>
      <c r="H205">
        <v>6629.73</v>
      </c>
      <c r="I205">
        <v>875</v>
      </c>
    </row>
    <row r="206" spans="1:9" x14ac:dyDescent="0.35">
      <c r="A206" s="1">
        <v>45537</v>
      </c>
      <c r="B206" t="s">
        <v>103</v>
      </c>
      <c r="C206" t="s">
        <v>104</v>
      </c>
      <c r="D206">
        <v>17944662</v>
      </c>
      <c r="E206" t="s">
        <v>154</v>
      </c>
      <c r="G206">
        <v>25</v>
      </c>
      <c r="H206">
        <v>6654.73</v>
      </c>
      <c r="I206">
        <v>874</v>
      </c>
    </row>
    <row r="207" spans="1:9" x14ac:dyDescent="0.35">
      <c r="A207" s="1">
        <v>45537</v>
      </c>
      <c r="B207" t="s">
        <v>103</v>
      </c>
      <c r="C207" t="s">
        <v>104</v>
      </c>
      <c r="D207">
        <v>17944662</v>
      </c>
      <c r="E207" t="s">
        <v>114</v>
      </c>
      <c r="G207">
        <v>25</v>
      </c>
      <c r="H207">
        <v>6679.73</v>
      </c>
      <c r="I207">
        <v>873</v>
      </c>
    </row>
    <row r="208" spans="1:9" x14ac:dyDescent="0.35">
      <c r="A208" s="1">
        <v>45537</v>
      </c>
      <c r="B208" t="s">
        <v>103</v>
      </c>
      <c r="C208" t="s">
        <v>104</v>
      </c>
      <c r="D208">
        <v>17944662</v>
      </c>
      <c r="E208" t="s">
        <v>178</v>
      </c>
      <c r="G208">
        <v>25</v>
      </c>
      <c r="H208">
        <v>6704.73</v>
      </c>
      <c r="I208">
        <v>872</v>
      </c>
    </row>
    <row r="209" spans="1:9" x14ac:dyDescent="0.35">
      <c r="A209" s="1">
        <v>45537</v>
      </c>
      <c r="B209" t="s">
        <v>103</v>
      </c>
      <c r="C209" t="s">
        <v>104</v>
      </c>
      <c r="D209">
        <v>17944662</v>
      </c>
      <c r="E209" t="s">
        <v>113</v>
      </c>
      <c r="G209">
        <v>25</v>
      </c>
      <c r="H209">
        <v>6729.73</v>
      </c>
      <c r="I209">
        <v>871</v>
      </c>
    </row>
    <row r="210" spans="1:9" x14ac:dyDescent="0.35">
      <c r="A210" s="1">
        <v>45537</v>
      </c>
      <c r="B210" t="s">
        <v>103</v>
      </c>
      <c r="C210" t="s">
        <v>104</v>
      </c>
      <c r="D210">
        <v>17944662</v>
      </c>
      <c r="E210" t="s">
        <v>112</v>
      </c>
      <c r="G210">
        <v>25</v>
      </c>
      <c r="H210">
        <v>6754.73</v>
      </c>
      <c r="I210">
        <v>870</v>
      </c>
    </row>
    <row r="211" spans="1:9" x14ac:dyDescent="0.35">
      <c r="A211" s="1">
        <v>45537</v>
      </c>
      <c r="B211" t="s">
        <v>103</v>
      </c>
      <c r="C211" t="s">
        <v>104</v>
      </c>
      <c r="D211">
        <v>17944662</v>
      </c>
      <c r="E211" t="s">
        <v>177</v>
      </c>
      <c r="G211">
        <v>25</v>
      </c>
      <c r="H211">
        <v>6779.73</v>
      </c>
      <c r="I211">
        <v>869</v>
      </c>
    </row>
    <row r="212" spans="1:9" x14ac:dyDescent="0.35">
      <c r="A212" s="1">
        <v>45537</v>
      </c>
      <c r="B212" t="s">
        <v>103</v>
      </c>
      <c r="C212" t="s">
        <v>104</v>
      </c>
      <c r="D212">
        <v>17944662</v>
      </c>
      <c r="E212" t="s">
        <v>140</v>
      </c>
      <c r="G212">
        <v>25</v>
      </c>
      <c r="H212">
        <v>6804.73</v>
      </c>
      <c r="I212">
        <v>868</v>
      </c>
    </row>
    <row r="213" spans="1:9" x14ac:dyDescent="0.35">
      <c r="A213" s="1">
        <v>45537</v>
      </c>
      <c r="B213" t="s">
        <v>103</v>
      </c>
      <c r="C213" t="s">
        <v>104</v>
      </c>
      <c r="D213">
        <v>17944662</v>
      </c>
      <c r="E213" t="s">
        <v>176</v>
      </c>
      <c r="G213">
        <v>25</v>
      </c>
      <c r="H213">
        <v>6829.73</v>
      </c>
      <c r="I213">
        <v>867</v>
      </c>
    </row>
    <row r="214" spans="1:9" x14ac:dyDescent="0.35">
      <c r="A214" s="1">
        <v>45537</v>
      </c>
      <c r="B214" t="s">
        <v>105</v>
      </c>
      <c r="C214" t="s">
        <v>104</v>
      </c>
      <c r="D214">
        <v>17944662</v>
      </c>
      <c r="E214" t="s">
        <v>351</v>
      </c>
      <c r="G214">
        <v>25</v>
      </c>
      <c r="H214">
        <v>6854.73</v>
      </c>
      <c r="I214">
        <v>866</v>
      </c>
    </row>
    <row r="215" spans="1:9" x14ac:dyDescent="0.35">
      <c r="A215" s="1">
        <v>45537</v>
      </c>
      <c r="B215" t="s">
        <v>103</v>
      </c>
      <c r="C215" t="s">
        <v>104</v>
      </c>
      <c r="D215">
        <v>17944662</v>
      </c>
      <c r="E215" t="s">
        <v>155</v>
      </c>
      <c r="G215">
        <v>25</v>
      </c>
      <c r="H215">
        <v>6879.73</v>
      </c>
      <c r="I215">
        <v>865</v>
      </c>
    </row>
    <row r="216" spans="1:9" x14ac:dyDescent="0.35">
      <c r="A216" s="1">
        <v>45537</v>
      </c>
      <c r="B216" t="s">
        <v>105</v>
      </c>
      <c r="C216" t="s">
        <v>104</v>
      </c>
      <c r="D216">
        <v>17944662</v>
      </c>
      <c r="E216" t="s">
        <v>352</v>
      </c>
      <c r="G216">
        <v>20</v>
      </c>
      <c r="H216">
        <v>6899.73</v>
      </c>
      <c r="I216">
        <v>864</v>
      </c>
    </row>
    <row r="217" spans="1:9" x14ac:dyDescent="0.35">
      <c r="A217" s="1">
        <v>45537</v>
      </c>
      <c r="B217" t="s">
        <v>105</v>
      </c>
      <c r="C217" t="s">
        <v>104</v>
      </c>
      <c r="D217">
        <v>17944662</v>
      </c>
      <c r="E217" t="s">
        <v>353</v>
      </c>
      <c r="G217">
        <v>30</v>
      </c>
      <c r="H217">
        <v>6929.73</v>
      </c>
      <c r="I217">
        <v>863</v>
      </c>
    </row>
    <row r="218" spans="1:9" x14ac:dyDescent="0.35">
      <c r="A218" s="1">
        <v>45537</v>
      </c>
      <c r="B218" t="s">
        <v>105</v>
      </c>
      <c r="C218" t="s">
        <v>104</v>
      </c>
      <c r="D218">
        <v>17944662</v>
      </c>
      <c r="E218" t="s">
        <v>354</v>
      </c>
      <c r="G218">
        <v>25</v>
      </c>
      <c r="H218">
        <v>6954.73</v>
      </c>
      <c r="I218">
        <v>862</v>
      </c>
    </row>
    <row r="219" spans="1:9" x14ac:dyDescent="0.35">
      <c r="A219" s="1">
        <v>45537</v>
      </c>
      <c r="B219" t="s">
        <v>105</v>
      </c>
      <c r="C219" t="s">
        <v>104</v>
      </c>
      <c r="D219">
        <v>17944662</v>
      </c>
      <c r="E219" t="s">
        <v>355</v>
      </c>
      <c r="G219">
        <v>25</v>
      </c>
      <c r="H219">
        <v>6979.73</v>
      </c>
      <c r="I219">
        <v>861</v>
      </c>
    </row>
    <row r="220" spans="1:9" x14ac:dyDescent="0.35">
      <c r="A220" s="1">
        <v>45537</v>
      </c>
      <c r="B220" t="s">
        <v>105</v>
      </c>
      <c r="C220" t="s">
        <v>104</v>
      </c>
      <c r="D220">
        <v>17944662</v>
      </c>
      <c r="E220" t="s">
        <v>356</v>
      </c>
      <c r="G220">
        <v>25</v>
      </c>
      <c r="H220">
        <v>7004.73</v>
      </c>
      <c r="I220">
        <v>860</v>
      </c>
    </row>
    <row r="221" spans="1:9" x14ac:dyDescent="0.35">
      <c r="A221" s="1">
        <v>45537</v>
      </c>
      <c r="B221" t="s">
        <v>105</v>
      </c>
      <c r="C221" t="s">
        <v>104</v>
      </c>
      <c r="D221">
        <v>17944662</v>
      </c>
      <c r="E221" t="s">
        <v>357</v>
      </c>
      <c r="G221">
        <v>25</v>
      </c>
      <c r="H221">
        <v>7029.73</v>
      </c>
      <c r="I221">
        <v>859</v>
      </c>
    </row>
    <row r="222" spans="1:9" x14ac:dyDescent="0.35">
      <c r="A222" s="1">
        <v>45537</v>
      </c>
      <c r="B222" t="s">
        <v>105</v>
      </c>
      <c r="C222" t="s">
        <v>104</v>
      </c>
      <c r="D222">
        <v>17944662</v>
      </c>
      <c r="E222" t="s">
        <v>358</v>
      </c>
      <c r="G222">
        <v>25</v>
      </c>
      <c r="H222">
        <v>7054.73</v>
      </c>
      <c r="I222">
        <v>858</v>
      </c>
    </row>
    <row r="223" spans="1:9" x14ac:dyDescent="0.35">
      <c r="A223" s="1">
        <v>45537</v>
      </c>
      <c r="B223" t="s">
        <v>105</v>
      </c>
      <c r="C223" t="s">
        <v>104</v>
      </c>
      <c r="D223">
        <v>17944662</v>
      </c>
      <c r="E223" t="s">
        <v>359</v>
      </c>
      <c r="G223">
        <v>25</v>
      </c>
      <c r="H223">
        <v>7079.73</v>
      </c>
      <c r="I223">
        <v>857</v>
      </c>
    </row>
    <row r="224" spans="1:9" x14ac:dyDescent="0.35">
      <c r="A224" s="1">
        <v>45537</v>
      </c>
      <c r="B224" t="s">
        <v>105</v>
      </c>
      <c r="C224" t="s">
        <v>104</v>
      </c>
      <c r="D224">
        <v>17944662</v>
      </c>
      <c r="E224" t="s">
        <v>360</v>
      </c>
      <c r="G224">
        <v>25</v>
      </c>
      <c r="H224">
        <v>7104.73</v>
      </c>
      <c r="I224">
        <v>856</v>
      </c>
    </row>
    <row r="225" spans="1:9" x14ac:dyDescent="0.35">
      <c r="A225" s="1">
        <v>45537</v>
      </c>
      <c r="B225" t="s">
        <v>105</v>
      </c>
      <c r="C225" t="s">
        <v>104</v>
      </c>
      <c r="D225">
        <v>17944662</v>
      </c>
      <c r="E225" t="s">
        <v>361</v>
      </c>
      <c r="G225">
        <v>25</v>
      </c>
      <c r="H225">
        <v>7129.73</v>
      </c>
      <c r="I225">
        <v>855</v>
      </c>
    </row>
    <row r="226" spans="1:9" x14ac:dyDescent="0.35">
      <c r="A226" s="1">
        <v>45537</v>
      </c>
      <c r="B226" t="s">
        <v>105</v>
      </c>
      <c r="C226" t="s">
        <v>104</v>
      </c>
      <c r="D226">
        <v>17944662</v>
      </c>
      <c r="E226" t="s">
        <v>362</v>
      </c>
      <c r="G226">
        <v>25</v>
      </c>
      <c r="H226">
        <v>7154.73</v>
      </c>
      <c r="I226">
        <v>854</v>
      </c>
    </row>
    <row r="227" spans="1:9" x14ac:dyDescent="0.35">
      <c r="A227" s="1">
        <v>45537</v>
      </c>
      <c r="B227" t="s">
        <v>105</v>
      </c>
      <c r="C227" t="s">
        <v>104</v>
      </c>
      <c r="D227">
        <v>17944662</v>
      </c>
      <c r="E227" t="s">
        <v>363</v>
      </c>
      <c r="G227">
        <v>25</v>
      </c>
      <c r="H227">
        <v>7179.73</v>
      </c>
      <c r="I227">
        <v>853</v>
      </c>
    </row>
    <row r="228" spans="1:9" x14ac:dyDescent="0.35">
      <c r="A228" s="1">
        <v>45537</v>
      </c>
      <c r="B228" t="s">
        <v>105</v>
      </c>
      <c r="C228" t="s">
        <v>104</v>
      </c>
      <c r="D228">
        <v>17944662</v>
      </c>
      <c r="E228" t="s">
        <v>364</v>
      </c>
      <c r="G228">
        <v>45</v>
      </c>
      <c r="H228">
        <v>7224.73</v>
      </c>
      <c r="I228">
        <v>852</v>
      </c>
    </row>
    <row r="229" spans="1:9" x14ac:dyDescent="0.35">
      <c r="A229" s="1">
        <v>45537</v>
      </c>
      <c r="B229" t="s">
        <v>105</v>
      </c>
      <c r="C229" t="s">
        <v>104</v>
      </c>
      <c r="D229">
        <v>17944662</v>
      </c>
      <c r="E229" t="s">
        <v>365</v>
      </c>
      <c r="G229">
        <v>25</v>
      </c>
      <c r="H229">
        <v>7249.73</v>
      </c>
      <c r="I229">
        <v>851</v>
      </c>
    </row>
    <row r="230" spans="1:9" x14ac:dyDescent="0.35">
      <c r="A230" s="1">
        <v>45537</v>
      </c>
      <c r="B230" t="s">
        <v>105</v>
      </c>
      <c r="C230" t="s">
        <v>104</v>
      </c>
      <c r="D230">
        <v>17944662</v>
      </c>
      <c r="E230" t="s">
        <v>366</v>
      </c>
      <c r="G230">
        <v>25</v>
      </c>
      <c r="H230">
        <v>7274.73</v>
      </c>
      <c r="I230">
        <v>850</v>
      </c>
    </row>
    <row r="231" spans="1:9" x14ac:dyDescent="0.35">
      <c r="A231" s="1">
        <v>45537</v>
      </c>
      <c r="B231" t="s">
        <v>105</v>
      </c>
      <c r="C231" t="s">
        <v>104</v>
      </c>
      <c r="D231">
        <v>17944662</v>
      </c>
      <c r="E231" t="s">
        <v>367</v>
      </c>
      <c r="G231">
        <v>25</v>
      </c>
      <c r="H231">
        <v>7299.73</v>
      </c>
      <c r="I231">
        <v>849</v>
      </c>
    </row>
    <row r="232" spans="1:9" x14ac:dyDescent="0.35">
      <c r="A232" s="1">
        <v>45537</v>
      </c>
      <c r="B232" t="s">
        <v>105</v>
      </c>
      <c r="C232" t="s">
        <v>104</v>
      </c>
      <c r="D232">
        <v>17944662</v>
      </c>
      <c r="E232" t="s">
        <v>368</v>
      </c>
      <c r="G232">
        <v>25</v>
      </c>
      <c r="H232">
        <v>7324.73</v>
      </c>
      <c r="I232">
        <v>848</v>
      </c>
    </row>
    <row r="233" spans="1:9" x14ac:dyDescent="0.35">
      <c r="A233" s="1">
        <v>45537</v>
      </c>
      <c r="B233" t="s">
        <v>105</v>
      </c>
      <c r="C233" t="s">
        <v>104</v>
      </c>
      <c r="D233">
        <v>17944662</v>
      </c>
      <c r="E233" t="s">
        <v>369</v>
      </c>
      <c r="G233">
        <v>30</v>
      </c>
      <c r="H233">
        <v>7354.73</v>
      </c>
      <c r="I233">
        <v>847</v>
      </c>
    </row>
    <row r="234" spans="1:9" x14ac:dyDescent="0.35">
      <c r="A234" s="1">
        <v>45537</v>
      </c>
      <c r="B234" t="s">
        <v>105</v>
      </c>
      <c r="C234" t="s">
        <v>104</v>
      </c>
      <c r="D234">
        <v>17944662</v>
      </c>
      <c r="E234" t="s">
        <v>370</v>
      </c>
      <c r="G234">
        <v>25</v>
      </c>
      <c r="H234">
        <v>7379.73</v>
      </c>
      <c r="I234">
        <v>846</v>
      </c>
    </row>
    <row r="235" spans="1:9" x14ac:dyDescent="0.35">
      <c r="A235" s="1">
        <v>45537</v>
      </c>
      <c r="B235" t="s">
        <v>105</v>
      </c>
      <c r="C235" t="s">
        <v>104</v>
      </c>
      <c r="D235">
        <v>17944662</v>
      </c>
      <c r="E235" t="s">
        <v>371</v>
      </c>
      <c r="G235">
        <v>25</v>
      </c>
      <c r="H235">
        <v>7404.73</v>
      </c>
      <c r="I235">
        <v>845</v>
      </c>
    </row>
    <row r="236" spans="1:9" x14ac:dyDescent="0.35">
      <c r="A236" s="1">
        <v>45537</v>
      </c>
      <c r="B236" t="s">
        <v>105</v>
      </c>
      <c r="C236" t="s">
        <v>104</v>
      </c>
      <c r="D236">
        <v>17944662</v>
      </c>
      <c r="E236" t="s">
        <v>372</v>
      </c>
      <c r="G236">
        <v>25</v>
      </c>
      <c r="H236">
        <v>7429.73</v>
      </c>
      <c r="I236">
        <v>844</v>
      </c>
    </row>
    <row r="237" spans="1:9" x14ac:dyDescent="0.35">
      <c r="A237" s="1">
        <v>45537</v>
      </c>
      <c r="B237" t="s">
        <v>105</v>
      </c>
      <c r="C237" t="s">
        <v>104</v>
      </c>
      <c r="D237">
        <v>17944662</v>
      </c>
      <c r="E237" t="s">
        <v>373</v>
      </c>
      <c r="G237">
        <v>25</v>
      </c>
      <c r="H237">
        <v>7454.73</v>
      </c>
      <c r="I237">
        <v>843</v>
      </c>
    </row>
    <row r="238" spans="1:9" x14ac:dyDescent="0.35">
      <c r="A238" s="1">
        <v>45537</v>
      </c>
      <c r="B238" t="s">
        <v>105</v>
      </c>
      <c r="C238" t="s">
        <v>104</v>
      </c>
      <c r="D238">
        <v>17944662</v>
      </c>
      <c r="E238" t="s">
        <v>374</v>
      </c>
      <c r="G238">
        <v>25</v>
      </c>
      <c r="H238">
        <v>7479.73</v>
      </c>
      <c r="I238">
        <v>842</v>
      </c>
    </row>
    <row r="239" spans="1:9" x14ac:dyDescent="0.35">
      <c r="A239" s="1">
        <v>45537</v>
      </c>
      <c r="B239" t="s">
        <v>105</v>
      </c>
      <c r="C239" t="s">
        <v>104</v>
      </c>
      <c r="D239">
        <v>17944662</v>
      </c>
      <c r="E239" t="s">
        <v>375</v>
      </c>
      <c r="G239">
        <v>30</v>
      </c>
      <c r="H239">
        <v>7509.73</v>
      </c>
      <c r="I239">
        <v>841</v>
      </c>
    </row>
    <row r="240" spans="1:9" x14ac:dyDescent="0.35">
      <c r="A240" s="1">
        <v>45537</v>
      </c>
      <c r="B240" t="s">
        <v>105</v>
      </c>
      <c r="C240" t="s">
        <v>104</v>
      </c>
      <c r="D240">
        <v>17944662</v>
      </c>
      <c r="E240" t="s">
        <v>376</v>
      </c>
      <c r="G240">
        <v>50</v>
      </c>
      <c r="H240">
        <v>7559.73</v>
      </c>
      <c r="I240">
        <v>840</v>
      </c>
    </row>
    <row r="241" spans="1:9" x14ac:dyDescent="0.35">
      <c r="A241" s="1">
        <v>45538</v>
      </c>
      <c r="B241" t="s">
        <v>105</v>
      </c>
      <c r="C241" t="s">
        <v>104</v>
      </c>
      <c r="D241">
        <v>17944662</v>
      </c>
      <c r="E241" t="s">
        <v>377</v>
      </c>
      <c r="G241">
        <v>30</v>
      </c>
      <c r="H241">
        <v>7589.73</v>
      </c>
      <c r="I241">
        <v>839</v>
      </c>
    </row>
    <row r="242" spans="1:9" x14ac:dyDescent="0.35">
      <c r="A242" s="1">
        <v>45538</v>
      </c>
      <c r="B242" t="s">
        <v>105</v>
      </c>
      <c r="C242" t="s">
        <v>104</v>
      </c>
      <c r="D242">
        <v>17944662</v>
      </c>
      <c r="E242" t="s">
        <v>378</v>
      </c>
      <c r="G242">
        <v>40</v>
      </c>
      <c r="H242">
        <v>7629.73</v>
      </c>
      <c r="I242">
        <v>838</v>
      </c>
    </row>
    <row r="243" spans="1:9" x14ac:dyDescent="0.35">
      <c r="A243" s="1">
        <v>45538</v>
      </c>
      <c r="B243" t="s">
        <v>105</v>
      </c>
      <c r="C243" t="s">
        <v>104</v>
      </c>
      <c r="D243">
        <v>17944662</v>
      </c>
      <c r="E243" t="s">
        <v>379</v>
      </c>
      <c r="G243">
        <v>20</v>
      </c>
      <c r="H243">
        <v>7649.73</v>
      </c>
      <c r="I243">
        <v>837</v>
      </c>
    </row>
    <row r="244" spans="1:9" x14ac:dyDescent="0.35">
      <c r="A244" s="1">
        <v>45539</v>
      </c>
      <c r="B244" t="s">
        <v>103</v>
      </c>
      <c r="C244" t="s">
        <v>104</v>
      </c>
      <c r="D244">
        <v>17944662</v>
      </c>
      <c r="E244" t="s">
        <v>110</v>
      </c>
      <c r="G244">
        <v>20</v>
      </c>
      <c r="H244">
        <v>7669.73</v>
      </c>
      <c r="I244">
        <v>836</v>
      </c>
    </row>
    <row r="245" spans="1:9" x14ac:dyDescent="0.35">
      <c r="A245" s="1">
        <v>45540</v>
      </c>
      <c r="B245" t="s">
        <v>103</v>
      </c>
      <c r="C245" t="s">
        <v>104</v>
      </c>
      <c r="D245">
        <v>17944662</v>
      </c>
      <c r="E245" t="s">
        <v>175</v>
      </c>
      <c r="G245">
        <v>25</v>
      </c>
      <c r="H245">
        <v>7694.73</v>
      </c>
      <c r="I245">
        <v>835</v>
      </c>
    </row>
    <row r="246" spans="1:9" x14ac:dyDescent="0.35">
      <c r="A246" s="1">
        <v>45540</v>
      </c>
      <c r="B246" t="s">
        <v>105</v>
      </c>
      <c r="C246" t="s">
        <v>104</v>
      </c>
      <c r="D246">
        <v>17944662</v>
      </c>
      <c r="E246" t="s">
        <v>380</v>
      </c>
      <c r="G246">
        <v>25</v>
      </c>
      <c r="H246">
        <v>7719.73</v>
      </c>
      <c r="I246">
        <v>834</v>
      </c>
    </row>
    <row r="247" spans="1:9" x14ac:dyDescent="0.35">
      <c r="A247" s="1">
        <v>45544</v>
      </c>
      <c r="B247" t="s">
        <v>105</v>
      </c>
      <c r="C247" t="s">
        <v>104</v>
      </c>
      <c r="D247">
        <v>17944662</v>
      </c>
      <c r="E247" t="s">
        <v>381</v>
      </c>
      <c r="G247">
        <v>10</v>
      </c>
      <c r="H247">
        <v>7729.73</v>
      </c>
      <c r="I247">
        <v>833</v>
      </c>
    </row>
    <row r="248" spans="1:9" x14ac:dyDescent="0.35">
      <c r="A248" s="1">
        <v>45544</v>
      </c>
      <c r="B248" t="s">
        <v>103</v>
      </c>
      <c r="C248" t="s">
        <v>104</v>
      </c>
      <c r="D248">
        <v>17944662</v>
      </c>
      <c r="E248" t="s">
        <v>108</v>
      </c>
      <c r="G248">
        <v>25</v>
      </c>
      <c r="H248">
        <v>7754.73</v>
      </c>
      <c r="I248">
        <v>832</v>
      </c>
    </row>
    <row r="249" spans="1:9" x14ac:dyDescent="0.35">
      <c r="A249" s="1">
        <v>45544</v>
      </c>
      <c r="B249" t="s">
        <v>103</v>
      </c>
      <c r="C249" t="s">
        <v>104</v>
      </c>
      <c r="D249">
        <v>17944662</v>
      </c>
      <c r="E249" t="s">
        <v>174</v>
      </c>
      <c r="G249">
        <v>25</v>
      </c>
      <c r="H249">
        <v>7779.73</v>
      </c>
      <c r="I249">
        <v>831</v>
      </c>
    </row>
    <row r="250" spans="1:9" x14ac:dyDescent="0.35">
      <c r="A250" s="1">
        <v>45544</v>
      </c>
      <c r="B250" t="s">
        <v>103</v>
      </c>
      <c r="C250" t="s">
        <v>104</v>
      </c>
      <c r="D250">
        <v>17944662</v>
      </c>
      <c r="E250" t="s">
        <v>106</v>
      </c>
      <c r="G250">
        <v>25</v>
      </c>
      <c r="H250">
        <v>7804.73</v>
      </c>
      <c r="I250">
        <v>830</v>
      </c>
    </row>
    <row r="251" spans="1:9" x14ac:dyDescent="0.35">
      <c r="A251" s="1">
        <v>45544</v>
      </c>
      <c r="B251" t="s">
        <v>103</v>
      </c>
      <c r="C251" t="s">
        <v>104</v>
      </c>
      <c r="D251">
        <v>17944662</v>
      </c>
      <c r="E251" t="s">
        <v>126</v>
      </c>
      <c r="G251">
        <v>20</v>
      </c>
      <c r="H251">
        <v>7824.73</v>
      </c>
      <c r="I251">
        <v>829</v>
      </c>
    </row>
    <row r="252" spans="1:9" x14ac:dyDescent="0.35">
      <c r="A252" s="1">
        <v>45544</v>
      </c>
      <c r="B252" t="s">
        <v>105</v>
      </c>
      <c r="C252" t="s">
        <v>104</v>
      </c>
      <c r="D252">
        <v>17944662</v>
      </c>
      <c r="E252" t="s">
        <v>382</v>
      </c>
      <c r="G252">
        <v>25</v>
      </c>
      <c r="H252">
        <v>7849.73</v>
      </c>
      <c r="I252">
        <v>828</v>
      </c>
    </row>
    <row r="253" spans="1:9" x14ac:dyDescent="0.35">
      <c r="A253" s="1">
        <v>45544</v>
      </c>
      <c r="B253" t="s">
        <v>105</v>
      </c>
      <c r="C253" t="s">
        <v>104</v>
      </c>
      <c r="D253">
        <v>17944662</v>
      </c>
      <c r="E253" t="s">
        <v>383</v>
      </c>
      <c r="G253">
        <v>25</v>
      </c>
      <c r="H253">
        <v>7874.73</v>
      </c>
      <c r="I253">
        <v>827</v>
      </c>
    </row>
    <row r="254" spans="1:9" x14ac:dyDescent="0.35">
      <c r="A254" s="1">
        <v>45544</v>
      </c>
      <c r="B254" t="s">
        <v>105</v>
      </c>
      <c r="C254" t="s">
        <v>104</v>
      </c>
      <c r="D254">
        <v>17944662</v>
      </c>
      <c r="E254" t="s">
        <v>384</v>
      </c>
      <c r="G254">
        <v>25</v>
      </c>
      <c r="H254">
        <v>7899.73</v>
      </c>
      <c r="I254">
        <v>826</v>
      </c>
    </row>
    <row r="255" spans="1:9" x14ac:dyDescent="0.35">
      <c r="A255" s="1">
        <v>45544</v>
      </c>
      <c r="B255" t="s">
        <v>105</v>
      </c>
      <c r="C255" t="s">
        <v>104</v>
      </c>
      <c r="D255">
        <v>17944662</v>
      </c>
      <c r="E255" t="s">
        <v>385</v>
      </c>
      <c r="G255">
        <v>20</v>
      </c>
      <c r="H255">
        <v>7919.73</v>
      </c>
      <c r="I255">
        <v>825</v>
      </c>
    </row>
    <row r="256" spans="1:9" x14ac:dyDescent="0.35">
      <c r="A256" s="1">
        <v>45545</v>
      </c>
      <c r="B256" t="s">
        <v>105</v>
      </c>
      <c r="C256" t="s">
        <v>104</v>
      </c>
      <c r="D256">
        <v>17944662</v>
      </c>
      <c r="E256" t="s">
        <v>386</v>
      </c>
      <c r="G256">
        <v>25</v>
      </c>
      <c r="H256">
        <v>7944.73</v>
      </c>
      <c r="I256">
        <v>824</v>
      </c>
    </row>
    <row r="257" spans="1:9" x14ac:dyDescent="0.35">
      <c r="A257" s="1">
        <v>45545</v>
      </c>
      <c r="B257" t="s">
        <v>103</v>
      </c>
      <c r="C257" t="s">
        <v>104</v>
      </c>
      <c r="D257">
        <v>17944662</v>
      </c>
      <c r="E257" t="s">
        <v>107</v>
      </c>
      <c r="G257">
        <v>20</v>
      </c>
      <c r="H257">
        <v>7964.73</v>
      </c>
      <c r="I257">
        <v>823</v>
      </c>
    </row>
    <row r="258" spans="1:9" x14ac:dyDescent="0.35">
      <c r="A258" s="1">
        <v>45545</v>
      </c>
      <c r="B258" t="s">
        <v>105</v>
      </c>
      <c r="C258" t="s">
        <v>104</v>
      </c>
      <c r="D258">
        <v>17944662</v>
      </c>
      <c r="E258" t="s">
        <v>387</v>
      </c>
      <c r="G258">
        <v>30</v>
      </c>
      <c r="H258">
        <v>7994.73</v>
      </c>
      <c r="I258">
        <v>822</v>
      </c>
    </row>
    <row r="259" spans="1:9" x14ac:dyDescent="0.35">
      <c r="A259" s="1">
        <v>45545</v>
      </c>
      <c r="B259" t="s">
        <v>105</v>
      </c>
      <c r="C259" t="s">
        <v>104</v>
      </c>
      <c r="D259">
        <v>17944662</v>
      </c>
      <c r="E259" t="s">
        <v>388</v>
      </c>
      <c r="G259">
        <v>100</v>
      </c>
      <c r="H259">
        <v>8094.73</v>
      </c>
      <c r="I259">
        <v>821</v>
      </c>
    </row>
    <row r="260" spans="1:9" x14ac:dyDescent="0.35">
      <c r="A260" s="1">
        <v>45546</v>
      </c>
      <c r="B260" t="s">
        <v>105</v>
      </c>
      <c r="C260" t="s">
        <v>104</v>
      </c>
      <c r="D260">
        <v>17944662</v>
      </c>
      <c r="E260" t="s">
        <v>389</v>
      </c>
      <c r="G260">
        <v>20</v>
      </c>
      <c r="H260">
        <v>8114.73</v>
      </c>
      <c r="I260">
        <v>820</v>
      </c>
    </row>
    <row r="261" spans="1:9" x14ac:dyDescent="0.35">
      <c r="A261" s="1">
        <v>45547</v>
      </c>
      <c r="B261" t="s">
        <v>105</v>
      </c>
      <c r="C261" t="s">
        <v>104</v>
      </c>
      <c r="D261">
        <v>17944662</v>
      </c>
      <c r="E261" t="s">
        <v>390</v>
      </c>
      <c r="G261">
        <v>25</v>
      </c>
      <c r="H261">
        <v>8139.73</v>
      </c>
      <c r="I261">
        <v>819</v>
      </c>
    </row>
    <row r="262" spans="1:9" x14ac:dyDescent="0.35">
      <c r="A262" s="1">
        <v>45547</v>
      </c>
      <c r="B262" t="s">
        <v>103</v>
      </c>
      <c r="C262" t="s">
        <v>104</v>
      </c>
      <c r="D262">
        <v>17944662</v>
      </c>
      <c r="E262" t="s">
        <v>173</v>
      </c>
      <c r="G262">
        <v>25</v>
      </c>
      <c r="H262">
        <v>8164.73</v>
      </c>
      <c r="I262">
        <v>818</v>
      </c>
    </row>
    <row r="263" spans="1:9" x14ac:dyDescent="0.35">
      <c r="A263" s="1">
        <v>45551</v>
      </c>
      <c r="B263" t="s">
        <v>105</v>
      </c>
      <c r="C263" t="s">
        <v>104</v>
      </c>
      <c r="D263">
        <v>17944662</v>
      </c>
      <c r="E263" t="s">
        <v>391</v>
      </c>
      <c r="G263">
        <v>20</v>
      </c>
      <c r="H263">
        <v>8184.73</v>
      </c>
      <c r="I263">
        <v>817</v>
      </c>
    </row>
    <row r="264" spans="1:9" x14ac:dyDescent="0.35">
      <c r="A264" s="1">
        <v>45553</v>
      </c>
      <c r="B264" t="s">
        <v>103</v>
      </c>
      <c r="C264" t="s">
        <v>104</v>
      </c>
      <c r="D264">
        <v>17944662</v>
      </c>
      <c r="E264" t="s">
        <v>146</v>
      </c>
      <c r="G264">
        <v>25</v>
      </c>
      <c r="H264">
        <v>8209.73</v>
      </c>
      <c r="I264">
        <v>816</v>
      </c>
    </row>
    <row r="265" spans="1:9" x14ac:dyDescent="0.35">
      <c r="A265" s="1">
        <v>45553</v>
      </c>
      <c r="B265" t="s">
        <v>105</v>
      </c>
      <c r="C265" t="s">
        <v>104</v>
      </c>
      <c r="D265">
        <v>17944662</v>
      </c>
      <c r="E265" t="s">
        <v>392</v>
      </c>
      <c r="G265">
        <v>25</v>
      </c>
      <c r="H265">
        <v>8234.73</v>
      </c>
      <c r="I265">
        <v>815</v>
      </c>
    </row>
    <row r="266" spans="1:9" x14ac:dyDescent="0.35">
      <c r="A266" s="1">
        <v>45554</v>
      </c>
      <c r="B266" t="s">
        <v>105</v>
      </c>
      <c r="C266" t="s">
        <v>104</v>
      </c>
      <c r="D266">
        <v>17944662</v>
      </c>
      <c r="E266" t="s">
        <v>393</v>
      </c>
      <c r="G266">
        <v>30</v>
      </c>
      <c r="H266">
        <v>8264.73</v>
      </c>
      <c r="I266">
        <v>814</v>
      </c>
    </row>
    <row r="267" spans="1:9" x14ac:dyDescent="0.35">
      <c r="A267" s="1">
        <v>45555</v>
      </c>
      <c r="B267" t="s">
        <v>103</v>
      </c>
      <c r="C267" t="s">
        <v>104</v>
      </c>
      <c r="D267">
        <v>17944662</v>
      </c>
      <c r="E267" t="s">
        <v>171</v>
      </c>
      <c r="G267">
        <v>30</v>
      </c>
      <c r="H267">
        <v>8294.73</v>
      </c>
      <c r="I267">
        <v>813</v>
      </c>
    </row>
    <row r="268" spans="1:9" x14ac:dyDescent="0.35">
      <c r="A268" s="1">
        <v>45555</v>
      </c>
      <c r="B268" t="s">
        <v>105</v>
      </c>
      <c r="C268" t="s">
        <v>104</v>
      </c>
      <c r="D268">
        <v>17944662</v>
      </c>
      <c r="E268" t="s">
        <v>394</v>
      </c>
      <c r="G268">
        <v>25</v>
      </c>
      <c r="H268">
        <v>8319.73</v>
      </c>
      <c r="I268">
        <v>812</v>
      </c>
    </row>
    <row r="269" spans="1:9" x14ac:dyDescent="0.35">
      <c r="A269" s="1">
        <v>45558</v>
      </c>
      <c r="B269" t="s">
        <v>105</v>
      </c>
      <c r="C269" t="s">
        <v>104</v>
      </c>
      <c r="D269">
        <v>17944662</v>
      </c>
      <c r="E269" t="s">
        <v>395</v>
      </c>
      <c r="G269">
        <v>5</v>
      </c>
      <c r="H269">
        <v>8324.73</v>
      </c>
      <c r="I269">
        <v>811</v>
      </c>
    </row>
    <row r="270" spans="1:9" x14ac:dyDescent="0.35">
      <c r="A270" s="1">
        <v>45559</v>
      </c>
      <c r="B270" t="s">
        <v>105</v>
      </c>
      <c r="C270" t="s">
        <v>104</v>
      </c>
      <c r="D270">
        <v>17944662</v>
      </c>
      <c r="E270" t="s">
        <v>396</v>
      </c>
      <c r="G270">
        <v>350</v>
      </c>
      <c r="H270">
        <v>8674.73</v>
      </c>
      <c r="I270">
        <v>810</v>
      </c>
    </row>
    <row r="271" spans="1:9" x14ac:dyDescent="0.35">
      <c r="A271" s="1">
        <v>45559</v>
      </c>
      <c r="B271" t="s">
        <v>105</v>
      </c>
      <c r="C271" t="s">
        <v>104</v>
      </c>
      <c r="D271">
        <v>17944662</v>
      </c>
      <c r="E271" t="s">
        <v>397</v>
      </c>
      <c r="G271">
        <v>150</v>
      </c>
      <c r="H271">
        <v>8824.73</v>
      </c>
      <c r="I271">
        <v>809</v>
      </c>
    </row>
    <row r="272" spans="1:9" x14ac:dyDescent="0.35">
      <c r="A272" s="1">
        <v>45560</v>
      </c>
      <c r="B272" t="s">
        <v>103</v>
      </c>
      <c r="C272" t="s">
        <v>104</v>
      </c>
      <c r="D272">
        <v>17944662</v>
      </c>
      <c r="E272" t="s">
        <v>160</v>
      </c>
      <c r="G272">
        <v>25</v>
      </c>
      <c r="H272">
        <v>8849.73</v>
      </c>
      <c r="I272">
        <v>808</v>
      </c>
    </row>
    <row r="273" spans="1:9" x14ac:dyDescent="0.35">
      <c r="A273" s="1">
        <v>45565</v>
      </c>
      <c r="B273" t="s">
        <v>103</v>
      </c>
      <c r="C273" t="s">
        <v>104</v>
      </c>
      <c r="D273">
        <v>17944662</v>
      </c>
      <c r="E273" t="s">
        <v>153</v>
      </c>
      <c r="G273">
        <v>30</v>
      </c>
      <c r="H273">
        <v>8879.73</v>
      </c>
      <c r="I273">
        <v>807</v>
      </c>
    </row>
    <row r="274" spans="1:9" x14ac:dyDescent="0.35">
      <c r="A274" s="1">
        <v>45565</v>
      </c>
      <c r="B274" t="s">
        <v>103</v>
      </c>
      <c r="C274" t="s">
        <v>104</v>
      </c>
      <c r="D274">
        <v>17944662</v>
      </c>
      <c r="E274" t="s">
        <v>139</v>
      </c>
      <c r="G274">
        <v>20</v>
      </c>
      <c r="H274">
        <v>8899.73</v>
      </c>
      <c r="I274">
        <v>806</v>
      </c>
    </row>
    <row r="275" spans="1:9" x14ac:dyDescent="0.35">
      <c r="A275" s="1">
        <v>45566</v>
      </c>
      <c r="B275" t="s">
        <v>105</v>
      </c>
      <c r="C275" t="s">
        <v>104</v>
      </c>
      <c r="D275">
        <v>17944662</v>
      </c>
      <c r="E275" t="s">
        <v>398</v>
      </c>
      <c r="G275">
        <v>25</v>
      </c>
      <c r="H275">
        <v>8924.73</v>
      </c>
      <c r="I275">
        <v>805</v>
      </c>
    </row>
    <row r="276" spans="1:9" x14ac:dyDescent="0.35">
      <c r="A276" s="1">
        <v>45566</v>
      </c>
      <c r="B276" t="s">
        <v>105</v>
      </c>
      <c r="C276" t="s">
        <v>104</v>
      </c>
      <c r="D276">
        <v>17944662</v>
      </c>
      <c r="E276" t="s">
        <v>399</v>
      </c>
      <c r="G276">
        <v>25</v>
      </c>
      <c r="H276">
        <v>8949.73</v>
      </c>
      <c r="I276">
        <v>804</v>
      </c>
    </row>
    <row r="277" spans="1:9" x14ac:dyDescent="0.35">
      <c r="A277" s="1">
        <v>45566</v>
      </c>
      <c r="B277" t="s">
        <v>103</v>
      </c>
      <c r="C277" t="s">
        <v>104</v>
      </c>
      <c r="D277">
        <v>17944662</v>
      </c>
      <c r="E277" t="s">
        <v>148</v>
      </c>
      <c r="G277">
        <v>25</v>
      </c>
      <c r="H277">
        <v>8974.73</v>
      </c>
      <c r="I277">
        <v>803</v>
      </c>
    </row>
    <row r="278" spans="1:9" x14ac:dyDescent="0.35">
      <c r="A278" s="1">
        <v>45566</v>
      </c>
      <c r="B278" t="s">
        <v>103</v>
      </c>
      <c r="C278" t="s">
        <v>104</v>
      </c>
      <c r="D278">
        <v>17944662</v>
      </c>
      <c r="E278" t="s">
        <v>149</v>
      </c>
      <c r="G278">
        <v>25</v>
      </c>
      <c r="H278">
        <v>8999.73</v>
      </c>
      <c r="I278">
        <v>802</v>
      </c>
    </row>
    <row r="279" spans="1:9" x14ac:dyDescent="0.35">
      <c r="A279" s="1">
        <v>45566</v>
      </c>
      <c r="B279" t="s">
        <v>105</v>
      </c>
      <c r="C279" t="s">
        <v>104</v>
      </c>
      <c r="D279">
        <v>17944662</v>
      </c>
      <c r="E279" t="s">
        <v>400</v>
      </c>
      <c r="G279">
        <v>20</v>
      </c>
      <c r="H279">
        <v>9019.73</v>
      </c>
      <c r="I279">
        <v>801</v>
      </c>
    </row>
    <row r="280" spans="1:9" x14ac:dyDescent="0.35">
      <c r="A280" s="1">
        <v>45566</v>
      </c>
      <c r="B280" t="s">
        <v>103</v>
      </c>
      <c r="C280" t="s">
        <v>104</v>
      </c>
      <c r="D280">
        <v>17944662</v>
      </c>
      <c r="E280" t="s">
        <v>182</v>
      </c>
      <c r="G280">
        <v>25</v>
      </c>
      <c r="H280">
        <v>9044.73</v>
      </c>
      <c r="I280">
        <v>800</v>
      </c>
    </row>
    <row r="281" spans="1:9" x14ac:dyDescent="0.35">
      <c r="A281" s="1">
        <v>45566</v>
      </c>
      <c r="B281" t="s">
        <v>103</v>
      </c>
      <c r="C281" t="s">
        <v>104</v>
      </c>
      <c r="D281">
        <v>17944662</v>
      </c>
      <c r="E281" t="s">
        <v>156</v>
      </c>
      <c r="G281">
        <v>30</v>
      </c>
      <c r="H281">
        <v>9074.73</v>
      </c>
      <c r="I281">
        <v>799</v>
      </c>
    </row>
    <row r="282" spans="1:9" x14ac:dyDescent="0.35">
      <c r="A282" s="1">
        <v>45566</v>
      </c>
      <c r="B282" t="s">
        <v>103</v>
      </c>
      <c r="C282" t="s">
        <v>104</v>
      </c>
      <c r="D282">
        <v>17944662</v>
      </c>
      <c r="E282" t="s">
        <v>157</v>
      </c>
      <c r="G282">
        <v>25</v>
      </c>
      <c r="H282">
        <v>9099.73</v>
      </c>
      <c r="I282">
        <v>798</v>
      </c>
    </row>
    <row r="283" spans="1:9" x14ac:dyDescent="0.35">
      <c r="A283" s="1">
        <v>45566</v>
      </c>
      <c r="B283" t="s">
        <v>103</v>
      </c>
      <c r="C283" t="s">
        <v>104</v>
      </c>
      <c r="D283">
        <v>17944662</v>
      </c>
      <c r="E283" t="s">
        <v>181</v>
      </c>
      <c r="G283">
        <v>25</v>
      </c>
      <c r="H283">
        <v>9124.73</v>
      </c>
      <c r="I283">
        <v>797</v>
      </c>
    </row>
    <row r="284" spans="1:9" x14ac:dyDescent="0.35">
      <c r="A284" s="1">
        <v>45566</v>
      </c>
      <c r="B284" t="s">
        <v>105</v>
      </c>
      <c r="C284" t="s">
        <v>104</v>
      </c>
      <c r="D284">
        <v>17944662</v>
      </c>
      <c r="E284" t="s">
        <v>401</v>
      </c>
      <c r="G284">
        <v>25</v>
      </c>
      <c r="H284">
        <v>9149.73</v>
      </c>
      <c r="I284">
        <v>796</v>
      </c>
    </row>
    <row r="285" spans="1:9" x14ac:dyDescent="0.35">
      <c r="A285" s="1">
        <v>45566</v>
      </c>
      <c r="B285" t="s">
        <v>103</v>
      </c>
      <c r="C285" t="s">
        <v>104</v>
      </c>
      <c r="D285">
        <v>17944662</v>
      </c>
      <c r="E285" t="s">
        <v>115</v>
      </c>
      <c r="G285">
        <v>30</v>
      </c>
      <c r="H285">
        <v>9179.73</v>
      </c>
      <c r="I285">
        <v>795</v>
      </c>
    </row>
    <row r="286" spans="1:9" x14ac:dyDescent="0.35">
      <c r="A286" s="1">
        <v>45566</v>
      </c>
      <c r="B286" t="s">
        <v>103</v>
      </c>
      <c r="C286" t="s">
        <v>104</v>
      </c>
      <c r="D286">
        <v>17944662</v>
      </c>
      <c r="E286" t="s">
        <v>127</v>
      </c>
      <c r="G286">
        <v>30</v>
      </c>
      <c r="H286">
        <v>9209.73</v>
      </c>
      <c r="I286">
        <v>794</v>
      </c>
    </row>
    <row r="287" spans="1:9" x14ac:dyDescent="0.35">
      <c r="A287" s="1">
        <v>45566</v>
      </c>
      <c r="B287" t="s">
        <v>103</v>
      </c>
      <c r="C287" t="s">
        <v>104</v>
      </c>
      <c r="D287">
        <v>17944662</v>
      </c>
      <c r="E287" t="s">
        <v>349</v>
      </c>
      <c r="G287">
        <v>30</v>
      </c>
      <c r="H287">
        <v>9239.73</v>
      </c>
      <c r="I287">
        <v>793</v>
      </c>
    </row>
    <row r="288" spans="1:9" x14ac:dyDescent="0.35">
      <c r="A288" s="1">
        <v>45566</v>
      </c>
      <c r="B288" t="s">
        <v>103</v>
      </c>
      <c r="C288" t="s">
        <v>104</v>
      </c>
      <c r="D288">
        <v>17944662</v>
      </c>
      <c r="E288" t="s">
        <v>184</v>
      </c>
      <c r="G288">
        <v>25</v>
      </c>
      <c r="H288">
        <v>9264.73</v>
      </c>
      <c r="I288">
        <v>792</v>
      </c>
    </row>
    <row r="289" spans="1:9" x14ac:dyDescent="0.35">
      <c r="A289" s="1">
        <v>45566</v>
      </c>
      <c r="B289" t="s">
        <v>105</v>
      </c>
      <c r="C289" t="s">
        <v>104</v>
      </c>
      <c r="D289">
        <v>17944662</v>
      </c>
      <c r="E289" t="s">
        <v>402</v>
      </c>
      <c r="G289">
        <v>25</v>
      </c>
      <c r="H289">
        <v>9289.73</v>
      </c>
      <c r="I289">
        <v>791</v>
      </c>
    </row>
    <row r="290" spans="1:9" x14ac:dyDescent="0.35">
      <c r="A290" s="1">
        <v>45566</v>
      </c>
      <c r="B290" t="s">
        <v>103</v>
      </c>
      <c r="C290" t="s">
        <v>104</v>
      </c>
      <c r="D290">
        <v>17944662</v>
      </c>
      <c r="E290" t="s">
        <v>111</v>
      </c>
      <c r="G290">
        <v>25</v>
      </c>
      <c r="H290">
        <v>9314.73</v>
      </c>
      <c r="I290">
        <v>790</v>
      </c>
    </row>
    <row r="291" spans="1:9" x14ac:dyDescent="0.35">
      <c r="A291" s="1">
        <v>45566</v>
      </c>
      <c r="B291" t="s">
        <v>103</v>
      </c>
      <c r="C291" t="s">
        <v>104</v>
      </c>
      <c r="D291">
        <v>17944662</v>
      </c>
      <c r="E291" t="s">
        <v>180</v>
      </c>
      <c r="G291">
        <v>30</v>
      </c>
      <c r="H291">
        <v>9344.73</v>
      </c>
      <c r="I291">
        <v>789</v>
      </c>
    </row>
    <row r="292" spans="1:9" x14ac:dyDescent="0.35">
      <c r="A292" s="1">
        <v>45566</v>
      </c>
      <c r="B292" t="s">
        <v>103</v>
      </c>
      <c r="C292" t="s">
        <v>104</v>
      </c>
      <c r="D292">
        <v>17944662</v>
      </c>
      <c r="E292" t="s">
        <v>179</v>
      </c>
      <c r="G292">
        <v>25</v>
      </c>
      <c r="H292">
        <v>9369.73</v>
      </c>
      <c r="I292">
        <v>788</v>
      </c>
    </row>
    <row r="293" spans="1:9" x14ac:dyDescent="0.35">
      <c r="A293" s="1">
        <v>45566</v>
      </c>
      <c r="B293" t="s">
        <v>103</v>
      </c>
      <c r="C293" t="s">
        <v>104</v>
      </c>
      <c r="D293">
        <v>17944662</v>
      </c>
      <c r="E293" t="s">
        <v>154</v>
      </c>
      <c r="G293">
        <v>25</v>
      </c>
      <c r="H293">
        <v>9394.73</v>
      </c>
      <c r="I293">
        <v>787</v>
      </c>
    </row>
    <row r="294" spans="1:9" x14ac:dyDescent="0.35">
      <c r="A294" s="1">
        <v>45566</v>
      </c>
      <c r="B294" t="s">
        <v>103</v>
      </c>
      <c r="C294" t="s">
        <v>104</v>
      </c>
      <c r="D294">
        <v>17944662</v>
      </c>
      <c r="E294" t="s">
        <v>178</v>
      </c>
      <c r="G294">
        <v>25</v>
      </c>
      <c r="H294">
        <v>9419.73</v>
      </c>
      <c r="I294">
        <v>786</v>
      </c>
    </row>
    <row r="295" spans="1:9" x14ac:dyDescent="0.35">
      <c r="A295" s="1">
        <v>45566</v>
      </c>
      <c r="B295" t="s">
        <v>103</v>
      </c>
      <c r="C295" t="s">
        <v>104</v>
      </c>
      <c r="D295">
        <v>17944662</v>
      </c>
      <c r="E295" t="s">
        <v>113</v>
      </c>
      <c r="G295">
        <v>25</v>
      </c>
      <c r="H295">
        <v>9444.73</v>
      </c>
      <c r="I295">
        <v>785</v>
      </c>
    </row>
    <row r="296" spans="1:9" x14ac:dyDescent="0.35">
      <c r="A296" s="1">
        <v>45566</v>
      </c>
      <c r="B296" t="s">
        <v>103</v>
      </c>
      <c r="C296" t="s">
        <v>104</v>
      </c>
      <c r="D296">
        <v>17944662</v>
      </c>
      <c r="E296" t="s">
        <v>112</v>
      </c>
      <c r="G296">
        <v>25</v>
      </c>
      <c r="H296">
        <v>9469.73</v>
      </c>
      <c r="I296">
        <v>784</v>
      </c>
    </row>
    <row r="297" spans="1:9" x14ac:dyDescent="0.35">
      <c r="A297" s="1">
        <v>45566</v>
      </c>
      <c r="B297" t="s">
        <v>103</v>
      </c>
      <c r="C297" t="s">
        <v>104</v>
      </c>
      <c r="D297">
        <v>17944662</v>
      </c>
      <c r="E297" t="s">
        <v>177</v>
      </c>
      <c r="G297">
        <v>25</v>
      </c>
      <c r="H297">
        <v>9494.73</v>
      </c>
      <c r="I297">
        <v>783</v>
      </c>
    </row>
    <row r="298" spans="1:9" x14ac:dyDescent="0.35">
      <c r="A298" s="1">
        <v>45566</v>
      </c>
      <c r="B298" t="s">
        <v>105</v>
      </c>
      <c r="C298" t="s">
        <v>104</v>
      </c>
      <c r="D298">
        <v>17944662</v>
      </c>
      <c r="E298" t="s">
        <v>403</v>
      </c>
      <c r="G298">
        <v>25</v>
      </c>
      <c r="H298">
        <v>9519.73</v>
      </c>
      <c r="I298">
        <v>782</v>
      </c>
    </row>
    <row r="299" spans="1:9" x14ac:dyDescent="0.35">
      <c r="A299" s="1">
        <v>45566</v>
      </c>
      <c r="B299" t="s">
        <v>105</v>
      </c>
      <c r="C299" t="s">
        <v>104</v>
      </c>
      <c r="D299">
        <v>17944662</v>
      </c>
      <c r="E299" t="s">
        <v>404</v>
      </c>
      <c r="G299">
        <v>25</v>
      </c>
      <c r="H299">
        <v>9544.73</v>
      </c>
      <c r="I299">
        <v>781</v>
      </c>
    </row>
    <row r="300" spans="1:9" x14ac:dyDescent="0.35">
      <c r="A300" s="1">
        <v>45566</v>
      </c>
      <c r="B300" t="s">
        <v>103</v>
      </c>
      <c r="C300" t="s">
        <v>104</v>
      </c>
      <c r="D300">
        <v>17944662</v>
      </c>
      <c r="E300" t="s">
        <v>140</v>
      </c>
      <c r="G300">
        <v>25</v>
      </c>
      <c r="H300">
        <v>9569.73</v>
      </c>
      <c r="I300">
        <v>780</v>
      </c>
    </row>
    <row r="301" spans="1:9" x14ac:dyDescent="0.35">
      <c r="A301" s="1">
        <v>45566</v>
      </c>
      <c r="B301" t="s">
        <v>103</v>
      </c>
      <c r="C301" t="s">
        <v>104</v>
      </c>
      <c r="D301">
        <v>17944662</v>
      </c>
      <c r="E301" t="s">
        <v>155</v>
      </c>
      <c r="G301">
        <v>25</v>
      </c>
      <c r="H301">
        <v>9594.73</v>
      </c>
      <c r="I301">
        <v>779</v>
      </c>
    </row>
    <row r="302" spans="1:9" x14ac:dyDescent="0.35">
      <c r="A302" s="1">
        <v>45566</v>
      </c>
      <c r="B302" t="s">
        <v>105</v>
      </c>
      <c r="C302" t="s">
        <v>104</v>
      </c>
      <c r="D302">
        <v>17944662</v>
      </c>
      <c r="E302" t="s">
        <v>405</v>
      </c>
      <c r="G302">
        <v>25</v>
      </c>
      <c r="H302">
        <v>9619.73</v>
      </c>
      <c r="I302">
        <v>778</v>
      </c>
    </row>
    <row r="303" spans="1:9" x14ac:dyDescent="0.35">
      <c r="A303" s="1">
        <v>45566</v>
      </c>
      <c r="B303" t="s">
        <v>105</v>
      </c>
      <c r="C303" t="s">
        <v>104</v>
      </c>
      <c r="D303">
        <v>17944662</v>
      </c>
      <c r="E303" t="s">
        <v>406</v>
      </c>
      <c r="G303">
        <v>45</v>
      </c>
      <c r="H303">
        <v>9664.73</v>
      </c>
      <c r="I303">
        <v>777</v>
      </c>
    </row>
    <row r="304" spans="1:9" x14ac:dyDescent="0.35">
      <c r="A304" s="1">
        <v>45566</v>
      </c>
      <c r="B304" t="s">
        <v>105</v>
      </c>
      <c r="C304" t="s">
        <v>104</v>
      </c>
      <c r="D304">
        <v>17944662</v>
      </c>
      <c r="E304" t="s">
        <v>407</v>
      </c>
      <c r="G304">
        <v>25</v>
      </c>
      <c r="H304">
        <v>9689.73</v>
      </c>
      <c r="I304">
        <v>776</v>
      </c>
    </row>
    <row r="305" spans="1:9" x14ac:dyDescent="0.35">
      <c r="A305" s="1">
        <v>45566</v>
      </c>
      <c r="B305" t="s">
        <v>105</v>
      </c>
      <c r="C305" t="s">
        <v>104</v>
      </c>
      <c r="D305">
        <v>17944662</v>
      </c>
      <c r="E305" t="s">
        <v>408</v>
      </c>
      <c r="G305">
        <v>25</v>
      </c>
      <c r="H305">
        <v>9714.73</v>
      </c>
      <c r="I305">
        <v>775</v>
      </c>
    </row>
    <row r="306" spans="1:9" x14ac:dyDescent="0.35">
      <c r="A306" s="1">
        <v>45566</v>
      </c>
      <c r="B306" t="s">
        <v>105</v>
      </c>
      <c r="C306" t="s">
        <v>104</v>
      </c>
      <c r="D306">
        <v>17944662</v>
      </c>
      <c r="E306" t="s">
        <v>409</v>
      </c>
      <c r="G306">
        <v>25</v>
      </c>
      <c r="H306">
        <v>9739.73</v>
      </c>
      <c r="I306">
        <v>774</v>
      </c>
    </row>
    <row r="307" spans="1:9" x14ac:dyDescent="0.35">
      <c r="A307" s="1">
        <v>45566</v>
      </c>
      <c r="B307" t="s">
        <v>105</v>
      </c>
      <c r="C307" t="s">
        <v>104</v>
      </c>
      <c r="D307">
        <v>17944662</v>
      </c>
      <c r="E307" t="s">
        <v>410</v>
      </c>
      <c r="G307">
        <v>25</v>
      </c>
      <c r="H307">
        <v>9764.73</v>
      </c>
      <c r="I307">
        <v>773</v>
      </c>
    </row>
    <row r="308" spans="1:9" x14ac:dyDescent="0.35">
      <c r="A308" s="1">
        <v>45566</v>
      </c>
      <c r="B308" t="s">
        <v>105</v>
      </c>
      <c r="C308" t="s">
        <v>104</v>
      </c>
      <c r="D308">
        <v>17944662</v>
      </c>
      <c r="E308" t="s">
        <v>411</v>
      </c>
      <c r="G308">
        <v>25</v>
      </c>
      <c r="H308">
        <v>9789.73</v>
      </c>
      <c r="I308">
        <v>772</v>
      </c>
    </row>
    <row r="309" spans="1:9" x14ac:dyDescent="0.35">
      <c r="A309" s="1">
        <v>45566</v>
      </c>
      <c r="B309" t="s">
        <v>105</v>
      </c>
      <c r="C309" t="s">
        <v>104</v>
      </c>
      <c r="D309">
        <v>17944662</v>
      </c>
      <c r="E309" t="s">
        <v>412</v>
      </c>
      <c r="G309">
        <v>30</v>
      </c>
      <c r="H309">
        <v>9819.73</v>
      </c>
      <c r="I309">
        <v>771</v>
      </c>
    </row>
    <row r="310" spans="1:9" x14ac:dyDescent="0.35">
      <c r="A310" s="1">
        <v>45566</v>
      </c>
      <c r="B310" t="s">
        <v>105</v>
      </c>
      <c r="C310" t="s">
        <v>104</v>
      </c>
      <c r="D310">
        <v>17944662</v>
      </c>
      <c r="E310" t="s">
        <v>413</v>
      </c>
      <c r="G310">
        <v>25</v>
      </c>
      <c r="H310">
        <v>9844.73</v>
      </c>
      <c r="I310">
        <v>770</v>
      </c>
    </row>
    <row r="311" spans="1:9" x14ac:dyDescent="0.35">
      <c r="A311" s="1">
        <v>45566</v>
      </c>
      <c r="B311" t="s">
        <v>105</v>
      </c>
      <c r="C311" t="s">
        <v>104</v>
      </c>
      <c r="D311">
        <v>17944662</v>
      </c>
      <c r="E311" t="s">
        <v>414</v>
      </c>
      <c r="G311">
        <v>25</v>
      </c>
      <c r="H311">
        <v>9869.73</v>
      </c>
      <c r="I311">
        <v>769</v>
      </c>
    </row>
    <row r="312" spans="1:9" x14ac:dyDescent="0.35">
      <c r="A312" s="1">
        <v>45566</v>
      </c>
      <c r="B312" t="s">
        <v>105</v>
      </c>
      <c r="C312" t="s">
        <v>104</v>
      </c>
      <c r="D312">
        <v>17944662</v>
      </c>
      <c r="E312" t="s">
        <v>415</v>
      </c>
      <c r="G312">
        <v>25</v>
      </c>
      <c r="H312">
        <v>9894.73</v>
      </c>
      <c r="I312">
        <v>768</v>
      </c>
    </row>
    <row r="313" spans="1:9" x14ac:dyDescent="0.35">
      <c r="A313" s="1">
        <v>45566</v>
      </c>
      <c r="B313" t="s">
        <v>105</v>
      </c>
      <c r="C313" t="s">
        <v>104</v>
      </c>
      <c r="D313">
        <v>17944662</v>
      </c>
      <c r="E313" t="s">
        <v>416</v>
      </c>
      <c r="G313">
        <v>25</v>
      </c>
      <c r="H313">
        <v>9919.73</v>
      </c>
      <c r="I313">
        <v>767</v>
      </c>
    </row>
    <row r="314" spans="1:9" x14ac:dyDescent="0.35">
      <c r="A314" s="1">
        <v>45566</v>
      </c>
      <c r="B314" t="s">
        <v>105</v>
      </c>
      <c r="C314" t="s">
        <v>104</v>
      </c>
      <c r="D314">
        <v>17944662</v>
      </c>
      <c r="E314" t="s">
        <v>417</v>
      </c>
      <c r="G314">
        <v>25</v>
      </c>
      <c r="H314">
        <v>9944.73</v>
      </c>
      <c r="I314">
        <v>766</v>
      </c>
    </row>
    <row r="315" spans="1:9" x14ac:dyDescent="0.35">
      <c r="A315" s="1">
        <v>45566</v>
      </c>
      <c r="B315" t="s">
        <v>105</v>
      </c>
      <c r="C315" t="s">
        <v>104</v>
      </c>
      <c r="D315">
        <v>17944662</v>
      </c>
      <c r="E315" t="s">
        <v>418</v>
      </c>
      <c r="G315">
        <v>25</v>
      </c>
      <c r="H315">
        <v>9969.73</v>
      </c>
      <c r="I315">
        <v>765</v>
      </c>
    </row>
    <row r="316" spans="1:9" x14ac:dyDescent="0.35">
      <c r="A316" s="1">
        <v>45566</v>
      </c>
      <c r="B316" t="s">
        <v>105</v>
      </c>
      <c r="C316" t="s">
        <v>104</v>
      </c>
      <c r="D316">
        <v>17944662</v>
      </c>
      <c r="E316" t="s">
        <v>419</v>
      </c>
      <c r="G316">
        <v>25</v>
      </c>
      <c r="H316">
        <v>9994.73</v>
      </c>
      <c r="I316">
        <v>764</v>
      </c>
    </row>
    <row r="317" spans="1:9" x14ac:dyDescent="0.35">
      <c r="A317" s="1">
        <v>45566</v>
      </c>
      <c r="B317" t="s">
        <v>105</v>
      </c>
      <c r="C317" t="s">
        <v>104</v>
      </c>
      <c r="D317">
        <v>17944662</v>
      </c>
      <c r="E317" t="s">
        <v>420</v>
      </c>
      <c r="G317">
        <v>25</v>
      </c>
      <c r="H317">
        <v>10019.73</v>
      </c>
      <c r="I317">
        <v>763</v>
      </c>
    </row>
    <row r="318" spans="1:9" x14ac:dyDescent="0.35">
      <c r="A318" s="1">
        <v>45566</v>
      </c>
      <c r="B318" t="s">
        <v>105</v>
      </c>
      <c r="C318" t="s">
        <v>104</v>
      </c>
      <c r="D318">
        <v>17944662</v>
      </c>
      <c r="E318" t="s">
        <v>421</v>
      </c>
      <c r="G318">
        <v>25</v>
      </c>
      <c r="H318">
        <v>10044.73</v>
      </c>
      <c r="I318">
        <v>762</v>
      </c>
    </row>
    <row r="319" spans="1:9" x14ac:dyDescent="0.35">
      <c r="A319" s="1">
        <v>45566</v>
      </c>
      <c r="B319" t="s">
        <v>105</v>
      </c>
      <c r="C319" t="s">
        <v>104</v>
      </c>
      <c r="D319">
        <v>17944662</v>
      </c>
      <c r="E319" t="s">
        <v>422</v>
      </c>
      <c r="G319">
        <v>25</v>
      </c>
      <c r="H319">
        <v>10069.73</v>
      </c>
      <c r="I319">
        <v>761</v>
      </c>
    </row>
    <row r="320" spans="1:9" x14ac:dyDescent="0.35">
      <c r="A320" s="1">
        <v>45566</v>
      </c>
      <c r="B320" t="s">
        <v>105</v>
      </c>
      <c r="C320" t="s">
        <v>104</v>
      </c>
      <c r="D320">
        <v>17944662</v>
      </c>
      <c r="E320" t="s">
        <v>423</v>
      </c>
      <c r="G320">
        <v>20</v>
      </c>
      <c r="H320">
        <v>10089.73</v>
      </c>
      <c r="I320">
        <v>760</v>
      </c>
    </row>
    <row r="321" spans="1:9" x14ac:dyDescent="0.35">
      <c r="A321" s="1">
        <v>45567</v>
      </c>
      <c r="B321" t="s">
        <v>105</v>
      </c>
      <c r="C321" t="s">
        <v>104</v>
      </c>
      <c r="D321">
        <v>17944662</v>
      </c>
      <c r="E321" t="s">
        <v>424</v>
      </c>
      <c r="G321">
        <v>30</v>
      </c>
      <c r="H321">
        <v>10119.73</v>
      </c>
      <c r="I321">
        <v>759</v>
      </c>
    </row>
    <row r="322" spans="1:9" x14ac:dyDescent="0.35">
      <c r="A322" s="1">
        <v>45567</v>
      </c>
      <c r="B322" t="s">
        <v>105</v>
      </c>
      <c r="C322" t="s">
        <v>104</v>
      </c>
      <c r="D322">
        <v>17944662</v>
      </c>
      <c r="E322" t="s">
        <v>425</v>
      </c>
      <c r="G322">
        <v>30</v>
      </c>
      <c r="H322">
        <v>10149.73</v>
      </c>
      <c r="I322">
        <v>758</v>
      </c>
    </row>
    <row r="323" spans="1:9" x14ac:dyDescent="0.35">
      <c r="A323" s="1">
        <v>45567</v>
      </c>
      <c r="B323" t="s">
        <v>103</v>
      </c>
      <c r="C323" t="s">
        <v>104</v>
      </c>
      <c r="D323">
        <v>17944662</v>
      </c>
      <c r="E323" t="s">
        <v>114</v>
      </c>
      <c r="G323">
        <v>25</v>
      </c>
      <c r="H323">
        <v>10174.73</v>
      </c>
      <c r="I323">
        <v>757</v>
      </c>
    </row>
    <row r="324" spans="1:9" x14ac:dyDescent="0.35">
      <c r="A324" s="1">
        <v>45567</v>
      </c>
      <c r="B324" t="s">
        <v>105</v>
      </c>
      <c r="C324" t="s">
        <v>104</v>
      </c>
      <c r="D324">
        <v>17944662</v>
      </c>
      <c r="E324" t="s">
        <v>426</v>
      </c>
      <c r="G324">
        <v>30</v>
      </c>
      <c r="H324">
        <v>10204.73</v>
      </c>
      <c r="I324">
        <v>756</v>
      </c>
    </row>
    <row r="325" spans="1:9" x14ac:dyDescent="0.35">
      <c r="A325" s="1">
        <v>45568</v>
      </c>
      <c r="B325" t="s">
        <v>105</v>
      </c>
      <c r="C325" t="s">
        <v>104</v>
      </c>
      <c r="D325">
        <v>17944662</v>
      </c>
      <c r="E325" t="s">
        <v>427</v>
      </c>
      <c r="G325">
        <v>30</v>
      </c>
      <c r="H325">
        <v>10234.73</v>
      </c>
      <c r="I325">
        <v>755</v>
      </c>
    </row>
    <row r="326" spans="1:9" x14ac:dyDescent="0.35">
      <c r="A326" s="1">
        <v>45569</v>
      </c>
      <c r="B326" t="s">
        <v>103</v>
      </c>
      <c r="C326" t="s">
        <v>104</v>
      </c>
      <c r="D326">
        <v>17944662</v>
      </c>
      <c r="E326" t="s">
        <v>110</v>
      </c>
      <c r="G326">
        <v>20</v>
      </c>
      <c r="H326">
        <v>10254.73</v>
      </c>
      <c r="I326">
        <v>754</v>
      </c>
    </row>
    <row r="327" spans="1:9" x14ac:dyDescent="0.35">
      <c r="A327" s="1">
        <v>45569</v>
      </c>
      <c r="B327" t="s">
        <v>105</v>
      </c>
      <c r="C327" t="s">
        <v>104</v>
      </c>
      <c r="D327">
        <v>17944662</v>
      </c>
      <c r="E327" t="s">
        <v>428</v>
      </c>
      <c r="G327">
        <v>25</v>
      </c>
      <c r="H327">
        <v>10279.73</v>
      </c>
      <c r="I327">
        <v>753</v>
      </c>
    </row>
    <row r="328" spans="1:9" x14ac:dyDescent="0.35">
      <c r="A328" s="1">
        <v>45569</v>
      </c>
      <c r="B328" t="s">
        <v>105</v>
      </c>
      <c r="C328" t="s">
        <v>104</v>
      </c>
      <c r="D328">
        <v>17944662</v>
      </c>
      <c r="E328" t="s">
        <v>429</v>
      </c>
      <c r="G328">
        <v>25</v>
      </c>
      <c r="H328">
        <v>10304.73</v>
      </c>
      <c r="I328">
        <v>752</v>
      </c>
    </row>
    <row r="329" spans="1:9" x14ac:dyDescent="0.35">
      <c r="A329" s="1">
        <v>45572</v>
      </c>
      <c r="B329" t="s">
        <v>105</v>
      </c>
      <c r="C329" t="s">
        <v>104</v>
      </c>
      <c r="D329">
        <v>17944662</v>
      </c>
      <c r="E329" t="s">
        <v>430</v>
      </c>
      <c r="G329">
        <v>10</v>
      </c>
      <c r="H329">
        <v>10314.73</v>
      </c>
      <c r="I329">
        <v>751</v>
      </c>
    </row>
    <row r="330" spans="1:9" x14ac:dyDescent="0.35">
      <c r="A330" s="1">
        <v>45572</v>
      </c>
      <c r="B330" t="s">
        <v>103</v>
      </c>
      <c r="C330" t="s">
        <v>104</v>
      </c>
      <c r="D330">
        <v>17944662</v>
      </c>
      <c r="E330" t="s">
        <v>174</v>
      </c>
      <c r="G330">
        <v>25</v>
      </c>
      <c r="H330">
        <v>10339.73</v>
      </c>
      <c r="I330">
        <v>750</v>
      </c>
    </row>
    <row r="331" spans="1:9" x14ac:dyDescent="0.35">
      <c r="A331" s="1">
        <v>45572</v>
      </c>
      <c r="B331" t="s">
        <v>103</v>
      </c>
      <c r="C331" t="s">
        <v>104</v>
      </c>
      <c r="D331">
        <v>17944662</v>
      </c>
      <c r="E331" t="s">
        <v>175</v>
      </c>
      <c r="G331">
        <v>25</v>
      </c>
      <c r="H331">
        <v>10364.73</v>
      </c>
      <c r="I331">
        <v>749</v>
      </c>
    </row>
    <row r="332" spans="1:9" x14ac:dyDescent="0.35">
      <c r="A332" s="1">
        <v>45572</v>
      </c>
      <c r="B332" t="s">
        <v>103</v>
      </c>
      <c r="C332" t="s">
        <v>104</v>
      </c>
      <c r="D332">
        <v>17944662</v>
      </c>
      <c r="E332" t="s">
        <v>106</v>
      </c>
      <c r="G332">
        <v>25</v>
      </c>
      <c r="H332">
        <v>10389.73</v>
      </c>
      <c r="I332">
        <v>748</v>
      </c>
    </row>
    <row r="333" spans="1:9" x14ac:dyDescent="0.35">
      <c r="A333" s="1">
        <v>45572</v>
      </c>
      <c r="B333" t="s">
        <v>105</v>
      </c>
      <c r="C333" t="s">
        <v>104</v>
      </c>
      <c r="D333">
        <v>17944662</v>
      </c>
      <c r="E333" t="s">
        <v>431</v>
      </c>
      <c r="G333">
        <v>25</v>
      </c>
      <c r="H333">
        <v>10414.73</v>
      </c>
      <c r="I333">
        <v>747</v>
      </c>
    </row>
    <row r="334" spans="1:9" x14ac:dyDescent="0.35">
      <c r="A334" s="1">
        <v>45572</v>
      </c>
      <c r="B334" t="s">
        <v>105</v>
      </c>
      <c r="C334" t="s">
        <v>104</v>
      </c>
      <c r="D334">
        <v>17944662</v>
      </c>
      <c r="E334" t="s">
        <v>432</v>
      </c>
      <c r="G334">
        <v>25</v>
      </c>
      <c r="H334">
        <v>10439.73</v>
      </c>
      <c r="I334">
        <v>746</v>
      </c>
    </row>
    <row r="335" spans="1:9" x14ac:dyDescent="0.35">
      <c r="A335" s="1">
        <v>45572</v>
      </c>
      <c r="B335" t="s">
        <v>109</v>
      </c>
      <c r="C335" t="s">
        <v>104</v>
      </c>
      <c r="D335">
        <v>17944662</v>
      </c>
      <c r="E335" t="s">
        <v>433</v>
      </c>
      <c r="F335">
        <v>75</v>
      </c>
      <c r="H335">
        <v>10364.73</v>
      </c>
      <c r="I335">
        <v>745</v>
      </c>
    </row>
    <row r="336" spans="1:9" x14ac:dyDescent="0.35">
      <c r="A336" s="1">
        <v>45572</v>
      </c>
      <c r="B336" t="s">
        <v>109</v>
      </c>
      <c r="C336" t="s">
        <v>104</v>
      </c>
      <c r="D336">
        <v>17944662</v>
      </c>
      <c r="E336" t="s">
        <v>434</v>
      </c>
      <c r="F336">
        <v>1.65</v>
      </c>
      <c r="H336">
        <v>10363.08</v>
      </c>
      <c r="I336">
        <v>744</v>
      </c>
    </row>
    <row r="337" spans="1:9" x14ac:dyDescent="0.35">
      <c r="A337" s="1">
        <v>45572</v>
      </c>
      <c r="B337" t="s">
        <v>109</v>
      </c>
      <c r="C337" t="s">
        <v>104</v>
      </c>
      <c r="D337">
        <v>17944662</v>
      </c>
      <c r="E337" t="s">
        <v>435</v>
      </c>
      <c r="F337">
        <v>55</v>
      </c>
      <c r="H337">
        <v>10308.08</v>
      </c>
      <c r="I337">
        <v>743</v>
      </c>
    </row>
    <row r="338" spans="1:9" x14ac:dyDescent="0.35">
      <c r="A338" s="1">
        <v>45572</v>
      </c>
      <c r="B338" t="s">
        <v>109</v>
      </c>
      <c r="C338" t="s">
        <v>104</v>
      </c>
      <c r="D338">
        <v>17944662</v>
      </c>
      <c r="E338" t="s">
        <v>436</v>
      </c>
      <c r="F338">
        <v>158.99</v>
      </c>
      <c r="H338">
        <v>10149.09</v>
      </c>
      <c r="I338">
        <v>742</v>
      </c>
    </row>
    <row r="339" spans="1:9" x14ac:dyDescent="0.35">
      <c r="A339" s="1">
        <v>45572</v>
      </c>
      <c r="B339" t="s">
        <v>109</v>
      </c>
      <c r="C339" t="s">
        <v>104</v>
      </c>
      <c r="D339">
        <v>17944662</v>
      </c>
      <c r="E339" t="s">
        <v>437</v>
      </c>
      <c r="F339">
        <v>70</v>
      </c>
      <c r="H339">
        <v>10079.09</v>
      </c>
      <c r="I339">
        <v>741</v>
      </c>
    </row>
    <row r="340" spans="1:9" x14ac:dyDescent="0.35">
      <c r="A340" s="1">
        <v>45572</v>
      </c>
      <c r="B340" t="s">
        <v>109</v>
      </c>
      <c r="C340" t="s">
        <v>104</v>
      </c>
      <c r="D340">
        <v>17944662</v>
      </c>
      <c r="E340" t="s">
        <v>438</v>
      </c>
      <c r="F340">
        <v>135</v>
      </c>
      <c r="H340">
        <v>9944.09</v>
      </c>
      <c r="I340">
        <v>740</v>
      </c>
    </row>
    <row r="341" spans="1:9" x14ac:dyDescent="0.35">
      <c r="A341" s="1">
        <v>45572</v>
      </c>
      <c r="B341" t="s">
        <v>109</v>
      </c>
      <c r="C341" t="s">
        <v>104</v>
      </c>
      <c r="D341">
        <v>17944662</v>
      </c>
      <c r="E341" t="s">
        <v>439</v>
      </c>
      <c r="F341">
        <v>90</v>
      </c>
      <c r="H341">
        <v>9854.09</v>
      </c>
      <c r="I341">
        <v>739</v>
      </c>
    </row>
    <row r="342" spans="1:9" x14ac:dyDescent="0.35">
      <c r="A342" s="1">
        <v>45572</v>
      </c>
      <c r="B342" t="s">
        <v>109</v>
      </c>
      <c r="C342" t="s">
        <v>104</v>
      </c>
      <c r="D342">
        <v>17944662</v>
      </c>
      <c r="E342" t="s">
        <v>440</v>
      </c>
      <c r="F342">
        <v>90</v>
      </c>
      <c r="H342">
        <v>9764.09</v>
      </c>
      <c r="I342">
        <v>738</v>
      </c>
    </row>
    <row r="343" spans="1:9" x14ac:dyDescent="0.35">
      <c r="A343" s="1">
        <v>45572</v>
      </c>
      <c r="B343" t="s">
        <v>109</v>
      </c>
      <c r="C343" t="s">
        <v>104</v>
      </c>
      <c r="D343">
        <v>17944662</v>
      </c>
      <c r="E343" t="s">
        <v>441</v>
      </c>
      <c r="F343">
        <v>2081.75</v>
      </c>
      <c r="H343">
        <v>7682.34</v>
      </c>
      <c r="I343">
        <v>737</v>
      </c>
    </row>
    <row r="344" spans="1:9" x14ac:dyDescent="0.35">
      <c r="A344" s="1">
        <v>45572</v>
      </c>
      <c r="B344" t="s">
        <v>105</v>
      </c>
      <c r="C344" t="s">
        <v>104</v>
      </c>
      <c r="D344">
        <v>17944662</v>
      </c>
      <c r="E344" t="s">
        <v>442</v>
      </c>
      <c r="G344">
        <v>20</v>
      </c>
      <c r="H344">
        <v>7702.34</v>
      </c>
      <c r="I344">
        <v>736</v>
      </c>
    </row>
    <row r="345" spans="1:9" x14ac:dyDescent="0.35">
      <c r="A345" s="1">
        <v>45572</v>
      </c>
      <c r="B345" t="s">
        <v>105</v>
      </c>
      <c r="C345" t="s">
        <v>104</v>
      </c>
      <c r="D345">
        <v>17944662</v>
      </c>
      <c r="E345" t="s">
        <v>443</v>
      </c>
      <c r="G345">
        <v>20</v>
      </c>
      <c r="H345">
        <v>7722.34</v>
      </c>
      <c r="I345">
        <v>735</v>
      </c>
    </row>
    <row r="346" spans="1:9" x14ac:dyDescent="0.35">
      <c r="A346" s="1">
        <v>45572</v>
      </c>
      <c r="B346" t="s">
        <v>105</v>
      </c>
      <c r="C346" t="s">
        <v>104</v>
      </c>
      <c r="D346">
        <v>17944662</v>
      </c>
      <c r="E346" t="s">
        <v>444</v>
      </c>
      <c r="G346">
        <v>20</v>
      </c>
      <c r="H346">
        <v>7742.34</v>
      </c>
      <c r="I346">
        <v>734</v>
      </c>
    </row>
    <row r="347" spans="1:9" x14ac:dyDescent="0.35">
      <c r="A347" s="1">
        <v>45572</v>
      </c>
      <c r="B347" t="s">
        <v>105</v>
      </c>
      <c r="C347" t="s">
        <v>104</v>
      </c>
      <c r="D347">
        <v>17944662</v>
      </c>
      <c r="E347" t="s">
        <v>445</v>
      </c>
      <c r="G347">
        <v>10</v>
      </c>
      <c r="H347">
        <v>7752.34</v>
      </c>
      <c r="I347">
        <v>733</v>
      </c>
    </row>
    <row r="348" spans="1:9" x14ac:dyDescent="0.35">
      <c r="A348" s="1">
        <v>45572</v>
      </c>
      <c r="B348" t="s">
        <v>105</v>
      </c>
      <c r="C348" t="s">
        <v>104</v>
      </c>
      <c r="D348">
        <v>17944662</v>
      </c>
      <c r="E348" t="s">
        <v>446</v>
      </c>
      <c r="G348">
        <v>10</v>
      </c>
      <c r="H348">
        <v>7762.34</v>
      </c>
      <c r="I348">
        <v>732</v>
      </c>
    </row>
    <row r="349" spans="1:9" x14ac:dyDescent="0.35">
      <c r="A349" s="1">
        <v>45572</v>
      </c>
      <c r="B349" t="s">
        <v>105</v>
      </c>
      <c r="C349" t="s">
        <v>104</v>
      </c>
      <c r="D349">
        <v>17944662</v>
      </c>
      <c r="E349" t="s">
        <v>447</v>
      </c>
      <c r="G349">
        <v>10</v>
      </c>
      <c r="H349">
        <v>7772.34</v>
      </c>
      <c r="I349">
        <v>731</v>
      </c>
    </row>
    <row r="350" spans="1:9" x14ac:dyDescent="0.35">
      <c r="A350" s="1">
        <v>45572</v>
      </c>
      <c r="B350" t="s">
        <v>105</v>
      </c>
      <c r="C350" t="s">
        <v>104</v>
      </c>
      <c r="D350">
        <v>17944662</v>
      </c>
      <c r="E350" t="s">
        <v>448</v>
      </c>
      <c r="G350">
        <v>20</v>
      </c>
      <c r="H350">
        <v>7792.34</v>
      </c>
      <c r="I350">
        <v>730</v>
      </c>
    </row>
    <row r="351" spans="1:9" x14ac:dyDescent="0.35">
      <c r="A351" s="1">
        <v>45572</v>
      </c>
      <c r="B351" t="s">
        <v>105</v>
      </c>
      <c r="C351" t="s">
        <v>104</v>
      </c>
      <c r="D351">
        <v>17944662</v>
      </c>
      <c r="E351" t="s">
        <v>449</v>
      </c>
      <c r="G351">
        <v>30</v>
      </c>
      <c r="H351">
        <v>7822.34</v>
      </c>
      <c r="I351">
        <v>729</v>
      </c>
    </row>
    <row r="352" spans="1:9" x14ac:dyDescent="0.35">
      <c r="A352" s="1">
        <v>45572</v>
      </c>
      <c r="B352" t="s">
        <v>105</v>
      </c>
      <c r="C352" t="s">
        <v>104</v>
      </c>
      <c r="D352">
        <v>17944662</v>
      </c>
      <c r="E352" t="s">
        <v>450</v>
      </c>
      <c r="G352">
        <v>110</v>
      </c>
      <c r="H352">
        <v>7932.34</v>
      </c>
      <c r="I352">
        <v>728</v>
      </c>
    </row>
    <row r="353" spans="1:9" x14ac:dyDescent="0.35">
      <c r="A353" s="1">
        <v>45572</v>
      </c>
      <c r="B353" t="s">
        <v>105</v>
      </c>
      <c r="C353" t="s">
        <v>104</v>
      </c>
      <c r="D353">
        <v>17944662</v>
      </c>
      <c r="E353" t="s">
        <v>451</v>
      </c>
      <c r="G353">
        <v>20</v>
      </c>
      <c r="H353">
        <v>7952.34</v>
      </c>
      <c r="I353">
        <v>727</v>
      </c>
    </row>
    <row r="354" spans="1:9" x14ac:dyDescent="0.35">
      <c r="A354" s="1">
        <v>45572</v>
      </c>
      <c r="B354" t="s">
        <v>105</v>
      </c>
      <c r="C354" t="s">
        <v>104</v>
      </c>
      <c r="D354">
        <v>17944662</v>
      </c>
      <c r="E354" t="s">
        <v>452</v>
      </c>
      <c r="G354">
        <v>10</v>
      </c>
      <c r="H354">
        <v>7962.34</v>
      </c>
      <c r="I354">
        <v>726</v>
      </c>
    </row>
    <row r="355" spans="1:9" x14ac:dyDescent="0.35">
      <c r="A355" s="1">
        <v>45573</v>
      </c>
      <c r="B355" t="s">
        <v>103</v>
      </c>
      <c r="C355" t="s">
        <v>104</v>
      </c>
      <c r="D355">
        <v>17944662</v>
      </c>
      <c r="E355" t="s">
        <v>108</v>
      </c>
      <c r="G355">
        <v>25</v>
      </c>
      <c r="H355">
        <v>7987.34</v>
      </c>
      <c r="I355">
        <v>725</v>
      </c>
    </row>
    <row r="356" spans="1:9" x14ac:dyDescent="0.35">
      <c r="A356" s="1">
        <v>45573</v>
      </c>
      <c r="B356" t="s">
        <v>103</v>
      </c>
      <c r="C356" t="s">
        <v>104</v>
      </c>
      <c r="D356">
        <v>17944662</v>
      </c>
      <c r="E356" t="s">
        <v>126</v>
      </c>
      <c r="G356">
        <v>20</v>
      </c>
      <c r="H356">
        <v>8007.34</v>
      </c>
      <c r="I356">
        <v>724</v>
      </c>
    </row>
    <row r="357" spans="1:9" x14ac:dyDescent="0.35">
      <c r="A357" s="1">
        <v>45573</v>
      </c>
      <c r="B357" t="s">
        <v>105</v>
      </c>
      <c r="C357" t="s">
        <v>104</v>
      </c>
      <c r="D357">
        <v>17944662</v>
      </c>
      <c r="E357" t="s">
        <v>453</v>
      </c>
      <c r="G357">
        <v>40</v>
      </c>
      <c r="H357">
        <v>8047.34</v>
      </c>
      <c r="I357">
        <v>723</v>
      </c>
    </row>
    <row r="358" spans="1:9" x14ac:dyDescent="0.35">
      <c r="A358" s="1">
        <v>45573</v>
      </c>
      <c r="B358" t="s">
        <v>105</v>
      </c>
      <c r="C358" t="s">
        <v>104</v>
      </c>
      <c r="D358">
        <v>17944662</v>
      </c>
      <c r="E358" t="s">
        <v>454</v>
      </c>
      <c r="G358">
        <v>10</v>
      </c>
      <c r="H358">
        <v>8057.34</v>
      </c>
      <c r="I358">
        <v>722</v>
      </c>
    </row>
    <row r="359" spans="1:9" x14ac:dyDescent="0.35">
      <c r="A359" s="1">
        <v>45573</v>
      </c>
      <c r="B359" t="s">
        <v>105</v>
      </c>
      <c r="C359" t="s">
        <v>104</v>
      </c>
      <c r="D359">
        <v>17944662</v>
      </c>
      <c r="E359" t="s">
        <v>455</v>
      </c>
      <c r="G359">
        <v>20</v>
      </c>
      <c r="H359">
        <v>8077.34</v>
      </c>
      <c r="I359">
        <v>721</v>
      </c>
    </row>
    <row r="360" spans="1:9" x14ac:dyDescent="0.35">
      <c r="A360" s="1">
        <v>45573</v>
      </c>
      <c r="B360" t="s">
        <v>105</v>
      </c>
      <c r="C360" t="s">
        <v>104</v>
      </c>
      <c r="D360">
        <v>17944662</v>
      </c>
      <c r="E360" t="s">
        <v>456</v>
      </c>
      <c r="G360">
        <v>10</v>
      </c>
      <c r="H360">
        <v>8087.34</v>
      </c>
      <c r="I360">
        <v>720</v>
      </c>
    </row>
    <row r="361" spans="1:9" x14ac:dyDescent="0.35">
      <c r="A361" s="1">
        <v>45574</v>
      </c>
      <c r="B361" t="s">
        <v>105</v>
      </c>
      <c r="C361" t="s">
        <v>104</v>
      </c>
      <c r="D361">
        <v>17944662</v>
      </c>
      <c r="E361" t="s">
        <v>457</v>
      </c>
      <c r="G361">
        <v>25</v>
      </c>
      <c r="H361">
        <v>8112.34</v>
      </c>
      <c r="I361">
        <v>719</v>
      </c>
    </row>
    <row r="362" spans="1:9" x14ac:dyDescent="0.35">
      <c r="A362" s="1">
        <v>45574</v>
      </c>
      <c r="B362" t="s">
        <v>105</v>
      </c>
      <c r="C362" t="s">
        <v>104</v>
      </c>
      <c r="D362">
        <v>17944662</v>
      </c>
      <c r="E362" t="s">
        <v>458</v>
      </c>
      <c r="G362">
        <v>25</v>
      </c>
      <c r="H362">
        <v>8137.34</v>
      </c>
      <c r="I362">
        <v>718</v>
      </c>
    </row>
    <row r="363" spans="1:9" x14ac:dyDescent="0.35">
      <c r="A363" s="1">
        <v>45574</v>
      </c>
      <c r="B363" t="s">
        <v>105</v>
      </c>
      <c r="C363" t="s">
        <v>104</v>
      </c>
      <c r="D363">
        <v>17944662</v>
      </c>
      <c r="E363" t="s">
        <v>459</v>
      </c>
      <c r="G363">
        <v>20</v>
      </c>
      <c r="H363">
        <v>8157.34</v>
      </c>
      <c r="I363">
        <v>717</v>
      </c>
    </row>
    <row r="364" spans="1:9" x14ac:dyDescent="0.35">
      <c r="A364" s="1">
        <v>45574</v>
      </c>
      <c r="B364" t="s">
        <v>105</v>
      </c>
      <c r="C364" t="s">
        <v>104</v>
      </c>
      <c r="D364">
        <v>17944662</v>
      </c>
      <c r="E364" t="s">
        <v>460</v>
      </c>
      <c r="G364">
        <v>10</v>
      </c>
      <c r="H364">
        <v>8167.34</v>
      </c>
      <c r="I364">
        <v>716</v>
      </c>
    </row>
    <row r="365" spans="1:9" x14ac:dyDescent="0.35">
      <c r="A365" s="1">
        <v>45574</v>
      </c>
      <c r="B365" t="s">
        <v>105</v>
      </c>
      <c r="C365" t="s">
        <v>104</v>
      </c>
      <c r="D365">
        <v>17944662</v>
      </c>
      <c r="E365" t="s">
        <v>461</v>
      </c>
      <c r="G365">
        <v>10</v>
      </c>
      <c r="H365">
        <v>8177.34</v>
      </c>
      <c r="I365">
        <v>715</v>
      </c>
    </row>
    <row r="366" spans="1:9" x14ac:dyDescent="0.35">
      <c r="A366" s="1">
        <v>45574</v>
      </c>
      <c r="B366" t="s">
        <v>105</v>
      </c>
      <c r="C366" t="s">
        <v>104</v>
      </c>
      <c r="D366">
        <v>17944662</v>
      </c>
      <c r="E366" t="s">
        <v>462</v>
      </c>
      <c r="G366">
        <v>10</v>
      </c>
      <c r="H366">
        <v>8187.34</v>
      </c>
      <c r="I366">
        <v>714</v>
      </c>
    </row>
    <row r="367" spans="1:9" x14ac:dyDescent="0.35">
      <c r="A367" s="1">
        <v>45575</v>
      </c>
      <c r="B367" t="s">
        <v>103</v>
      </c>
      <c r="C367" t="s">
        <v>104</v>
      </c>
      <c r="D367">
        <v>17944662</v>
      </c>
      <c r="E367" t="s">
        <v>107</v>
      </c>
      <c r="G367">
        <v>20</v>
      </c>
      <c r="H367">
        <v>8207.34</v>
      </c>
      <c r="I367">
        <v>713</v>
      </c>
    </row>
    <row r="368" spans="1:9" x14ac:dyDescent="0.35">
      <c r="A368" s="1">
        <v>45575</v>
      </c>
      <c r="B368" t="s">
        <v>105</v>
      </c>
      <c r="C368" t="s">
        <v>104</v>
      </c>
      <c r="D368">
        <v>17944662</v>
      </c>
      <c r="E368" t="s">
        <v>463</v>
      </c>
      <c r="G368">
        <v>30</v>
      </c>
      <c r="H368">
        <v>8237.34</v>
      </c>
      <c r="I368">
        <v>712</v>
      </c>
    </row>
    <row r="369" spans="1:9" x14ac:dyDescent="0.35">
      <c r="A369" s="1">
        <v>45575</v>
      </c>
      <c r="B369" t="s">
        <v>105</v>
      </c>
      <c r="C369" t="s">
        <v>104</v>
      </c>
      <c r="D369">
        <v>17944662</v>
      </c>
      <c r="E369" t="s">
        <v>464</v>
      </c>
      <c r="G369">
        <v>20</v>
      </c>
      <c r="H369">
        <v>8257.34</v>
      </c>
      <c r="I369">
        <v>711</v>
      </c>
    </row>
    <row r="370" spans="1:9" x14ac:dyDescent="0.35">
      <c r="A370" s="1">
        <v>45575</v>
      </c>
      <c r="B370" t="s">
        <v>105</v>
      </c>
      <c r="C370" t="s">
        <v>104</v>
      </c>
      <c r="D370">
        <v>17944662</v>
      </c>
      <c r="E370" t="s">
        <v>465</v>
      </c>
      <c r="G370">
        <v>10</v>
      </c>
      <c r="H370">
        <v>8267.34</v>
      </c>
      <c r="I370">
        <v>710</v>
      </c>
    </row>
    <row r="371" spans="1:9" x14ac:dyDescent="0.35">
      <c r="A371" s="1">
        <v>45575</v>
      </c>
      <c r="B371" t="s">
        <v>105</v>
      </c>
      <c r="C371" t="s">
        <v>104</v>
      </c>
      <c r="D371">
        <v>17944662</v>
      </c>
      <c r="E371" t="s">
        <v>466</v>
      </c>
      <c r="G371">
        <v>10</v>
      </c>
      <c r="H371">
        <v>8277.34</v>
      </c>
      <c r="I371">
        <v>709</v>
      </c>
    </row>
    <row r="372" spans="1:9" x14ac:dyDescent="0.35">
      <c r="A372" s="1">
        <v>45575</v>
      </c>
      <c r="B372" t="s">
        <v>105</v>
      </c>
      <c r="C372" t="s">
        <v>104</v>
      </c>
      <c r="D372">
        <v>17944662</v>
      </c>
      <c r="E372" t="s">
        <v>467</v>
      </c>
      <c r="G372">
        <v>10</v>
      </c>
      <c r="H372">
        <v>8287.34</v>
      </c>
      <c r="I372">
        <v>708</v>
      </c>
    </row>
    <row r="373" spans="1:9" x14ac:dyDescent="0.35">
      <c r="A373" s="1">
        <v>45579</v>
      </c>
      <c r="B373" t="s">
        <v>105</v>
      </c>
      <c r="C373" t="s">
        <v>104</v>
      </c>
      <c r="D373">
        <v>17944662</v>
      </c>
      <c r="E373" t="s">
        <v>468</v>
      </c>
      <c r="G373">
        <v>10</v>
      </c>
      <c r="H373">
        <v>8297.34</v>
      </c>
      <c r="I373">
        <v>707</v>
      </c>
    </row>
    <row r="374" spans="1:9" x14ac:dyDescent="0.35">
      <c r="A374" s="1">
        <v>45579</v>
      </c>
      <c r="B374" t="s">
        <v>105</v>
      </c>
      <c r="C374" t="s">
        <v>104</v>
      </c>
      <c r="D374">
        <v>17944662</v>
      </c>
      <c r="E374" t="s">
        <v>469</v>
      </c>
      <c r="G374">
        <v>20</v>
      </c>
      <c r="H374">
        <v>8317.34</v>
      </c>
      <c r="I374">
        <v>706</v>
      </c>
    </row>
    <row r="375" spans="1:9" x14ac:dyDescent="0.35">
      <c r="A375" s="1">
        <v>45579</v>
      </c>
      <c r="B375" t="s">
        <v>105</v>
      </c>
      <c r="C375" t="s">
        <v>104</v>
      </c>
      <c r="D375">
        <v>17944662</v>
      </c>
      <c r="E375" t="s">
        <v>470</v>
      </c>
      <c r="G375">
        <v>10</v>
      </c>
      <c r="H375">
        <v>8327.34</v>
      </c>
      <c r="I375">
        <v>705</v>
      </c>
    </row>
    <row r="376" spans="1:9" x14ac:dyDescent="0.35">
      <c r="A376" s="1">
        <v>45579</v>
      </c>
      <c r="B376" t="s">
        <v>103</v>
      </c>
      <c r="C376" t="s">
        <v>104</v>
      </c>
      <c r="D376">
        <v>17944662</v>
      </c>
      <c r="E376" t="s">
        <v>173</v>
      </c>
      <c r="G376">
        <v>25</v>
      </c>
      <c r="H376">
        <v>8352.34</v>
      </c>
      <c r="I376">
        <v>704</v>
      </c>
    </row>
    <row r="377" spans="1:9" x14ac:dyDescent="0.35">
      <c r="A377" s="1">
        <v>45579</v>
      </c>
      <c r="B377" t="s">
        <v>105</v>
      </c>
      <c r="C377" t="s">
        <v>104</v>
      </c>
      <c r="D377">
        <v>17944662</v>
      </c>
      <c r="E377" t="s">
        <v>471</v>
      </c>
      <c r="G377">
        <v>25</v>
      </c>
      <c r="H377">
        <v>8377.34</v>
      </c>
      <c r="I377">
        <v>703</v>
      </c>
    </row>
    <row r="378" spans="1:9" x14ac:dyDescent="0.35">
      <c r="A378" s="1">
        <v>45579</v>
      </c>
      <c r="B378" t="s">
        <v>105</v>
      </c>
      <c r="C378" t="s">
        <v>104</v>
      </c>
      <c r="D378">
        <v>17944662</v>
      </c>
      <c r="E378" t="s">
        <v>472</v>
      </c>
      <c r="G378">
        <v>20</v>
      </c>
      <c r="H378">
        <v>8397.34</v>
      </c>
      <c r="I378">
        <v>702</v>
      </c>
    </row>
    <row r="379" spans="1:9" x14ac:dyDescent="0.35">
      <c r="A379" s="1">
        <v>45579</v>
      </c>
      <c r="B379" t="s">
        <v>105</v>
      </c>
      <c r="C379" t="s">
        <v>104</v>
      </c>
      <c r="D379">
        <v>17944662</v>
      </c>
      <c r="E379" t="s">
        <v>473</v>
      </c>
      <c r="G379">
        <v>25</v>
      </c>
      <c r="H379">
        <v>8422.34</v>
      </c>
      <c r="I379">
        <v>701</v>
      </c>
    </row>
    <row r="380" spans="1:9" x14ac:dyDescent="0.35">
      <c r="A380" s="1">
        <v>45583</v>
      </c>
      <c r="B380" t="s">
        <v>103</v>
      </c>
      <c r="C380" t="s">
        <v>104</v>
      </c>
      <c r="D380">
        <v>17944662</v>
      </c>
      <c r="E380" t="s">
        <v>146</v>
      </c>
      <c r="G380">
        <v>25</v>
      </c>
      <c r="H380">
        <v>8447.34</v>
      </c>
      <c r="I380">
        <v>700</v>
      </c>
    </row>
    <row r="381" spans="1:9" x14ac:dyDescent="0.35">
      <c r="A381" s="1">
        <v>45583</v>
      </c>
      <c r="B381" t="s">
        <v>109</v>
      </c>
      <c r="C381" t="s">
        <v>104</v>
      </c>
      <c r="D381">
        <v>17944662</v>
      </c>
      <c r="E381" t="s">
        <v>474</v>
      </c>
      <c r="F381">
        <v>250</v>
      </c>
      <c r="H381">
        <v>8197.34</v>
      </c>
      <c r="I381">
        <v>699</v>
      </c>
    </row>
    <row r="382" spans="1:9" x14ac:dyDescent="0.35">
      <c r="A382" s="1">
        <v>45583</v>
      </c>
      <c r="B382" t="s">
        <v>109</v>
      </c>
      <c r="C382" t="s">
        <v>104</v>
      </c>
      <c r="D382">
        <v>17944662</v>
      </c>
      <c r="E382" t="s">
        <v>475</v>
      </c>
      <c r="F382">
        <v>176.5</v>
      </c>
      <c r="H382">
        <v>8020.84</v>
      </c>
      <c r="I382">
        <v>698</v>
      </c>
    </row>
    <row r="383" spans="1:9" x14ac:dyDescent="0.35">
      <c r="A383" s="1">
        <v>45583</v>
      </c>
      <c r="B383" t="s">
        <v>109</v>
      </c>
      <c r="C383" t="s">
        <v>104</v>
      </c>
      <c r="D383">
        <v>17944662</v>
      </c>
      <c r="E383" t="s">
        <v>476</v>
      </c>
      <c r="F383">
        <v>144</v>
      </c>
      <c r="H383">
        <v>7876.84</v>
      </c>
      <c r="I383">
        <v>697</v>
      </c>
    </row>
    <row r="384" spans="1:9" x14ac:dyDescent="0.35">
      <c r="A384" s="1">
        <v>45586</v>
      </c>
      <c r="B384" t="s">
        <v>105</v>
      </c>
      <c r="C384" t="s">
        <v>104</v>
      </c>
      <c r="D384">
        <v>17944662</v>
      </c>
      <c r="E384" t="s">
        <v>477</v>
      </c>
      <c r="G384">
        <v>25</v>
      </c>
      <c r="H384">
        <v>7901.84</v>
      </c>
      <c r="I384">
        <v>696</v>
      </c>
    </row>
    <row r="385" spans="1:9" x14ac:dyDescent="0.35">
      <c r="A385" s="1">
        <v>45586</v>
      </c>
      <c r="B385" t="s">
        <v>105</v>
      </c>
      <c r="C385" t="s">
        <v>104</v>
      </c>
      <c r="D385">
        <v>17944662</v>
      </c>
      <c r="E385" t="s">
        <v>478</v>
      </c>
      <c r="G385">
        <v>540</v>
      </c>
      <c r="H385">
        <v>8441.84</v>
      </c>
      <c r="I385">
        <v>695</v>
      </c>
    </row>
    <row r="386" spans="1:9" x14ac:dyDescent="0.35">
      <c r="A386" s="1">
        <v>45586</v>
      </c>
      <c r="B386" t="s">
        <v>105</v>
      </c>
      <c r="C386" t="s">
        <v>104</v>
      </c>
      <c r="D386">
        <v>17944662</v>
      </c>
      <c r="E386" t="s">
        <v>479</v>
      </c>
      <c r="G386">
        <v>170</v>
      </c>
      <c r="H386">
        <v>8611.84</v>
      </c>
      <c r="I386">
        <v>694</v>
      </c>
    </row>
    <row r="387" spans="1:9" x14ac:dyDescent="0.35">
      <c r="A387" s="1">
        <v>45586</v>
      </c>
      <c r="B387" t="s">
        <v>103</v>
      </c>
      <c r="C387" t="s">
        <v>104</v>
      </c>
      <c r="D387">
        <v>17944662</v>
      </c>
      <c r="E387" t="s">
        <v>171</v>
      </c>
      <c r="G387">
        <v>30</v>
      </c>
      <c r="H387">
        <v>8641.84</v>
      </c>
      <c r="I387">
        <v>693</v>
      </c>
    </row>
    <row r="388" spans="1:9" x14ac:dyDescent="0.35">
      <c r="A388" s="1">
        <v>45586</v>
      </c>
      <c r="B388" t="s">
        <v>105</v>
      </c>
      <c r="C388" t="s">
        <v>104</v>
      </c>
      <c r="D388">
        <v>17944662</v>
      </c>
      <c r="E388" t="s">
        <v>480</v>
      </c>
      <c r="G388">
        <v>25</v>
      </c>
      <c r="H388">
        <v>8666.84</v>
      </c>
      <c r="I388">
        <v>692</v>
      </c>
    </row>
    <row r="389" spans="1:9" x14ac:dyDescent="0.35">
      <c r="A389" s="1">
        <v>45586</v>
      </c>
      <c r="B389" t="s">
        <v>105</v>
      </c>
      <c r="C389" t="s">
        <v>104</v>
      </c>
      <c r="D389">
        <v>17944662</v>
      </c>
      <c r="E389" t="s">
        <v>481</v>
      </c>
      <c r="G389">
        <v>100</v>
      </c>
      <c r="H389">
        <v>8766.84</v>
      </c>
      <c r="I389">
        <v>691</v>
      </c>
    </row>
    <row r="390" spans="1:9" x14ac:dyDescent="0.35">
      <c r="A390" s="1">
        <v>45586</v>
      </c>
      <c r="B390" t="s">
        <v>105</v>
      </c>
      <c r="C390" t="s">
        <v>104</v>
      </c>
      <c r="D390">
        <v>17944662</v>
      </c>
      <c r="E390" t="s">
        <v>482</v>
      </c>
      <c r="G390">
        <v>25</v>
      </c>
      <c r="H390">
        <v>8791.84</v>
      </c>
      <c r="I390">
        <v>690</v>
      </c>
    </row>
    <row r="391" spans="1:9" x14ac:dyDescent="0.35">
      <c r="A391" s="1">
        <v>45590</v>
      </c>
      <c r="B391" t="s">
        <v>103</v>
      </c>
      <c r="C391" t="s">
        <v>104</v>
      </c>
      <c r="D391">
        <v>17944662</v>
      </c>
      <c r="E391" t="s">
        <v>160</v>
      </c>
      <c r="G391">
        <v>30</v>
      </c>
      <c r="H391">
        <v>8821.84</v>
      </c>
      <c r="I391">
        <v>689</v>
      </c>
    </row>
    <row r="392" spans="1:9" x14ac:dyDescent="0.35">
      <c r="A392" s="1">
        <v>45590</v>
      </c>
      <c r="B392" t="s">
        <v>105</v>
      </c>
      <c r="C392" t="s">
        <v>104</v>
      </c>
      <c r="D392">
        <v>17944662</v>
      </c>
      <c r="E392" t="s">
        <v>483</v>
      </c>
      <c r="G392">
        <v>30</v>
      </c>
      <c r="H392">
        <v>8851.84</v>
      </c>
      <c r="I392">
        <v>688</v>
      </c>
    </row>
    <row r="393" spans="1:9" x14ac:dyDescent="0.35">
      <c r="A393" s="1">
        <v>45590</v>
      </c>
      <c r="B393" t="s">
        <v>105</v>
      </c>
      <c r="C393" t="s">
        <v>104</v>
      </c>
      <c r="D393">
        <v>17944662</v>
      </c>
      <c r="E393" t="s">
        <v>484</v>
      </c>
      <c r="G393">
        <v>30</v>
      </c>
      <c r="H393">
        <v>8881.84</v>
      </c>
      <c r="I393">
        <v>687</v>
      </c>
    </row>
    <row r="394" spans="1:9" x14ac:dyDescent="0.35">
      <c r="A394" s="1">
        <v>45590</v>
      </c>
      <c r="B394" t="s">
        <v>105</v>
      </c>
      <c r="C394" t="s">
        <v>104</v>
      </c>
      <c r="D394">
        <v>17944662</v>
      </c>
      <c r="E394" t="s">
        <v>485</v>
      </c>
      <c r="G394">
        <v>30</v>
      </c>
      <c r="H394">
        <v>8911.84</v>
      </c>
      <c r="I394">
        <v>686</v>
      </c>
    </row>
    <row r="395" spans="1:9" x14ac:dyDescent="0.35">
      <c r="A395" s="1">
        <v>45593</v>
      </c>
      <c r="B395" t="s">
        <v>103</v>
      </c>
      <c r="C395" t="s">
        <v>104</v>
      </c>
      <c r="D395">
        <v>17944662</v>
      </c>
      <c r="E395" t="s">
        <v>153</v>
      </c>
      <c r="G395">
        <v>30</v>
      </c>
      <c r="H395">
        <v>8941.84</v>
      </c>
      <c r="I395">
        <v>685</v>
      </c>
    </row>
    <row r="396" spans="1:9" x14ac:dyDescent="0.35">
      <c r="A396" s="1">
        <v>45595</v>
      </c>
      <c r="B396" t="s">
        <v>105</v>
      </c>
      <c r="C396" t="s">
        <v>104</v>
      </c>
      <c r="D396">
        <v>17944662</v>
      </c>
      <c r="E396" t="s">
        <v>486</v>
      </c>
      <c r="G396">
        <v>30</v>
      </c>
      <c r="H396">
        <v>8971.84</v>
      </c>
      <c r="I396">
        <v>684</v>
      </c>
    </row>
    <row r="397" spans="1:9" x14ac:dyDescent="0.35">
      <c r="A397" s="1">
        <v>45595</v>
      </c>
      <c r="B397" t="s">
        <v>105</v>
      </c>
      <c r="C397" t="s">
        <v>104</v>
      </c>
      <c r="D397">
        <v>17944662</v>
      </c>
      <c r="E397" t="s">
        <v>487</v>
      </c>
      <c r="G397">
        <v>30</v>
      </c>
      <c r="H397">
        <v>9001.84</v>
      </c>
      <c r="I397">
        <v>683</v>
      </c>
    </row>
    <row r="398" spans="1:9" x14ac:dyDescent="0.35">
      <c r="A398" s="1">
        <v>45596</v>
      </c>
      <c r="B398" t="s">
        <v>105</v>
      </c>
      <c r="C398" t="s">
        <v>104</v>
      </c>
      <c r="D398">
        <v>17944662</v>
      </c>
      <c r="E398" t="s">
        <v>488</v>
      </c>
      <c r="G398">
        <v>10</v>
      </c>
      <c r="H398">
        <v>9011.84</v>
      </c>
      <c r="I398">
        <v>682</v>
      </c>
    </row>
    <row r="399" spans="1:9" x14ac:dyDescent="0.35">
      <c r="A399" s="1">
        <v>45597</v>
      </c>
      <c r="B399" t="s">
        <v>105</v>
      </c>
      <c r="C399" t="s">
        <v>104</v>
      </c>
      <c r="D399">
        <v>17944662</v>
      </c>
      <c r="E399" t="s">
        <v>489</v>
      </c>
      <c r="G399">
        <v>25</v>
      </c>
      <c r="H399">
        <v>9036.84</v>
      </c>
      <c r="I399">
        <v>681</v>
      </c>
    </row>
    <row r="400" spans="1:9" x14ac:dyDescent="0.35">
      <c r="A400" s="1">
        <v>45597</v>
      </c>
      <c r="B400" t="s">
        <v>105</v>
      </c>
      <c r="C400" t="s">
        <v>104</v>
      </c>
      <c r="D400">
        <v>17944662</v>
      </c>
      <c r="E400" t="s">
        <v>490</v>
      </c>
      <c r="G400">
        <v>25</v>
      </c>
      <c r="H400">
        <v>9061.84</v>
      </c>
      <c r="I400">
        <v>680</v>
      </c>
    </row>
    <row r="401" spans="1:9" x14ac:dyDescent="0.35">
      <c r="A401" s="1">
        <v>45597</v>
      </c>
      <c r="B401" t="s">
        <v>103</v>
      </c>
      <c r="C401" t="s">
        <v>104</v>
      </c>
      <c r="D401">
        <v>17944662</v>
      </c>
      <c r="E401" t="s">
        <v>148</v>
      </c>
      <c r="G401">
        <v>30</v>
      </c>
      <c r="H401">
        <v>9091.84</v>
      </c>
      <c r="I401">
        <v>679</v>
      </c>
    </row>
    <row r="402" spans="1:9" x14ac:dyDescent="0.35">
      <c r="A402" s="1">
        <v>45597</v>
      </c>
      <c r="B402" t="s">
        <v>105</v>
      </c>
      <c r="C402" t="s">
        <v>104</v>
      </c>
      <c r="D402">
        <v>17944662</v>
      </c>
      <c r="E402" t="s">
        <v>491</v>
      </c>
      <c r="G402">
        <v>20</v>
      </c>
      <c r="H402">
        <v>9111.84</v>
      </c>
      <c r="I402">
        <v>678</v>
      </c>
    </row>
    <row r="403" spans="1:9" x14ac:dyDescent="0.35">
      <c r="A403" s="1">
        <v>45597</v>
      </c>
      <c r="B403" t="s">
        <v>103</v>
      </c>
      <c r="C403" t="s">
        <v>104</v>
      </c>
      <c r="D403">
        <v>17944662</v>
      </c>
      <c r="E403" t="s">
        <v>149</v>
      </c>
      <c r="G403">
        <v>25</v>
      </c>
      <c r="H403">
        <v>9136.84</v>
      </c>
      <c r="I403">
        <v>677</v>
      </c>
    </row>
    <row r="404" spans="1:9" x14ac:dyDescent="0.35">
      <c r="A404" s="1">
        <v>45597</v>
      </c>
      <c r="B404" t="s">
        <v>103</v>
      </c>
      <c r="C404" t="s">
        <v>104</v>
      </c>
      <c r="D404">
        <v>17944662</v>
      </c>
      <c r="E404" t="s">
        <v>182</v>
      </c>
      <c r="G404">
        <v>25</v>
      </c>
      <c r="H404">
        <v>9161.84</v>
      </c>
      <c r="I404">
        <v>676</v>
      </c>
    </row>
    <row r="405" spans="1:9" x14ac:dyDescent="0.35">
      <c r="A405" s="1">
        <v>45597</v>
      </c>
      <c r="B405" t="s">
        <v>103</v>
      </c>
      <c r="C405" t="s">
        <v>104</v>
      </c>
      <c r="D405">
        <v>17944662</v>
      </c>
      <c r="E405" t="s">
        <v>156</v>
      </c>
      <c r="G405">
        <v>30</v>
      </c>
      <c r="H405">
        <v>9191.84</v>
      </c>
      <c r="I405">
        <v>675</v>
      </c>
    </row>
    <row r="406" spans="1:9" x14ac:dyDescent="0.35">
      <c r="A406" s="1">
        <v>45597</v>
      </c>
      <c r="B406" t="s">
        <v>103</v>
      </c>
      <c r="C406" t="s">
        <v>104</v>
      </c>
      <c r="D406">
        <v>17944662</v>
      </c>
      <c r="E406" t="s">
        <v>181</v>
      </c>
      <c r="G406">
        <v>25</v>
      </c>
      <c r="H406">
        <v>9216.84</v>
      </c>
      <c r="I406">
        <v>674</v>
      </c>
    </row>
    <row r="407" spans="1:9" x14ac:dyDescent="0.35">
      <c r="A407" s="1">
        <v>45597</v>
      </c>
      <c r="B407" t="s">
        <v>105</v>
      </c>
      <c r="C407" t="s">
        <v>104</v>
      </c>
      <c r="D407">
        <v>17944662</v>
      </c>
      <c r="E407" t="s">
        <v>492</v>
      </c>
      <c r="G407">
        <v>25</v>
      </c>
      <c r="H407">
        <v>9241.84</v>
      </c>
      <c r="I407">
        <v>673</v>
      </c>
    </row>
    <row r="408" spans="1:9" x14ac:dyDescent="0.35">
      <c r="A408" s="1">
        <v>45597</v>
      </c>
      <c r="B408" t="s">
        <v>103</v>
      </c>
      <c r="C408" t="s">
        <v>104</v>
      </c>
      <c r="D408">
        <v>17944662</v>
      </c>
      <c r="E408" t="s">
        <v>157</v>
      </c>
      <c r="G408">
        <v>25</v>
      </c>
      <c r="H408">
        <v>9266.84</v>
      </c>
      <c r="I408">
        <v>672</v>
      </c>
    </row>
    <row r="409" spans="1:9" x14ac:dyDescent="0.35">
      <c r="A409" s="1">
        <v>45597</v>
      </c>
      <c r="B409" t="s">
        <v>105</v>
      </c>
      <c r="C409" t="s">
        <v>104</v>
      </c>
      <c r="D409">
        <v>17944662</v>
      </c>
      <c r="E409" t="s">
        <v>493</v>
      </c>
      <c r="G409">
        <v>25</v>
      </c>
      <c r="H409">
        <v>9291.84</v>
      </c>
      <c r="I409">
        <v>671</v>
      </c>
    </row>
    <row r="410" spans="1:9" x14ac:dyDescent="0.35">
      <c r="A410" s="1">
        <v>45597</v>
      </c>
      <c r="B410" t="s">
        <v>105</v>
      </c>
      <c r="C410" t="s">
        <v>104</v>
      </c>
      <c r="D410">
        <v>17944662</v>
      </c>
      <c r="E410" t="s">
        <v>494</v>
      </c>
      <c r="G410">
        <v>25</v>
      </c>
      <c r="H410">
        <v>9316.84</v>
      </c>
      <c r="I410">
        <v>670</v>
      </c>
    </row>
    <row r="411" spans="1:9" x14ac:dyDescent="0.35">
      <c r="A411" s="1">
        <v>45597</v>
      </c>
      <c r="B411" t="s">
        <v>103</v>
      </c>
      <c r="C411" t="s">
        <v>104</v>
      </c>
      <c r="D411">
        <v>17944662</v>
      </c>
      <c r="E411" t="s">
        <v>115</v>
      </c>
      <c r="G411">
        <v>30</v>
      </c>
      <c r="H411">
        <v>9346.84</v>
      </c>
      <c r="I411">
        <v>669</v>
      </c>
    </row>
    <row r="412" spans="1:9" x14ac:dyDescent="0.35">
      <c r="A412" s="1">
        <v>45597</v>
      </c>
      <c r="B412" t="s">
        <v>103</v>
      </c>
      <c r="C412" t="s">
        <v>104</v>
      </c>
      <c r="D412">
        <v>17944662</v>
      </c>
      <c r="E412" t="s">
        <v>127</v>
      </c>
      <c r="G412">
        <v>30</v>
      </c>
      <c r="H412">
        <v>9376.84</v>
      </c>
      <c r="I412">
        <v>668</v>
      </c>
    </row>
    <row r="413" spans="1:9" x14ac:dyDescent="0.35">
      <c r="A413" s="1">
        <v>45597</v>
      </c>
      <c r="B413" t="s">
        <v>103</v>
      </c>
      <c r="C413" t="s">
        <v>104</v>
      </c>
      <c r="D413">
        <v>17944662</v>
      </c>
      <c r="E413" t="s">
        <v>349</v>
      </c>
      <c r="G413">
        <v>30</v>
      </c>
      <c r="H413">
        <v>9406.84</v>
      </c>
      <c r="I413">
        <v>667</v>
      </c>
    </row>
    <row r="414" spans="1:9" x14ac:dyDescent="0.35">
      <c r="A414" s="1">
        <v>45597</v>
      </c>
      <c r="B414" t="s">
        <v>103</v>
      </c>
      <c r="C414" t="s">
        <v>104</v>
      </c>
      <c r="D414">
        <v>17944662</v>
      </c>
      <c r="E414" t="s">
        <v>184</v>
      </c>
      <c r="G414">
        <v>25</v>
      </c>
      <c r="H414">
        <v>9431.84</v>
      </c>
      <c r="I414">
        <v>666</v>
      </c>
    </row>
    <row r="415" spans="1:9" x14ac:dyDescent="0.35">
      <c r="A415" s="1">
        <v>45597</v>
      </c>
      <c r="B415" t="s">
        <v>103</v>
      </c>
      <c r="C415" t="s">
        <v>104</v>
      </c>
      <c r="D415">
        <v>17944662</v>
      </c>
      <c r="E415" t="s">
        <v>111</v>
      </c>
      <c r="G415">
        <v>30</v>
      </c>
      <c r="H415">
        <v>9461.84</v>
      </c>
      <c r="I415">
        <v>665</v>
      </c>
    </row>
    <row r="416" spans="1:9" x14ac:dyDescent="0.35">
      <c r="A416" s="1">
        <v>45597</v>
      </c>
      <c r="B416" t="s">
        <v>103</v>
      </c>
      <c r="C416" t="s">
        <v>104</v>
      </c>
      <c r="D416">
        <v>17944662</v>
      </c>
      <c r="E416" t="s">
        <v>180</v>
      </c>
      <c r="G416">
        <v>30</v>
      </c>
      <c r="H416">
        <v>9491.84</v>
      </c>
      <c r="I416">
        <v>664</v>
      </c>
    </row>
    <row r="417" spans="1:9" x14ac:dyDescent="0.35">
      <c r="A417" s="1">
        <v>45597</v>
      </c>
      <c r="B417" t="s">
        <v>103</v>
      </c>
      <c r="C417" t="s">
        <v>104</v>
      </c>
      <c r="D417">
        <v>17944662</v>
      </c>
      <c r="E417" t="s">
        <v>179</v>
      </c>
      <c r="G417">
        <v>25</v>
      </c>
      <c r="H417">
        <v>9516.84</v>
      </c>
      <c r="I417">
        <v>663</v>
      </c>
    </row>
    <row r="418" spans="1:9" x14ac:dyDescent="0.35">
      <c r="A418" s="1">
        <v>45597</v>
      </c>
      <c r="B418" t="s">
        <v>105</v>
      </c>
      <c r="C418" t="s">
        <v>104</v>
      </c>
      <c r="D418">
        <v>17944662</v>
      </c>
      <c r="E418" t="s">
        <v>495</v>
      </c>
      <c r="G418">
        <v>30</v>
      </c>
      <c r="H418">
        <v>9546.84</v>
      </c>
      <c r="I418">
        <v>662</v>
      </c>
    </row>
    <row r="419" spans="1:9" x14ac:dyDescent="0.35">
      <c r="A419" s="1">
        <v>45597</v>
      </c>
      <c r="B419" t="s">
        <v>103</v>
      </c>
      <c r="C419" t="s">
        <v>104</v>
      </c>
      <c r="D419">
        <v>17944662</v>
      </c>
      <c r="E419" t="s">
        <v>154</v>
      </c>
      <c r="G419">
        <v>30</v>
      </c>
      <c r="H419">
        <v>9576.84</v>
      </c>
      <c r="I419">
        <v>661</v>
      </c>
    </row>
    <row r="420" spans="1:9" x14ac:dyDescent="0.35">
      <c r="A420" s="1">
        <v>45597</v>
      </c>
      <c r="B420" t="s">
        <v>103</v>
      </c>
      <c r="C420" t="s">
        <v>104</v>
      </c>
      <c r="D420">
        <v>17944662</v>
      </c>
      <c r="E420" t="s">
        <v>178</v>
      </c>
      <c r="G420">
        <v>25</v>
      </c>
      <c r="H420">
        <v>9601.84</v>
      </c>
      <c r="I420">
        <v>660</v>
      </c>
    </row>
    <row r="421" spans="1:9" x14ac:dyDescent="0.35">
      <c r="A421" s="1">
        <v>45597</v>
      </c>
      <c r="B421" t="s">
        <v>103</v>
      </c>
      <c r="C421" t="s">
        <v>104</v>
      </c>
      <c r="D421">
        <v>17944662</v>
      </c>
      <c r="E421" t="s">
        <v>113</v>
      </c>
      <c r="G421">
        <v>25</v>
      </c>
      <c r="H421">
        <v>9626.84</v>
      </c>
      <c r="I421">
        <v>659</v>
      </c>
    </row>
    <row r="422" spans="1:9" x14ac:dyDescent="0.35">
      <c r="A422" s="1">
        <v>45597</v>
      </c>
      <c r="B422" t="s">
        <v>103</v>
      </c>
      <c r="C422" t="s">
        <v>104</v>
      </c>
      <c r="D422">
        <v>17944662</v>
      </c>
      <c r="E422" t="s">
        <v>140</v>
      </c>
      <c r="G422">
        <v>25</v>
      </c>
      <c r="H422">
        <v>9651.84</v>
      </c>
      <c r="I422">
        <v>658</v>
      </c>
    </row>
    <row r="423" spans="1:9" x14ac:dyDescent="0.35">
      <c r="A423" s="1">
        <v>45597</v>
      </c>
      <c r="B423" t="s">
        <v>103</v>
      </c>
      <c r="C423" t="s">
        <v>104</v>
      </c>
      <c r="D423">
        <v>17944662</v>
      </c>
      <c r="E423" t="s">
        <v>112</v>
      </c>
      <c r="G423">
        <v>25</v>
      </c>
      <c r="H423">
        <v>9676.84</v>
      </c>
      <c r="I423">
        <v>657</v>
      </c>
    </row>
    <row r="424" spans="1:9" x14ac:dyDescent="0.35">
      <c r="A424" s="1">
        <v>45597</v>
      </c>
      <c r="B424" t="s">
        <v>105</v>
      </c>
      <c r="C424" t="s">
        <v>104</v>
      </c>
      <c r="D424">
        <v>17944662</v>
      </c>
      <c r="E424" t="s">
        <v>496</v>
      </c>
      <c r="G424">
        <v>25</v>
      </c>
      <c r="H424">
        <v>9701.84</v>
      </c>
      <c r="I424">
        <v>656</v>
      </c>
    </row>
    <row r="425" spans="1:9" x14ac:dyDescent="0.35">
      <c r="A425" s="1">
        <v>45597</v>
      </c>
      <c r="B425" t="s">
        <v>103</v>
      </c>
      <c r="C425" t="s">
        <v>104</v>
      </c>
      <c r="D425">
        <v>17944662</v>
      </c>
      <c r="E425" t="s">
        <v>155</v>
      </c>
      <c r="G425">
        <v>25</v>
      </c>
      <c r="H425">
        <v>9726.84</v>
      </c>
      <c r="I425">
        <v>655</v>
      </c>
    </row>
    <row r="426" spans="1:9" x14ac:dyDescent="0.35">
      <c r="A426" s="1">
        <v>45597</v>
      </c>
      <c r="B426" t="s">
        <v>105</v>
      </c>
      <c r="C426" t="s">
        <v>104</v>
      </c>
      <c r="D426">
        <v>17944662</v>
      </c>
      <c r="E426" t="s">
        <v>497</v>
      </c>
      <c r="G426">
        <v>45</v>
      </c>
      <c r="H426">
        <v>9771.84</v>
      </c>
      <c r="I426">
        <v>654</v>
      </c>
    </row>
    <row r="427" spans="1:9" x14ac:dyDescent="0.35">
      <c r="A427" s="1">
        <v>45597</v>
      </c>
      <c r="B427" t="s">
        <v>105</v>
      </c>
      <c r="C427" t="s">
        <v>104</v>
      </c>
      <c r="D427">
        <v>17944662</v>
      </c>
      <c r="E427" t="s">
        <v>498</v>
      </c>
      <c r="G427">
        <v>30</v>
      </c>
      <c r="H427">
        <v>9801.84</v>
      </c>
      <c r="I427">
        <v>653</v>
      </c>
    </row>
    <row r="428" spans="1:9" x14ac:dyDescent="0.35">
      <c r="A428" s="1">
        <v>45597</v>
      </c>
      <c r="B428" t="s">
        <v>105</v>
      </c>
      <c r="C428" t="s">
        <v>104</v>
      </c>
      <c r="D428">
        <v>17944662</v>
      </c>
      <c r="E428" t="s">
        <v>499</v>
      </c>
      <c r="G428">
        <v>25</v>
      </c>
      <c r="H428">
        <v>9826.84</v>
      </c>
      <c r="I428">
        <v>652</v>
      </c>
    </row>
    <row r="429" spans="1:9" x14ac:dyDescent="0.35">
      <c r="A429" s="1">
        <v>45597</v>
      </c>
      <c r="B429" t="s">
        <v>105</v>
      </c>
      <c r="C429" t="s">
        <v>104</v>
      </c>
      <c r="D429">
        <v>17944662</v>
      </c>
      <c r="E429" t="s">
        <v>500</v>
      </c>
      <c r="G429">
        <v>25</v>
      </c>
      <c r="H429">
        <v>9851.84</v>
      </c>
      <c r="I429">
        <v>651</v>
      </c>
    </row>
    <row r="430" spans="1:9" x14ac:dyDescent="0.35">
      <c r="A430" s="1">
        <v>45597</v>
      </c>
      <c r="B430" t="s">
        <v>105</v>
      </c>
      <c r="C430" t="s">
        <v>104</v>
      </c>
      <c r="D430">
        <v>17944662</v>
      </c>
      <c r="E430" t="s">
        <v>501</v>
      </c>
      <c r="G430">
        <v>25</v>
      </c>
      <c r="H430">
        <v>9876.84</v>
      </c>
      <c r="I430">
        <v>650</v>
      </c>
    </row>
    <row r="431" spans="1:9" x14ac:dyDescent="0.35">
      <c r="A431" s="1">
        <v>45597</v>
      </c>
      <c r="B431" t="s">
        <v>105</v>
      </c>
      <c r="C431" t="s">
        <v>104</v>
      </c>
      <c r="D431">
        <v>17944662</v>
      </c>
      <c r="E431" t="s">
        <v>502</v>
      </c>
      <c r="G431">
        <v>30</v>
      </c>
      <c r="H431">
        <v>9906.84</v>
      </c>
      <c r="I431">
        <v>649</v>
      </c>
    </row>
    <row r="432" spans="1:9" x14ac:dyDescent="0.35">
      <c r="A432" s="1">
        <v>45597</v>
      </c>
      <c r="B432" t="s">
        <v>105</v>
      </c>
      <c r="C432" t="s">
        <v>104</v>
      </c>
      <c r="D432">
        <v>17944662</v>
      </c>
      <c r="E432" t="s">
        <v>503</v>
      </c>
      <c r="G432">
        <v>30</v>
      </c>
      <c r="H432">
        <v>9936.84</v>
      </c>
      <c r="I432">
        <v>648</v>
      </c>
    </row>
    <row r="433" spans="1:9" x14ac:dyDescent="0.35">
      <c r="A433" s="1">
        <v>45597</v>
      </c>
      <c r="B433" t="s">
        <v>105</v>
      </c>
      <c r="C433" t="s">
        <v>104</v>
      </c>
      <c r="D433">
        <v>17944662</v>
      </c>
      <c r="E433" t="s">
        <v>504</v>
      </c>
      <c r="G433">
        <v>25</v>
      </c>
      <c r="H433">
        <v>9961.84</v>
      </c>
      <c r="I433">
        <v>647</v>
      </c>
    </row>
    <row r="434" spans="1:9" x14ac:dyDescent="0.35">
      <c r="A434" s="1">
        <v>45597</v>
      </c>
      <c r="B434" t="s">
        <v>105</v>
      </c>
      <c r="C434" t="s">
        <v>104</v>
      </c>
      <c r="D434">
        <v>17944662</v>
      </c>
      <c r="E434" t="s">
        <v>505</v>
      </c>
      <c r="G434">
        <v>30</v>
      </c>
      <c r="H434">
        <v>9991.84</v>
      </c>
      <c r="I434">
        <v>646</v>
      </c>
    </row>
    <row r="435" spans="1:9" x14ac:dyDescent="0.35">
      <c r="A435" s="1">
        <v>45597</v>
      </c>
      <c r="B435" t="s">
        <v>105</v>
      </c>
      <c r="C435" t="s">
        <v>104</v>
      </c>
      <c r="D435">
        <v>17944662</v>
      </c>
      <c r="E435" t="s">
        <v>506</v>
      </c>
      <c r="G435">
        <v>25</v>
      </c>
      <c r="H435">
        <v>10016.84</v>
      </c>
      <c r="I435">
        <v>645</v>
      </c>
    </row>
    <row r="436" spans="1:9" x14ac:dyDescent="0.35">
      <c r="A436" s="1">
        <v>45597</v>
      </c>
      <c r="B436" t="s">
        <v>105</v>
      </c>
      <c r="C436" t="s">
        <v>104</v>
      </c>
      <c r="D436">
        <v>17944662</v>
      </c>
      <c r="E436" t="s">
        <v>507</v>
      </c>
      <c r="G436">
        <v>25</v>
      </c>
      <c r="H436">
        <v>10041.84</v>
      </c>
      <c r="I436">
        <v>644</v>
      </c>
    </row>
    <row r="437" spans="1:9" x14ac:dyDescent="0.35">
      <c r="A437" s="1">
        <v>45597</v>
      </c>
      <c r="B437" t="s">
        <v>105</v>
      </c>
      <c r="C437" t="s">
        <v>104</v>
      </c>
      <c r="D437">
        <v>17944662</v>
      </c>
      <c r="E437" t="s">
        <v>508</v>
      </c>
      <c r="G437">
        <v>25</v>
      </c>
      <c r="H437">
        <v>10066.84</v>
      </c>
      <c r="I437">
        <v>643</v>
      </c>
    </row>
    <row r="438" spans="1:9" x14ac:dyDescent="0.35">
      <c r="A438" s="1">
        <v>45597</v>
      </c>
      <c r="B438" t="s">
        <v>105</v>
      </c>
      <c r="C438" t="s">
        <v>104</v>
      </c>
      <c r="D438">
        <v>17944662</v>
      </c>
      <c r="E438" t="s">
        <v>509</v>
      </c>
      <c r="G438">
        <v>25</v>
      </c>
      <c r="H438">
        <v>10091.84</v>
      </c>
      <c r="I438">
        <v>642</v>
      </c>
    </row>
    <row r="439" spans="1:9" x14ac:dyDescent="0.35">
      <c r="A439" s="1">
        <v>45597</v>
      </c>
      <c r="B439" t="s">
        <v>105</v>
      </c>
      <c r="C439" t="s">
        <v>104</v>
      </c>
      <c r="D439">
        <v>17944662</v>
      </c>
      <c r="E439" t="s">
        <v>510</v>
      </c>
      <c r="G439">
        <v>30</v>
      </c>
      <c r="H439">
        <v>10121.84</v>
      </c>
      <c r="I439">
        <v>641</v>
      </c>
    </row>
    <row r="440" spans="1:9" x14ac:dyDescent="0.35">
      <c r="A440" s="1">
        <v>45597</v>
      </c>
      <c r="B440" t="s">
        <v>105</v>
      </c>
      <c r="C440" t="s">
        <v>104</v>
      </c>
      <c r="D440">
        <v>17944662</v>
      </c>
      <c r="E440" t="s">
        <v>511</v>
      </c>
      <c r="G440">
        <v>25</v>
      </c>
      <c r="H440">
        <v>10146.84</v>
      </c>
      <c r="I440">
        <v>640</v>
      </c>
    </row>
    <row r="441" spans="1:9" x14ac:dyDescent="0.35">
      <c r="A441" s="1">
        <v>45597</v>
      </c>
      <c r="B441" t="s">
        <v>105</v>
      </c>
      <c r="C441" t="s">
        <v>104</v>
      </c>
      <c r="D441">
        <v>17944662</v>
      </c>
      <c r="E441" t="s">
        <v>512</v>
      </c>
      <c r="G441">
        <v>25</v>
      </c>
      <c r="H441">
        <v>10171.84</v>
      </c>
      <c r="I441">
        <v>639</v>
      </c>
    </row>
    <row r="442" spans="1:9" x14ac:dyDescent="0.35">
      <c r="A442" s="1">
        <v>45597</v>
      </c>
      <c r="B442" t="s">
        <v>105</v>
      </c>
      <c r="C442" t="s">
        <v>104</v>
      </c>
      <c r="D442">
        <v>17944662</v>
      </c>
      <c r="E442" t="s">
        <v>513</v>
      </c>
      <c r="G442">
        <v>25</v>
      </c>
      <c r="H442">
        <v>10196.84</v>
      </c>
      <c r="I442">
        <v>638</v>
      </c>
    </row>
    <row r="443" spans="1:9" x14ac:dyDescent="0.35">
      <c r="A443" s="1">
        <v>45597</v>
      </c>
      <c r="B443" t="s">
        <v>105</v>
      </c>
      <c r="C443" t="s">
        <v>104</v>
      </c>
      <c r="D443">
        <v>17944662</v>
      </c>
      <c r="E443" t="s">
        <v>514</v>
      </c>
      <c r="G443">
        <v>30</v>
      </c>
      <c r="H443">
        <v>10226.84</v>
      </c>
      <c r="I443">
        <v>637</v>
      </c>
    </row>
    <row r="444" spans="1:9" x14ac:dyDescent="0.35">
      <c r="A444" s="1">
        <v>45600</v>
      </c>
      <c r="B444" t="s">
        <v>105</v>
      </c>
      <c r="C444" t="s">
        <v>104</v>
      </c>
      <c r="D444">
        <v>17944662</v>
      </c>
      <c r="E444" t="s">
        <v>515</v>
      </c>
      <c r="G444">
        <v>25</v>
      </c>
      <c r="H444">
        <v>10251.84</v>
      </c>
      <c r="I444">
        <v>636</v>
      </c>
    </row>
    <row r="445" spans="1:9" x14ac:dyDescent="0.35">
      <c r="A445" s="1">
        <v>45600</v>
      </c>
      <c r="B445" t="s">
        <v>105</v>
      </c>
      <c r="C445" t="s">
        <v>104</v>
      </c>
      <c r="D445">
        <v>17944662</v>
      </c>
      <c r="E445" t="s">
        <v>516</v>
      </c>
      <c r="G445">
        <v>30</v>
      </c>
      <c r="H445">
        <v>10281.84</v>
      </c>
      <c r="I445">
        <v>635</v>
      </c>
    </row>
    <row r="446" spans="1:9" x14ac:dyDescent="0.35">
      <c r="A446" s="1">
        <v>45600</v>
      </c>
      <c r="B446" t="s">
        <v>103</v>
      </c>
      <c r="C446" t="s">
        <v>104</v>
      </c>
      <c r="D446">
        <v>17944662</v>
      </c>
      <c r="E446" t="s">
        <v>106</v>
      </c>
      <c r="G446">
        <v>30</v>
      </c>
      <c r="H446">
        <v>10311.84</v>
      </c>
      <c r="I446">
        <v>634</v>
      </c>
    </row>
    <row r="447" spans="1:9" x14ac:dyDescent="0.35">
      <c r="A447" s="1">
        <v>45600</v>
      </c>
      <c r="B447" t="s">
        <v>103</v>
      </c>
      <c r="C447" t="s">
        <v>104</v>
      </c>
      <c r="D447">
        <v>17944662</v>
      </c>
      <c r="E447" t="s">
        <v>110</v>
      </c>
      <c r="G447">
        <v>30</v>
      </c>
      <c r="H447">
        <v>10341.84</v>
      </c>
      <c r="I447">
        <v>633</v>
      </c>
    </row>
    <row r="448" spans="1:9" x14ac:dyDescent="0.35">
      <c r="A448" s="1">
        <v>45600</v>
      </c>
      <c r="B448" t="s">
        <v>103</v>
      </c>
      <c r="C448" t="s">
        <v>104</v>
      </c>
      <c r="D448">
        <v>17944662</v>
      </c>
      <c r="E448" t="s">
        <v>114</v>
      </c>
      <c r="G448">
        <v>25</v>
      </c>
      <c r="H448">
        <v>10366.84</v>
      </c>
      <c r="I448">
        <v>632</v>
      </c>
    </row>
    <row r="449" spans="1:9" x14ac:dyDescent="0.35">
      <c r="A449" s="1">
        <v>45600</v>
      </c>
      <c r="B449" t="s">
        <v>103</v>
      </c>
      <c r="C449" t="s">
        <v>104</v>
      </c>
      <c r="D449">
        <v>17944662</v>
      </c>
      <c r="E449" t="s">
        <v>517</v>
      </c>
      <c r="G449">
        <v>30</v>
      </c>
      <c r="H449">
        <v>10396.84</v>
      </c>
      <c r="I449">
        <v>631</v>
      </c>
    </row>
    <row r="450" spans="1:9" x14ac:dyDescent="0.35">
      <c r="A450" s="1">
        <v>45600</v>
      </c>
      <c r="B450" t="s">
        <v>105</v>
      </c>
      <c r="C450" t="s">
        <v>104</v>
      </c>
      <c r="D450">
        <v>17944662</v>
      </c>
      <c r="E450" t="s">
        <v>518</v>
      </c>
      <c r="G450">
        <v>30</v>
      </c>
      <c r="H450">
        <v>10426.84</v>
      </c>
      <c r="I450">
        <v>630</v>
      </c>
    </row>
    <row r="451" spans="1:9" x14ac:dyDescent="0.35">
      <c r="A451" s="1">
        <v>45600</v>
      </c>
      <c r="B451" t="s">
        <v>105</v>
      </c>
      <c r="C451" t="s">
        <v>104</v>
      </c>
      <c r="D451">
        <v>17944662</v>
      </c>
      <c r="E451" t="s">
        <v>519</v>
      </c>
      <c r="G451">
        <v>30</v>
      </c>
      <c r="H451">
        <v>10456.84</v>
      </c>
      <c r="I451">
        <v>629</v>
      </c>
    </row>
    <row r="452" spans="1:9" x14ac:dyDescent="0.35">
      <c r="A452" s="1">
        <v>45600</v>
      </c>
      <c r="B452" t="s">
        <v>105</v>
      </c>
      <c r="C452" t="s">
        <v>104</v>
      </c>
      <c r="D452">
        <v>17944662</v>
      </c>
      <c r="E452" t="s">
        <v>520</v>
      </c>
      <c r="G452">
        <v>30</v>
      </c>
      <c r="H452">
        <v>10486.84</v>
      </c>
      <c r="I452">
        <v>628</v>
      </c>
    </row>
    <row r="453" spans="1:9" x14ac:dyDescent="0.35">
      <c r="A453" s="1">
        <v>45601</v>
      </c>
      <c r="B453" t="s">
        <v>103</v>
      </c>
      <c r="C453" t="s">
        <v>104</v>
      </c>
      <c r="D453">
        <v>17944662</v>
      </c>
      <c r="E453" t="s">
        <v>175</v>
      </c>
      <c r="G453">
        <v>25</v>
      </c>
      <c r="H453">
        <v>10511.84</v>
      </c>
      <c r="I453">
        <v>627</v>
      </c>
    </row>
    <row r="454" spans="1:9" x14ac:dyDescent="0.35">
      <c r="A454" s="1">
        <v>45601</v>
      </c>
      <c r="B454" t="s">
        <v>105</v>
      </c>
      <c r="C454" t="s">
        <v>104</v>
      </c>
      <c r="D454">
        <v>17944662</v>
      </c>
      <c r="E454" t="s">
        <v>521</v>
      </c>
      <c r="G454">
        <v>25</v>
      </c>
      <c r="H454">
        <v>10536.84</v>
      </c>
      <c r="I454">
        <v>626</v>
      </c>
    </row>
    <row r="455" spans="1:9" x14ac:dyDescent="0.35">
      <c r="A455" s="1">
        <v>45602</v>
      </c>
      <c r="B455" t="s">
        <v>105</v>
      </c>
      <c r="C455" t="s">
        <v>104</v>
      </c>
      <c r="D455">
        <v>17944662</v>
      </c>
      <c r="E455" t="s">
        <v>522</v>
      </c>
      <c r="G455">
        <v>20</v>
      </c>
      <c r="H455">
        <v>10556.84</v>
      </c>
      <c r="I455">
        <v>625</v>
      </c>
    </row>
    <row r="456" spans="1:9" x14ac:dyDescent="0.35">
      <c r="A456" s="1">
        <v>45603</v>
      </c>
      <c r="B456" t="s">
        <v>103</v>
      </c>
      <c r="C456" t="s">
        <v>104</v>
      </c>
      <c r="D456">
        <v>17944662</v>
      </c>
      <c r="E456" t="s">
        <v>174</v>
      </c>
      <c r="G456">
        <v>30</v>
      </c>
      <c r="H456">
        <v>10586.84</v>
      </c>
      <c r="I456">
        <v>624</v>
      </c>
    </row>
    <row r="457" spans="1:9" x14ac:dyDescent="0.35">
      <c r="A457" s="1">
        <v>45603</v>
      </c>
      <c r="B457" t="s">
        <v>105</v>
      </c>
      <c r="C457" t="s">
        <v>104</v>
      </c>
      <c r="D457">
        <v>17944662</v>
      </c>
      <c r="E457" t="s">
        <v>523</v>
      </c>
      <c r="G457">
        <v>20</v>
      </c>
      <c r="H457">
        <v>10606.84</v>
      </c>
      <c r="I457">
        <v>623</v>
      </c>
    </row>
    <row r="458" spans="1:9" x14ac:dyDescent="0.35">
      <c r="A458" s="1">
        <v>45603</v>
      </c>
      <c r="B458" t="s">
        <v>105</v>
      </c>
      <c r="C458" t="s">
        <v>104</v>
      </c>
      <c r="D458">
        <v>17944662</v>
      </c>
      <c r="E458" t="s">
        <v>524</v>
      </c>
      <c r="G458">
        <v>30</v>
      </c>
      <c r="H458">
        <v>10636.84</v>
      </c>
      <c r="I458">
        <v>622</v>
      </c>
    </row>
    <row r="459" spans="1:9" x14ac:dyDescent="0.35">
      <c r="A459" s="1">
        <v>45604</v>
      </c>
      <c r="B459" t="s">
        <v>103</v>
      </c>
      <c r="C459" t="s">
        <v>104</v>
      </c>
      <c r="D459">
        <v>17944662</v>
      </c>
      <c r="E459" t="s">
        <v>108</v>
      </c>
      <c r="G459">
        <v>25</v>
      </c>
      <c r="H459">
        <v>10661.84</v>
      </c>
      <c r="I459">
        <v>621</v>
      </c>
    </row>
    <row r="460" spans="1:9" x14ac:dyDescent="0.35">
      <c r="A460" s="1">
        <v>45604</v>
      </c>
      <c r="B460" t="s">
        <v>103</v>
      </c>
      <c r="C460" t="s">
        <v>104</v>
      </c>
      <c r="D460">
        <v>17944662</v>
      </c>
      <c r="E460" t="s">
        <v>126</v>
      </c>
      <c r="G460">
        <v>20</v>
      </c>
      <c r="H460">
        <v>10681.84</v>
      </c>
      <c r="I460">
        <v>620</v>
      </c>
    </row>
    <row r="461" spans="1:9" x14ac:dyDescent="0.35">
      <c r="A461" s="1">
        <v>45604</v>
      </c>
      <c r="B461" t="s">
        <v>105</v>
      </c>
      <c r="C461" t="s">
        <v>104</v>
      </c>
      <c r="D461">
        <v>17944662</v>
      </c>
      <c r="E461" t="s">
        <v>525</v>
      </c>
      <c r="G461">
        <v>25</v>
      </c>
      <c r="H461">
        <v>10706.84</v>
      </c>
      <c r="I461">
        <v>619</v>
      </c>
    </row>
    <row r="462" spans="1:9" x14ac:dyDescent="0.35">
      <c r="A462" s="1">
        <v>45604</v>
      </c>
      <c r="B462" t="s">
        <v>105</v>
      </c>
      <c r="C462" t="s">
        <v>104</v>
      </c>
      <c r="D462">
        <v>17944662</v>
      </c>
      <c r="E462" t="s">
        <v>526</v>
      </c>
      <c r="G462">
        <v>40</v>
      </c>
      <c r="H462">
        <v>10746.84</v>
      </c>
      <c r="I462">
        <v>618</v>
      </c>
    </row>
    <row r="463" spans="1:9" x14ac:dyDescent="0.35">
      <c r="A463" s="1">
        <v>45604</v>
      </c>
      <c r="B463" t="s">
        <v>105</v>
      </c>
      <c r="C463" t="s">
        <v>104</v>
      </c>
      <c r="D463">
        <v>17944662</v>
      </c>
      <c r="E463" t="s">
        <v>527</v>
      </c>
      <c r="G463">
        <v>60</v>
      </c>
      <c r="H463">
        <v>10806.84</v>
      </c>
      <c r="I463">
        <v>617</v>
      </c>
    </row>
    <row r="464" spans="1:9" x14ac:dyDescent="0.35">
      <c r="A464" s="1">
        <v>45607</v>
      </c>
      <c r="B464" t="s">
        <v>103</v>
      </c>
      <c r="C464" t="s">
        <v>104</v>
      </c>
      <c r="D464">
        <v>17944662</v>
      </c>
      <c r="E464" t="s">
        <v>107</v>
      </c>
      <c r="G464">
        <v>20</v>
      </c>
      <c r="H464">
        <v>10826.84</v>
      </c>
      <c r="I464">
        <v>616</v>
      </c>
    </row>
    <row r="465" spans="1:9" x14ac:dyDescent="0.35">
      <c r="A465" s="1">
        <v>45607</v>
      </c>
      <c r="B465" t="s">
        <v>105</v>
      </c>
      <c r="C465" t="s">
        <v>104</v>
      </c>
      <c r="D465">
        <v>17944662</v>
      </c>
      <c r="E465" t="s">
        <v>528</v>
      </c>
      <c r="G465">
        <v>25</v>
      </c>
      <c r="H465">
        <v>10851.84</v>
      </c>
      <c r="I465">
        <v>615</v>
      </c>
    </row>
    <row r="466" spans="1:9" x14ac:dyDescent="0.35">
      <c r="A466" s="1">
        <v>45607</v>
      </c>
      <c r="B466" t="s">
        <v>105</v>
      </c>
      <c r="C466" t="s">
        <v>104</v>
      </c>
      <c r="D466">
        <v>17944662</v>
      </c>
      <c r="E466" t="s">
        <v>529</v>
      </c>
      <c r="G466">
        <v>30</v>
      </c>
      <c r="H466">
        <v>10881.84</v>
      </c>
      <c r="I466">
        <v>614</v>
      </c>
    </row>
    <row r="467" spans="1:9" x14ac:dyDescent="0.35">
      <c r="A467" s="1">
        <v>45607</v>
      </c>
      <c r="B467" t="s">
        <v>105</v>
      </c>
      <c r="C467" t="s">
        <v>104</v>
      </c>
      <c r="D467">
        <v>17944662</v>
      </c>
      <c r="E467" t="s">
        <v>530</v>
      </c>
      <c r="G467">
        <v>30</v>
      </c>
      <c r="H467">
        <v>10911.84</v>
      </c>
      <c r="I467">
        <v>613</v>
      </c>
    </row>
    <row r="468" spans="1:9" x14ac:dyDescent="0.35">
      <c r="A468" s="1">
        <v>45608</v>
      </c>
      <c r="B468" t="s">
        <v>105</v>
      </c>
      <c r="C468" t="s">
        <v>104</v>
      </c>
      <c r="D468">
        <v>17944662</v>
      </c>
      <c r="E468" t="s">
        <v>531</v>
      </c>
      <c r="G468">
        <v>30</v>
      </c>
      <c r="H468">
        <v>10941.84</v>
      </c>
      <c r="I468">
        <v>612</v>
      </c>
    </row>
    <row r="469" spans="1:9" x14ac:dyDescent="0.35">
      <c r="A469" s="1">
        <v>45608</v>
      </c>
      <c r="B469" t="s">
        <v>103</v>
      </c>
      <c r="C469" t="s">
        <v>104</v>
      </c>
      <c r="D469">
        <v>17944662</v>
      </c>
      <c r="E469" t="s">
        <v>173</v>
      </c>
      <c r="G469">
        <v>30</v>
      </c>
      <c r="H469">
        <v>10971.84</v>
      </c>
      <c r="I469">
        <v>611</v>
      </c>
    </row>
    <row r="470" spans="1:9" x14ac:dyDescent="0.35">
      <c r="A470" s="1">
        <v>45608</v>
      </c>
      <c r="B470" t="s">
        <v>103</v>
      </c>
      <c r="C470" t="s">
        <v>104</v>
      </c>
      <c r="D470">
        <v>17944662</v>
      </c>
      <c r="E470" t="s">
        <v>532</v>
      </c>
      <c r="G470">
        <v>30</v>
      </c>
      <c r="H470">
        <v>11001.84</v>
      </c>
      <c r="I470">
        <v>610</v>
      </c>
    </row>
    <row r="471" spans="1:9" x14ac:dyDescent="0.35">
      <c r="A471" s="1">
        <v>45608</v>
      </c>
      <c r="B471" t="s">
        <v>105</v>
      </c>
      <c r="C471" t="s">
        <v>104</v>
      </c>
      <c r="D471">
        <v>17944662</v>
      </c>
      <c r="E471" t="s">
        <v>533</v>
      </c>
      <c r="G471">
        <v>30</v>
      </c>
      <c r="H471">
        <v>11031.84</v>
      </c>
      <c r="I471">
        <v>609</v>
      </c>
    </row>
    <row r="472" spans="1:9" x14ac:dyDescent="0.35">
      <c r="A472" s="1">
        <v>45609</v>
      </c>
      <c r="B472" t="s">
        <v>105</v>
      </c>
      <c r="C472" t="s">
        <v>104</v>
      </c>
      <c r="D472">
        <v>17944662</v>
      </c>
      <c r="E472" t="s">
        <v>534</v>
      </c>
      <c r="G472">
        <v>30</v>
      </c>
      <c r="H472">
        <v>11061.84</v>
      </c>
      <c r="I472">
        <v>608</v>
      </c>
    </row>
    <row r="473" spans="1:9" x14ac:dyDescent="0.35">
      <c r="A473" s="1">
        <v>45610</v>
      </c>
      <c r="B473" t="s">
        <v>105</v>
      </c>
      <c r="C473" t="s">
        <v>104</v>
      </c>
      <c r="D473">
        <v>17944662</v>
      </c>
      <c r="E473" t="s">
        <v>535</v>
      </c>
      <c r="G473">
        <v>20</v>
      </c>
      <c r="H473">
        <v>11081.84</v>
      </c>
      <c r="I473">
        <v>607</v>
      </c>
    </row>
    <row r="474" spans="1:9" x14ac:dyDescent="0.35">
      <c r="A474" s="1">
        <v>45610</v>
      </c>
      <c r="B474" t="s">
        <v>109</v>
      </c>
      <c r="C474" t="s">
        <v>104</v>
      </c>
      <c r="D474">
        <v>17944662</v>
      </c>
      <c r="E474" t="s">
        <v>536</v>
      </c>
      <c r="F474">
        <v>75</v>
      </c>
      <c r="H474">
        <v>11006.84</v>
      </c>
      <c r="I474">
        <v>606</v>
      </c>
    </row>
    <row r="475" spans="1:9" x14ac:dyDescent="0.35">
      <c r="A475" s="1">
        <v>45610</v>
      </c>
      <c r="B475" t="s">
        <v>109</v>
      </c>
      <c r="C475" t="s">
        <v>104</v>
      </c>
      <c r="D475">
        <v>17944662</v>
      </c>
      <c r="E475" t="s">
        <v>537</v>
      </c>
      <c r="F475">
        <v>90</v>
      </c>
      <c r="H475">
        <v>10916.84</v>
      </c>
      <c r="I475">
        <v>605</v>
      </c>
    </row>
    <row r="476" spans="1:9" x14ac:dyDescent="0.35">
      <c r="A476" s="1">
        <v>45610</v>
      </c>
      <c r="B476" t="s">
        <v>109</v>
      </c>
      <c r="C476" t="s">
        <v>104</v>
      </c>
      <c r="D476">
        <v>17944662</v>
      </c>
      <c r="E476" t="s">
        <v>538</v>
      </c>
      <c r="F476">
        <v>800</v>
      </c>
      <c r="H476">
        <v>10116.84</v>
      </c>
      <c r="I476">
        <v>604</v>
      </c>
    </row>
    <row r="477" spans="1:9" x14ac:dyDescent="0.35">
      <c r="A477" s="1">
        <v>45610</v>
      </c>
      <c r="B477" t="s">
        <v>109</v>
      </c>
      <c r="C477" t="s">
        <v>104</v>
      </c>
      <c r="D477">
        <v>17944662</v>
      </c>
      <c r="E477" t="s">
        <v>539</v>
      </c>
      <c r="F477">
        <v>25</v>
      </c>
      <c r="H477">
        <v>10091.84</v>
      </c>
      <c r="I477">
        <v>603</v>
      </c>
    </row>
    <row r="478" spans="1:9" x14ac:dyDescent="0.35">
      <c r="A478" s="1">
        <v>45610</v>
      </c>
      <c r="B478" t="s">
        <v>109</v>
      </c>
      <c r="C478" t="s">
        <v>104</v>
      </c>
      <c r="D478">
        <v>17944662</v>
      </c>
      <c r="E478" t="s">
        <v>540</v>
      </c>
      <c r="F478">
        <v>90</v>
      </c>
      <c r="H478">
        <v>10001.84</v>
      </c>
      <c r="I478">
        <v>602</v>
      </c>
    </row>
    <row r="479" spans="1:9" x14ac:dyDescent="0.35">
      <c r="A479" s="1">
        <v>45610</v>
      </c>
      <c r="B479" t="s">
        <v>109</v>
      </c>
      <c r="C479" t="s">
        <v>104</v>
      </c>
      <c r="D479">
        <v>17944662</v>
      </c>
      <c r="E479" t="s">
        <v>541</v>
      </c>
      <c r="F479">
        <v>104</v>
      </c>
      <c r="H479">
        <v>9897.84</v>
      </c>
      <c r="I479">
        <v>601</v>
      </c>
    </row>
    <row r="480" spans="1:9" x14ac:dyDescent="0.35">
      <c r="A480" s="1">
        <v>45610</v>
      </c>
      <c r="B480" t="s">
        <v>109</v>
      </c>
      <c r="C480" t="s">
        <v>104</v>
      </c>
      <c r="D480">
        <v>17944662</v>
      </c>
      <c r="E480" t="s">
        <v>542</v>
      </c>
      <c r="F480">
        <v>2331.4499999999998</v>
      </c>
      <c r="H480">
        <v>7566.39</v>
      </c>
      <c r="I480">
        <v>600</v>
      </c>
    </row>
    <row r="481" spans="1:9" x14ac:dyDescent="0.35">
      <c r="A481" s="1">
        <v>45610</v>
      </c>
      <c r="B481" t="s">
        <v>105</v>
      </c>
      <c r="C481" t="s">
        <v>104</v>
      </c>
      <c r="D481">
        <v>17944662</v>
      </c>
      <c r="E481" t="s">
        <v>543</v>
      </c>
      <c r="G481">
        <v>25</v>
      </c>
      <c r="H481">
        <v>7591.39</v>
      </c>
      <c r="I481">
        <v>599</v>
      </c>
    </row>
    <row r="482" spans="1:9" x14ac:dyDescent="0.35">
      <c r="A482" s="1">
        <v>45610</v>
      </c>
      <c r="B482" t="s">
        <v>105</v>
      </c>
      <c r="C482" t="s">
        <v>104</v>
      </c>
      <c r="D482">
        <v>17944662</v>
      </c>
      <c r="E482" t="s">
        <v>544</v>
      </c>
      <c r="G482">
        <v>30</v>
      </c>
      <c r="H482">
        <v>7621.39</v>
      </c>
      <c r="I482">
        <v>598</v>
      </c>
    </row>
    <row r="483" spans="1:9" x14ac:dyDescent="0.35">
      <c r="A483" s="1">
        <v>45610</v>
      </c>
      <c r="B483" t="s">
        <v>105</v>
      </c>
      <c r="C483" t="s">
        <v>104</v>
      </c>
      <c r="D483">
        <v>17944662</v>
      </c>
      <c r="E483" t="s">
        <v>545</v>
      </c>
      <c r="G483">
        <v>30</v>
      </c>
      <c r="H483">
        <v>7651.39</v>
      </c>
      <c r="I483">
        <v>597</v>
      </c>
    </row>
    <row r="484" spans="1:9" x14ac:dyDescent="0.35">
      <c r="A484" s="1">
        <v>45611</v>
      </c>
      <c r="B484" t="s">
        <v>105</v>
      </c>
      <c r="C484" t="s">
        <v>104</v>
      </c>
      <c r="D484">
        <v>17944662</v>
      </c>
      <c r="E484" t="s">
        <v>546</v>
      </c>
      <c r="G484">
        <v>30</v>
      </c>
      <c r="H484">
        <v>7681.39</v>
      </c>
      <c r="I484">
        <v>596</v>
      </c>
    </row>
    <row r="485" spans="1:9" x14ac:dyDescent="0.35">
      <c r="A485" s="1">
        <v>45611</v>
      </c>
      <c r="B485" t="s">
        <v>105</v>
      </c>
      <c r="C485" t="s">
        <v>104</v>
      </c>
      <c r="D485">
        <v>17944662</v>
      </c>
      <c r="E485" t="s">
        <v>547</v>
      </c>
      <c r="G485">
        <v>30</v>
      </c>
      <c r="H485">
        <v>7711.39</v>
      </c>
      <c r="I485">
        <v>595</v>
      </c>
    </row>
    <row r="486" spans="1:9" x14ac:dyDescent="0.35">
      <c r="A486" s="1">
        <v>45614</v>
      </c>
      <c r="B486" t="s">
        <v>103</v>
      </c>
      <c r="C486" t="s">
        <v>104</v>
      </c>
      <c r="D486">
        <v>17944662</v>
      </c>
      <c r="E486" t="s">
        <v>146</v>
      </c>
      <c r="G486">
        <v>30</v>
      </c>
      <c r="H486">
        <v>7741.39</v>
      </c>
      <c r="I486">
        <v>594</v>
      </c>
    </row>
    <row r="487" spans="1:9" x14ac:dyDescent="0.35">
      <c r="A487" s="1">
        <v>45615</v>
      </c>
      <c r="B487" t="s">
        <v>105</v>
      </c>
      <c r="C487" t="s">
        <v>104</v>
      </c>
      <c r="D487">
        <v>17944662</v>
      </c>
      <c r="E487" t="s">
        <v>548</v>
      </c>
      <c r="G487">
        <v>30</v>
      </c>
      <c r="H487">
        <v>7771.39</v>
      </c>
      <c r="I487">
        <v>593</v>
      </c>
    </row>
    <row r="488" spans="1:9" x14ac:dyDescent="0.35">
      <c r="A488" s="1">
        <v>45616</v>
      </c>
      <c r="B488" t="s">
        <v>103</v>
      </c>
      <c r="C488" t="s">
        <v>104</v>
      </c>
      <c r="D488">
        <v>17944662</v>
      </c>
      <c r="E488" t="s">
        <v>171</v>
      </c>
      <c r="G488">
        <v>30</v>
      </c>
      <c r="H488">
        <v>7801.39</v>
      </c>
      <c r="I488">
        <v>592</v>
      </c>
    </row>
    <row r="489" spans="1:9" x14ac:dyDescent="0.35">
      <c r="A489" s="1">
        <v>45621</v>
      </c>
      <c r="B489" t="s">
        <v>103</v>
      </c>
      <c r="C489" t="s">
        <v>104</v>
      </c>
      <c r="D489">
        <v>17944662</v>
      </c>
      <c r="E489" t="s">
        <v>160</v>
      </c>
      <c r="G489">
        <v>30</v>
      </c>
      <c r="H489">
        <v>7831.39</v>
      </c>
      <c r="I489">
        <v>591</v>
      </c>
    </row>
    <row r="490" spans="1:9" x14ac:dyDescent="0.35">
      <c r="A490" s="1">
        <v>45624</v>
      </c>
      <c r="B490" t="s">
        <v>105</v>
      </c>
      <c r="C490" t="s">
        <v>104</v>
      </c>
      <c r="D490">
        <v>17944662</v>
      </c>
      <c r="E490" t="s">
        <v>549</v>
      </c>
      <c r="G490">
        <v>25</v>
      </c>
      <c r="H490">
        <v>7856.39</v>
      </c>
      <c r="I490">
        <v>590</v>
      </c>
    </row>
    <row r="491" spans="1:9" x14ac:dyDescent="0.35">
      <c r="A491" s="1">
        <v>45624</v>
      </c>
      <c r="B491" t="s">
        <v>105</v>
      </c>
      <c r="C491" t="s">
        <v>104</v>
      </c>
      <c r="D491">
        <v>17944662</v>
      </c>
      <c r="E491" t="s">
        <v>550</v>
      </c>
      <c r="G491">
        <v>30</v>
      </c>
      <c r="H491">
        <v>7886.39</v>
      </c>
      <c r="I491">
        <v>589</v>
      </c>
    </row>
    <row r="492" spans="1:9" x14ac:dyDescent="0.35">
      <c r="A492" s="1">
        <v>45625</v>
      </c>
      <c r="B492" t="s">
        <v>103</v>
      </c>
      <c r="C492" t="s">
        <v>104</v>
      </c>
      <c r="D492">
        <v>17944662</v>
      </c>
      <c r="E492" t="s">
        <v>139</v>
      </c>
      <c r="G492">
        <v>20</v>
      </c>
      <c r="H492">
        <v>7906.39</v>
      </c>
      <c r="I492">
        <v>588</v>
      </c>
    </row>
    <row r="493" spans="1:9" x14ac:dyDescent="0.35">
      <c r="A493" s="1">
        <v>45628</v>
      </c>
      <c r="B493" t="s">
        <v>105</v>
      </c>
      <c r="C493" t="s">
        <v>104</v>
      </c>
      <c r="D493">
        <v>17944662</v>
      </c>
      <c r="E493" t="s">
        <v>551</v>
      </c>
      <c r="G493">
        <v>30</v>
      </c>
      <c r="H493">
        <v>7936.39</v>
      </c>
      <c r="I493">
        <v>587</v>
      </c>
    </row>
    <row r="494" spans="1:9" x14ac:dyDescent="0.35">
      <c r="A494" s="1">
        <v>45628</v>
      </c>
      <c r="B494" t="s">
        <v>105</v>
      </c>
      <c r="C494" t="s">
        <v>104</v>
      </c>
      <c r="D494">
        <v>17944662</v>
      </c>
      <c r="E494" t="s">
        <v>552</v>
      </c>
      <c r="G494">
        <v>25</v>
      </c>
      <c r="H494">
        <v>7961.39</v>
      </c>
      <c r="I494">
        <v>586</v>
      </c>
    </row>
    <row r="495" spans="1:9" x14ac:dyDescent="0.35">
      <c r="A495" s="1">
        <v>45628</v>
      </c>
      <c r="B495" t="s">
        <v>105</v>
      </c>
      <c r="C495" t="s">
        <v>104</v>
      </c>
      <c r="D495">
        <v>17944662</v>
      </c>
      <c r="E495" t="s">
        <v>553</v>
      </c>
      <c r="G495">
        <v>30</v>
      </c>
      <c r="H495">
        <v>7991.39</v>
      </c>
      <c r="I495">
        <v>585</v>
      </c>
    </row>
    <row r="496" spans="1:9" x14ac:dyDescent="0.35">
      <c r="A496" s="1">
        <v>45628</v>
      </c>
      <c r="B496" t="s">
        <v>105</v>
      </c>
      <c r="C496" t="s">
        <v>104</v>
      </c>
      <c r="D496">
        <v>17944662</v>
      </c>
      <c r="E496" t="s">
        <v>554</v>
      </c>
      <c r="G496">
        <v>90</v>
      </c>
      <c r="H496">
        <v>8081.39</v>
      </c>
      <c r="I496">
        <v>584</v>
      </c>
    </row>
    <row r="497" spans="1:9" x14ac:dyDescent="0.35">
      <c r="A497" s="1">
        <v>45628</v>
      </c>
      <c r="B497" t="s">
        <v>103</v>
      </c>
      <c r="C497" t="s">
        <v>104</v>
      </c>
      <c r="D497">
        <v>17944662</v>
      </c>
      <c r="E497" t="s">
        <v>148</v>
      </c>
      <c r="G497">
        <v>30</v>
      </c>
      <c r="H497">
        <v>8111.39</v>
      </c>
      <c r="I497">
        <v>583</v>
      </c>
    </row>
    <row r="498" spans="1:9" x14ac:dyDescent="0.35">
      <c r="A498" s="1">
        <v>45628</v>
      </c>
      <c r="B498" t="s">
        <v>103</v>
      </c>
      <c r="C498" t="s">
        <v>104</v>
      </c>
      <c r="D498">
        <v>17944662</v>
      </c>
      <c r="E498" t="s">
        <v>149</v>
      </c>
      <c r="G498">
        <v>25</v>
      </c>
      <c r="H498">
        <v>8136.39</v>
      </c>
      <c r="I498">
        <v>582</v>
      </c>
    </row>
    <row r="499" spans="1:9" x14ac:dyDescent="0.35">
      <c r="A499" s="1">
        <v>45628</v>
      </c>
      <c r="B499" t="s">
        <v>103</v>
      </c>
      <c r="C499" t="s">
        <v>104</v>
      </c>
      <c r="D499">
        <v>17944662</v>
      </c>
      <c r="E499" t="s">
        <v>182</v>
      </c>
      <c r="G499">
        <v>25</v>
      </c>
      <c r="H499">
        <v>8161.39</v>
      </c>
      <c r="I499">
        <v>581</v>
      </c>
    </row>
    <row r="500" spans="1:9" x14ac:dyDescent="0.35">
      <c r="A500" s="1">
        <v>45628</v>
      </c>
      <c r="B500" t="s">
        <v>103</v>
      </c>
      <c r="C500" t="s">
        <v>104</v>
      </c>
      <c r="D500">
        <v>17944662</v>
      </c>
      <c r="E500" t="s">
        <v>156</v>
      </c>
      <c r="G500">
        <v>30</v>
      </c>
      <c r="H500">
        <v>8191.39</v>
      </c>
      <c r="I500">
        <v>580</v>
      </c>
    </row>
    <row r="501" spans="1:9" x14ac:dyDescent="0.35">
      <c r="A501" s="1">
        <v>45628</v>
      </c>
      <c r="B501" t="s">
        <v>103</v>
      </c>
      <c r="C501" t="s">
        <v>104</v>
      </c>
      <c r="D501">
        <v>17944662</v>
      </c>
      <c r="E501" t="s">
        <v>181</v>
      </c>
      <c r="G501">
        <v>25</v>
      </c>
      <c r="H501">
        <v>8216.39</v>
      </c>
      <c r="I501">
        <v>579</v>
      </c>
    </row>
    <row r="502" spans="1:9" x14ac:dyDescent="0.35">
      <c r="A502" s="1">
        <v>45628</v>
      </c>
      <c r="B502" t="s">
        <v>103</v>
      </c>
      <c r="C502" t="s">
        <v>104</v>
      </c>
      <c r="D502">
        <v>17944662</v>
      </c>
      <c r="E502" t="s">
        <v>157</v>
      </c>
      <c r="G502">
        <v>25</v>
      </c>
      <c r="H502">
        <v>8241.39</v>
      </c>
      <c r="I502">
        <v>578</v>
      </c>
    </row>
    <row r="503" spans="1:9" x14ac:dyDescent="0.35">
      <c r="A503" s="1">
        <v>45628</v>
      </c>
      <c r="B503" t="s">
        <v>105</v>
      </c>
      <c r="C503" t="s">
        <v>104</v>
      </c>
      <c r="D503">
        <v>17944662</v>
      </c>
      <c r="E503" t="s">
        <v>555</v>
      </c>
      <c r="G503">
        <v>25</v>
      </c>
      <c r="H503">
        <v>8266.39</v>
      </c>
      <c r="I503">
        <v>577</v>
      </c>
    </row>
    <row r="504" spans="1:9" x14ac:dyDescent="0.35">
      <c r="A504" s="1">
        <v>45628</v>
      </c>
      <c r="B504" t="s">
        <v>103</v>
      </c>
      <c r="C504" t="s">
        <v>104</v>
      </c>
      <c r="D504">
        <v>17944662</v>
      </c>
      <c r="E504" t="s">
        <v>106</v>
      </c>
      <c r="G504">
        <v>30</v>
      </c>
      <c r="H504">
        <v>8296.39</v>
      </c>
      <c r="I504">
        <v>576</v>
      </c>
    </row>
    <row r="505" spans="1:9" x14ac:dyDescent="0.35">
      <c r="A505" s="1">
        <v>45628</v>
      </c>
      <c r="B505" t="s">
        <v>103</v>
      </c>
      <c r="C505" t="s">
        <v>104</v>
      </c>
      <c r="D505">
        <v>17944662</v>
      </c>
      <c r="E505" t="s">
        <v>115</v>
      </c>
      <c r="G505">
        <v>30</v>
      </c>
      <c r="H505">
        <v>8326.39</v>
      </c>
      <c r="I505">
        <v>575</v>
      </c>
    </row>
    <row r="506" spans="1:9" x14ac:dyDescent="0.35">
      <c r="A506" s="1">
        <v>45628</v>
      </c>
      <c r="B506" t="s">
        <v>103</v>
      </c>
      <c r="C506" t="s">
        <v>104</v>
      </c>
      <c r="D506">
        <v>17944662</v>
      </c>
      <c r="E506" t="s">
        <v>127</v>
      </c>
      <c r="G506">
        <v>30</v>
      </c>
      <c r="H506">
        <v>8356.39</v>
      </c>
      <c r="I506">
        <v>574</v>
      </c>
    </row>
    <row r="507" spans="1:9" x14ac:dyDescent="0.35">
      <c r="A507" s="1">
        <v>45628</v>
      </c>
      <c r="B507" t="s">
        <v>103</v>
      </c>
      <c r="C507" t="s">
        <v>104</v>
      </c>
      <c r="D507">
        <v>17944662</v>
      </c>
      <c r="E507" t="s">
        <v>349</v>
      </c>
      <c r="G507">
        <v>30</v>
      </c>
      <c r="H507">
        <v>8386.39</v>
      </c>
      <c r="I507">
        <v>573</v>
      </c>
    </row>
    <row r="508" spans="1:9" x14ac:dyDescent="0.35">
      <c r="A508" s="1">
        <v>45628</v>
      </c>
      <c r="B508" t="s">
        <v>103</v>
      </c>
      <c r="C508" t="s">
        <v>104</v>
      </c>
      <c r="D508">
        <v>17944662</v>
      </c>
      <c r="E508" t="s">
        <v>184</v>
      </c>
      <c r="G508">
        <v>25</v>
      </c>
      <c r="H508">
        <v>8411.39</v>
      </c>
      <c r="I508">
        <v>572</v>
      </c>
    </row>
    <row r="509" spans="1:9" x14ac:dyDescent="0.35">
      <c r="A509" s="1">
        <v>45628</v>
      </c>
      <c r="B509" t="s">
        <v>103</v>
      </c>
      <c r="C509" t="s">
        <v>104</v>
      </c>
      <c r="D509">
        <v>17944662</v>
      </c>
      <c r="E509" t="s">
        <v>111</v>
      </c>
      <c r="G509">
        <v>30</v>
      </c>
      <c r="H509">
        <v>8441.39</v>
      </c>
      <c r="I509">
        <v>571</v>
      </c>
    </row>
    <row r="510" spans="1:9" x14ac:dyDescent="0.35">
      <c r="A510" s="1">
        <v>45628</v>
      </c>
      <c r="B510" t="s">
        <v>103</v>
      </c>
      <c r="C510" t="s">
        <v>104</v>
      </c>
      <c r="D510">
        <v>17944662</v>
      </c>
      <c r="E510" t="s">
        <v>140</v>
      </c>
      <c r="G510">
        <v>25</v>
      </c>
      <c r="H510">
        <v>8466.39</v>
      </c>
      <c r="I510">
        <v>570</v>
      </c>
    </row>
    <row r="511" spans="1:9" x14ac:dyDescent="0.35">
      <c r="A511" s="1">
        <v>45628</v>
      </c>
      <c r="B511" t="s">
        <v>103</v>
      </c>
      <c r="C511" t="s">
        <v>104</v>
      </c>
      <c r="D511">
        <v>17944662</v>
      </c>
      <c r="E511" t="s">
        <v>180</v>
      </c>
      <c r="G511">
        <v>30</v>
      </c>
      <c r="H511">
        <v>8496.39</v>
      </c>
      <c r="I511">
        <v>569</v>
      </c>
    </row>
    <row r="512" spans="1:9" x14ac:dyDescent="0.35">
      <c r="A512" s="1">
        <v>45628</v>
      </c>
      <c r="B512" t="s">
        <v>103</v>
      </c>
      <c r="C512" t="s">
        <v>104</v>
      </c>
      <c r="D512">
        <v>17944662</v>
      </c>
      <c r="E512" t="s">
        <v>179</v>
      </c>
      <c r="G512">
        <v>25</v>
      </c>
      <c r="H512">
        <v>8521.39</v>
      </c>
      <c r="I512">
        <v>568</v>
      </c>
    </row>
    <row r="513" spans="1:9" x14ac:dyDescent="0.35">
      <c r="A513" s="1">
        <v>45628</v>
      </c>
      <c r="B513" t="s">
        <v>103</v>
      </c>
      <c r="C513" t="s">
        <v>104</v>
      </c>
      <c r="D513">
        <v>17944662</v>
      </c>
      <c r="E513" t="s">
        <v>154</v>
      </c>
      <c r="G513">
        <v>30</v>
      </c>
      <c r="H513">
        <v>8551.39</v>
      </c>
      <c r="I513">
        <v>567</v>
      </c>
    </row>
    <row r="514" spans="1:9" x14ac:dyDescent="0.35">
      <c r="A514" s="1">
        <v>45628</v>
      </c>
      <c r="B514" t="s">
        <v>103</v>
      </c>
      <c r="C514" t="s">
        <v>104</v>
      </c>
      <c r="D514">
        <v>17944662</v>
      </c>
      <c r="E514" t="s">
        <v>114</v>
      </c>
      <c r="G514">
        <v>25</v>
      </c>
      <c r="H514">
        <v>8576.39</v>
      </c>
      <c r="I514">
        <v>566</v>
      </c>
    </row>
    <row r="515" spans="1:9" x14ac:dyDescent="0.35">
      <c r="A515" s="1">
        <v>45628</v>
      </c>
      <c r="B515" t="s">
        <v>103</v>
      </c>
      <c r="C515" t="s">
        <v>104</v>
      </c>
      <c r="D515">
        <v>17944662</v>
      </c>
      <c r="E515" t="s">
        <v>178</v>
      </c>
      <c r="G515">
        <v>25</v>
      </c>
      <c r="H515">
        <v>8601.39</v>
      </c>
      <c r="I515">
        <v>565</v>
      </c>
    </row>
    <row r="516" spans="1:9" x14ac:dyDescent="0.35">
      <c r="A516" s="1">
        <v>45628</v>
      </c>
      <c r="B516" t="s">
        <v>103</v>
      </c>
      <c r="C516" t="s">
        <v>104</v>
      </c>
      <c r="D516">
        <v>17944662</v>
      </c>
      <c r="E516" t="s">
        <v>113</v>
      </c>
      <c r="G516">
        <v>25</v>
      </c>
      <c r="H516">
        <v>8626.39</v>
      </c>
      <c r="I516">
        <v>564</v>
      </c>
    </row>
    <row r="517" spans="1:9" x14ac:dyDescent="0.35">
      <c r="A517" s="1">
        <v>45628</v>
      </c>
      <c r="B517" t="s">
        <v>103</v>
      </c>
      <c r="C517" t="s">
        <v>104</v>
      </c>
      <c r="D517">
        <v>17944662</v>
      </c>
      <c r="E517" t="s">
        <v>112</v>
      </c>
      <c r="G517">
        <v>25</v>
      </c>
      <c r="H517">
        <v>8651.39</v>
      </c>
      <c r="I517">
        <v>563</v>
      </c>
    </row>
    <row r="518" spans="1:9" x14ac:dyDescent="0.35">
      <c r="A518" s="1">
        <v>45628</v>
      </c>
      <c r="B518" t="s">
        <v>105</v>
      </c>
      <c r="C518" t="s">
        <v>104</v>
      </c>
      <c r="D518">
        <v>17944662</v>
      </c>
      <c r="E518" t="s">
        <v>556</v>
      </c>
      <c r="G518">
        <v>25</v>
      </c>
      <c r="H518">
        <v>8676.39</v>
      </c>
      <c r="I518">
        <v>562</v>
      </c>
    </row>
    <row r="519" spans="1:9" x14ac:dyDescent="0.35">
      <c r="A519" s="1">
        <v>45628</v>
      </c>
      <c r="B519" t="s">
        <v>103</v>
      </c>
      <c r="C519" t="s">
        <v>104</v>
      </c>
      <c r="D519">
        <v>17944662</v>
      </c>
      <c r="E519" t="s">
        <v>155</v>
      </c>
      <c r="G519">
        <v>25</v>
      </c>
      <c r="H519">
        <v>8701.39</v>
      </c>
      <c r="I519">
        <v>561</v>
      </c>
    </row>
    <row r="520" spans="1:9" x14ac:dyDescent="0.35">
      <c r="A520" s="1">
        <v>45628</v>
      </c>
      <c r="B520" t="s">
        <v>105</v>
      </c>
      <c r="C520" t="s">
        <v>104</v>
      </c>
      <c r="D520">
        <v>17944662</v>
      </c>
      <c r="E520" t="s">
        <v>557</v>
      </c>
      <c r="G520">
        <v>20</v>
      </c>
      <c r="H520">
        <v>8721.39</v>
      </c>
      <c r="I520">
        <v>560</v>
      </c>
    </row>
    <row r="521" spans="1:9" x14ac:dyDescent="0.35">
      <c r="A521" s="1">
        <v>45628</v>
      </c>
      <c r="B521" t="s">
        <v>105</v>
      </c>
      <c r="C521" t="s">
        <v>104</v>
      </c>
      <c r="D521">
        <v>17944662</v>
      </c>
      <c r="E521" t="s">
        <v>558</v>
      </c>
      <c r="G521">
        <v>30</v>
      </c>
      <c r="H521">
        <v>8751.39</v>
      </c>
      <c r="I521">
        <v>559</v>
      </c>
    </row>
    <row r="522" spans="1:9" x14ac:dyDescent="0.35">
      <c r="A522" s="1">
        <v>45628</v>
      </c>
      <c r="B522" t="s">
        <v>105</v>
      </c>
      <c r="C522" t="s">
        <v>104</v>
      </c>
      <c r="D522">
        <v>17944662</v>
      </c>
      <c r="E522" t="s">
        <v>559</v>
      </c>
      <c r="G522">
        <v>25</v>
      </c>
      <c r="H522">
        <v>8776.39</v>
      </c>
      <c r="I522">
        <v>558</v>
      </c>
    </row>
    <row r="523" spans="1:9" x14ac:dyDescent="0.35">
      <c r="A523" s="1">
        <v>45628</v>
      </c>
      <c r="B523" t="s">
        <v>105</v>
      </c>
      <c r="C523" t="s">
        <v>104</v>
      </c>
      <c r="D523">
        <v>17944662</v>
      </c>
      <c r="E523" t="s">
        <v>560</v>
      </c>
      <c r="G523">
        <v>25</v>
      </c>
      <c r="H523">
        <v>8801.39</v>
      </c>
      <c r="I523">
        <v>557</v>
      </c>
    </row>
    <row r="524" spans="1:9" x14ac:dyDescent="0.35">
      <c r="A524" s="1">
        <v>45628</v>
      </c>
      <c r="B524" t="s">
        <v>105</v>
      </c>
      <c r="C524" t="s">
        <v>104</v>
      </c>
      <c r="D524">
        <v>17944662</v>
      </c>
      <c r="E524" t="s">
        <v>561</v>
      </c>
      <c r="G524">
        <v>30</v>
      </c>
      <c r="H524">
        <v>8831.39</v>
      </c>
      <c r="I524">
        <v>556</v>
      </c>
    </row>
    <row r="525" spans="1:9" x14ac:dyDescent="0.35">
      <c r="A525" s="1">
        <v>45628</v>
      </c>
      <c r="B525" t="s">
        <v>105</v>
      </c>
      <c r="C525" t="s">
        <v>104</v>
      </c>
      <c r="D525">
        <v>17944662</v>
      </c>
      <c r="E525" t="s">
        <v>562</v>
      </c>
      <c r="G525">
        <v>30</v>
      </c>
      <c r="H525">
        <v>8861.39</v>
      </c>
      <c r="I525">
        <v>555</v>
      </c>
    </row>
    <row r="526" spans="1:9" x14ac:dyDescent="0.35">
      <c r="A526" s="1">
        <v>45628</v>
      </c>
      <c r="B526" t="s">
        <v>105</v>
      </c>
      <c r="C526" t="s">
        <v>104</v>
      </c>
      <c r="D526">
        <v>17944662</v>
      </c>
      <c r="E526" t="s">
        <v>563</v>
      </c>
      <c r="G526">
        <v>30</v>
      </c>
      <c r="H526">
        <v>8891.39</v>
      </c>
      <c r="I526">
        <v>554</v>
      </c>
    </row>
    <row r="527" spans="1:9" x14ac:dyDescent="0.35">
      <c r="A527" s="1">
        <v>45628</v>
      </c>
      <c r="B527" t="s">
        <v>105</v>
      </c>
      <c r="C527" t="s">
        <v>104</v>
      </c>
      <c r="D527">
        <v>17944662</v>
      </c>
      <c r="E527" t="s">
        <v>564</v>
      </c>
      <c r="G527">
        <v>25</v>
      </c>
      <c r="H527">
        <v>8916.39</v>
      </c>
      <c r="I527">
        <v>553</v>
      </c>
    </row>
    <row r="528" spans="1:9" x14ac:dyDescent="0.35">
      <c r="A528" s="1">
        <v>45628</v>
      </c>
      <c r="B528" t="s">
        <v>105</v>
      </c>
      <c r="C528" t="s">
        <v>104</v>
      </c>
      <c r="D528">
        <v>17944662</v>
      </c>
      <c r="E528" t="s">
        <v>565</v>
      </c>
      <c r="G528">
        <v>25</v>
      </c>
      <c r="H528">
        <v>8941.39</v>
      </c>
      <c r="I528">
        <v>552</v>
      </c>
    </row>
    <row r="529" spans="1:9" x14ac:dyDescent="0.35">
      <c r="A529" s="1">
        <v>45628</v>
      </c>
      <c r="B529" t="s">
        <v>105</v>
      </c>
      <c r="C529" t="s">
        <v>104</v>
      </c>
      <c r="D529">
        <v>17944662</v>
      </c>
      <c r="E529" t="s">
        <v>566</v>
      </c>
      <c r="G529">
        <v>25</v>
      </c>
      <c r="H529">
        <v>8966.39</v>
      </c>
      <c r="I529">
        <v>551</v>
      </c>
    </row>
    <row r="530" spans="1:9" x14ac:dyDescent="0.35">
      <c r="A530" s="1">
        <v>45628</v>
      </c>
      <c r="B530" t="s">
        <v>105</v>
      </c>
      <c r="C530" t="s">
        <v>104</v>
      </c>
      <c r="D530">
        <v>17944662</v>
      </c>
      <c r="E530" t="s">
        <v>567</v>
      </c>
      <c r="G530">
        <v>25</v>
      </c>
      <c r="H530">
        <v>8991.39</v>
      </c>
      <c r="I530">
        <v>550</v>
      </c>
    </row>
    <row r="531" spans="1:9" x14ac:dyDescent="0.35">
      <c r="A531" s="1">
        <v>45628</v>
      </c>
      <c r="B531" t="s">
        <v>105</v>
      </c>
      <c r="C531" t="s">
        <v>104</v>
      </c>
      <c r="D531">
        <v>17944662</v>
      </c>
      <c r="E531" t="s">
        <v>568</v>
      </c>
      <c r="G531">
        <v>25</v>
      </c>
      <c r="H531">
        <v>9016.39</v>
      </c>
      <c r="I531">
        <v>549</v>
      </c>
    </row>
    <row r="532" spans="1:9" x14ac:dyDescent="0.35">
      <c r="A532" s="1">
        <v>45628</v>
      </c>
      <c r="B532" t="s">
        <v>105</v>
      </c>
      <c r="C532" t="s">
        <v>104</v>
      </c>
      <c r="D532">
        <v>17944662</v>
      </c>
      <c r="E532" t="s">
        <v>569</v>
      </c>
      <c r="G532">
        <v>25</v>
      </c>
      <c r="H532">
        <v>9041.39</v>
      </c>
      <c r="I532">
        <v>548</v>
      </c>
    </row>
    <row r="533" spans="1:9" x14ac:dyDescent="0.35">
      <c r="A533" s="1">
        <v>45628</v>
      </c>
      <c r="B533" t="s">
        <v>105</v>
      </c>
      <c r="C533" t="s">
        <v>104</v>
      </c>
      <c r="D533">
        <v>17944662</v>
      </c>
      <c r="E533" t="s">
        <v>570</v>
      </c>
      <c r="G533">
        <v>25</v>
      </c>
      <c r="H533">
        <v>9066.39</v>
      </c>
      <c r="I533">
        <v>547</v>
      </c>
    </row>
    <row r="534" spans="1:9" x14ac:dyDescent="0.35">
      <c r="A534" s="1">
        <v>45628</v>
      </c>
      <c r="B534" t="s">
        <v>105</v>
      </c>
      <c r="C534" t="s">
        <v>104</v>
      </c>
      <c r="D534">
        <v>17944662</v>
      </c>
      <c r="E534" t="s">
        <v>571</v>
      </c>
      <c r="G534">
        <v>25</v>
      </c>
      <c r="H534">
        <v>9091.39</v>
      </c>
      <c r="I534">
        <v>546</v>
      </c>
    </row>
    <row r="535" spans="1:9" x14ac:dyDescent="0.35">
      <c r="A535" s="1">
        <v>45628</v>
      </c>
      <c r="B535" t="s">
        <v>105</v>
      </c>
      <c r="C535" t="s">
        <v>104</v>
      </c>
      <c r="D535">
        <v>17944662</v>
      </c>
      <c r="E535" t="s">
        <v>572</v>
      </c>
      <c r="G535">
        <v>25</v>
      </c>
      <c r="H535">
        <v>9116.39</v>
      </c>
      <c r="I535">
        <v>545</v>
      </c>
    </row>
    <row r="536" spans="1:9" x14ac:dyDescent="0.35">
      <c r="A536" s="1">
        <v>45628</v>
      </c>
      <c r="B536" t="s">
        <v>105</v>
      </c>
      <c r="C536" t="s">
        <v>104</v>
      </c>
      <c r="D536">
        <v>17944662</v>
      </c>
      <c r="E536" t="s">
        <v>573</v>
      </c>
      <c r="G536">
        <v>25</v>
      </c>
      <c r="H536">
        <v>9141.39</v>
      </c>
      <c r="I536">
        <v>544</v>
      </c>
    </row>
    <row r="537" spans="1:9" x14ac:dyDescent="0.35">
      <c r="A537" s="1">
        <v>45628</v>
      </c>
      <c r="B537" t="s">
        <v>105</v>
      </c>
      <c r="C537" t="s">
        <v>104</v>
      </c>
      <c r="D537">
        <v>17944662</v>
      </c>
      <c r="E537" t="s">
        <v>574</v>
      </c>
      <c r="G537">
        <v>45</v>
      </c>
      <c r="H537">
        <v>9186.39</v>
      </c>
      <c r="I537">
        <v>543</v>
      </c>
    </row>
    <row r="538" spans="1:9" x14ac:dyDescent="0.35">
      <c r="A538" s="1">
        <v>45628</v>
      </c>
      <c r="B538" t="s">
        <v>105</v>
      </c>
      <c r="C538" t="s">
        <v>104</v>
      </c>
      <c r="D538">
        <v>17944662</v>
      </c>
      <c r="E538" t="s">
        <v>575</v>
      </c>
      <c r="G538">
        <v>30</v>
      </c>
      <c r="H538">
        <v>9216.39</v>
      </c>
      <c r="I538">
        <v>542</v>
      </c>
    </row>
    <row r="539" spans="1:9" x14ac:dyDescent="0.35">
      <c r="A539" s="1">
        <v>45628</v>
      </c>
      <c r="B539" t="s">
        <v>105</v>
      </c>
      <c r="C539" t="s">
        <v>104</v>
      </c>
      <c r="D539">
        <v>17944662</v>
      </c>
      <c r="E539" t="s">
        <v>576</v>
      </c>
      <c r="G539">
        <v>25</v>
      </c>
      <c r="H539">
        <v>9241.39</v>
      </c>
      <c r="I539">
        <v>541</v>
      </c>
    </row>
    <row r="540" spans="1:9" x14ac:dyDescent="0.35">
      <c r="A540" s="1">
        <v>45628</v>
      </c>
      <c r="B540" t="s">
        <v>105</v>
      </c>
      <c r="C540" t="s">
        <v>104</v>
      </c>
      <c r="D540">
        <v>17944662</v>
      </c>
      <c r="E540" t="s">
        <v>577</v>
      </c>
      <c r="G540">
        <v>25</v>
      </c>
      <c r="H540">
        <v>9266.39</v>
      </c>
      <c r="I540">
        <v>540</v>
      </c>
    </row>
    <row r="541" spans="1:9" x14ac:dyDescent="0.35">
      <c r="A541" s="1">
        <v>45628</v>
      </c>
      <c r="B541" t="s">
        <v>105</v>
      </c>
      <c r="C541" t="s">
        <v>104</v>
      </c>
      <c r="D541">
        <v>17944662</v>
      </c>
      <c r="E541" t="s">
        <v>578</v>
      </c>
      <c r="G541">
        <v>30</v>
      </c>
      <c r="H541">
        <v>9296.39</v>
      </c>
      <c r="I541">
        <v>539</v>
      </c>
    </row>
    <row r="542" spans="1:9" x14ac:dyDescent="0.35">
      <c r="A542" s="1">
        <v>45628</v>
      </c>
      <c r="B542" t="s">
        <v>105</v>
      </c>
      <c r="C542" t="s">
        <v>104</v>
      </c>
      <c r="D542">
        <v>17944662</v>
      </c>
      <c r="E542" t="s">
        <v>579</v>
      </c>
      <c r="G542">
        <v>30</v>
      </c>
      <c r="H542">
        <v>9326.39</v>
      </c>
      <c r="I542">
        <v>538</v>
      </c>
    </row>
    <row r="543" spans="1:9" x14ac:dyDescent="0.35">
      <c r="A543" s="1">
        <v>45628</v>
      </c>
      <c r="B543" t="s">
        <v>105</v>
      </c>
      <c r="C543" t="s">
        <v>104</v>
      </c>
      <c r="D543">
        <v>17944662</v>
      </c>
      <c r="E543" t="s">
        <v>580</v>
      </c>
      <c r="G543">
        <v>25</v>
      </c>
      <c r="H543">
        <v>9351.39</v>
      </c>
      <c r="I543">
        <v>537</v>
      </c>
    </row>
    <row r="544" spans="1:9" x14ac:dyDescent="0.35">
      <c r="A544" s="1">
        <v>45628</v>
      </c>
      <c r="B544" t="s">
        <v>105</v>
      </c>
      <c r="C544" t="s">
        <v>104</v>
      </c>
      <c r="D544">
        <v>17944662</v>
      </c>
      <c r="E544" t="s">
        <v>581</v>
      </c>
      <c r="G544">
        <v>20</v>
      </c>
      <c r="H544">
        <v>9371.39</v>
      </c>
      <c r="I544">
        <v>536</v>
      </c>
    </row>
    <row r="545" spans="1:9" x14ac:dyDescent="0.35">
      <c r="A545" s="1">
        <v>45629</v>
      </c>
      <c r="B545" t="s">
        <v>105</v>
      </c>
      <c r="C545" t="s">
        <v>104</v>
      </c>
      <c r="D545">
        <v>17944662</v>
      </c>
      <c r="E545" t="s">
        <v>582</v>
      </c>
      <c r="G545">
        <v>30</v>
      </c>
      <c r="H545">
        <v>9401.39</v>
      </c>
      <c r="I545">
        <v>535</v>
      </c>
    </row>
    <row r="546" spans="1:9" x14ac:dyDescent="0.35">
      <c r="A546" s="1">
        <v>45630</v>
      </c>
      <c r="B546" t="s">
        <v>103</v>
      </c>
      <c r="C546" t="s">
        <v>104</v>
      </c>
      <c r="D546">
        <v>17944662</v>
      </c>
      <c r="E546" t="s">
        <v>110</v>
      </c>
      <c r="G546">
        <v>30</v>
      </c>
      <c r="H546">
        <v>9431.39</v>
      </c>
      <c r="I546">
        <v>534</v>
      </c>
    </row>
    <row r="547" spans="1:9" x14ac:dyDescent="0.35">
      <c r="A547" s="1">
        <v>45630</v>
      </c>
      <c r="B547" t="s">
        <v>103</v>
      </c>
      <c r="C547" t="s">
        <v>104</v>
      </c>
      <c r="D547">
        <v>17944662</v>
      </c>
      <c r="E547" t="s">
        <v>517</v>
      </c>
      <c r="G547">
        <v>30</v>
      </c>
      <c r="H547">
        <v>9461.39</v>
      </c>
      <c r="I547">
        <v>533</v>
      </c>
    </row>
    <row r="548" spans="1:9" x14ac:dyDescent="0.35">
      <c r="A548" s="1">
        <v>45630</v>
      </c>
      <c r="B548" t="s">
        <v>105</v>
      </c>
      <c r="C548" t="s">
        <v>104</v>
      </c>
      <c r="D548">
        <v>17944662</v>
      </c>
      <c r="E548" t="s">
        <v>583</v>
      </c>
      <c r="G548">
        <v>25</v>
      </c>
      <c r="H548">
        <v>9486.39</v>
      </c>
      <c r="I548">
        <v>532</v>
      </c>
    </row>
    <row r="549" spans="1:9" x14ac:dyDescent="0.35">
      <c r="A549" s="1">
        <v>45631</v>
      </c>
      <c r="B549" t="s">
        <v>103</v>
      </c>
      <c r="C549" t="s">
        <v>104</v>
      </c>
      <c r="D549">
        <v>17944662</v>
      </c>
      <c r="E549" t="s">
        <v>175</v>
      </c>
      <c r="G549">
        <v>25</v>
      </c>
      <c r="H549">
        <v>9511.39</v>
      </c>
      <c r="I549">
        <v>531</v>
      </c>
    </row>
    <row r="550" spans="1:9" x14ac:dyDescent="0.35">
      <c r="A550" s="1">
        <v>45631</v>
      </c>
      <c r="B550" t="s">
        <v>105</v>
      </c>
      <c r="C550" t="s">
        <v>104</v>
      </c>
      <c r="D550">
        <v>17944662</v>
      </c>
      <c r="E550" t="s">
        <v>584</v>
      </c>
      <c r="G550">
        <v>25</v>
      </c>
      <c r="H550">
        <v>9536.39</v>
      </c>
      <c r="I550">
        <v>530</v>
      </c>
    </row>
    <row r="551" spans="1:9" x14ac:dyDescent="0.35">
      <c r="A551" s="1">
        <v>45632</v>
      </c>
      <c r="B551" t="s">
        <v>105</v>
      </c>
      <c r="C551" t="s">
        <v>104</v>
      </c>
      <c r="D551">
        <v>17944662</v>
      </c>
      <c r="E551" t="s">
        <v>585</v>
      </c>
      <c r="G551">
        <v>30</v>
      </c>
      <c r="H551">
        <v>9566.39</v>
      </c>
      <c r="I551">
        <v>529</v>
      </c>
    </row>
    <row r="552" spans="1:9" x14ac:dyDescent="0.35">
      <c r="A552" s="1">
        <v>45632</v>
      </c>
      <c r="B552" t="s">
        <v>105</v>
      </c>
      <c r="C552" t="s">
        <v>104</v>
      </c>
      <c r="D552">
        <v>17944662</v>
      </c>
      <c r="E552" t="s">
        <v>586</v>
      </c>
      <c r="G552">
        <v>20</v>
      </c>
      <c r="H552">
        <v>9586.39</v>
      </c>
      <c r="I552">
        <v>528</v>
      </c>
    </row>
    <row r="553" spans="1:9" x14ac:dyDescent="0.35">
      <c r="A553" s="1">
        <v>45635</v>
      </c>
      <c r="B553" t="s">
        <v>103</v>
      </c>
      <c r="C553" t="s">
        <v>104</v>
      </c>
      <c r="D553">
        <v>17944662</v>
      </c>
      <c r="E553" t="s">
        <v>108</v>
      </c>
      <c r="G553">
        <v>25</v>
      </c>
      <c r="H553">
        <v>9611.39</v>
      </c>
      <c r="I553">
        <v>527</v>
      </c>
    </row>
    <row r="554" spans="1:9" x14ac:dyDescent="0.35">
      <c r="A554" s="1">
        <v>45635</v>
      </c>
      <c r="B554" t="s">
        <v>103</v>
      </c>
      <c r="C554" t="s">
        <v>104</v>
      </c>
      <c r="D554">
        <v>17944662</v>
      </c>
      <c r="E554" t="s">
        <v>174</v>
      </c>
      <c r="G554">
        <v>30</v>
      </c>
      <c r="H554">
        <v>9641.39</v>
      </c>
      <c r="I554">
        <v>526</v>
      </c>
    </row>
    <row r="555" spans="1:9" x14ac:dyDescent="0.35">
      <c r="A555" s="1">
        <v>45635</v>
      </c>
      <c r="B555" t="s">
        <v>103</v>
      </c>
      <c r="C555" t="s">
        <v>104</v>
      </c>
      <c r="D555">
        <v>17944662</v>
      </c>
      <c r="E555" t="s">
        <v>126</v>
      </c>
      <c r="G555">
        <v>20</v>
      </c>
      <c r="H555">
        <v>9661.39</v>
      </c>
      <c r="I555">
        <v>525</v>
      </c>
    </row>
    <row r="556" spans="1:9" x14ac:dyDescent="0.35">
      <c r="A556" s="1">
        <v>45635</v>
      </c>
      <c r="B556" t="s">
        <v>105</v>
      </c>
      <c r="C556" t="s">
        <v>104</v>
      </c>
      <c r="D556">
        <v>17944662</v>
      </c>
      <c r="E556" t="s">
        <v>587</v>
      </c>
      <c r="G556">
        <v>25</v>
      </c>
      <c r="H556">
        <v>9686.39</v>
      </c>
      <c r="I556">
        <v>524</v>
      </c>
    </row>
    <row r="557" spans="1:9" x14ac:dyDescent="0.35">
      <c r="A557" s="1">
        <v>45635</v>
      </c>
      <c r="B557" t="s">
        <v>105</v>
      </c>
      <c r="C557" t="s">
        <v>104</v>
      </c>
      <c r="D557">
        <v>17944662</v>
      </c>
      <c r="E557" t="s">
        <v>588</v>
      </c>
      <c r="G557">
        <v>30</v>
      </c>
      <c r="H557">
        <v>9716.39</v>
      </c>
      <c r="I557">
        <v>523</v>
      </c>
    </row>
    <row r="558" spans="1:9" x14ac:dyDescent="0.35">
      <c r="A558" s="1">
        <v>45636</v>
      </c>
      <c r="B558" t="s">
        <v>103</v>
      </c>
      <c r="C558" t="s">
        <v>104</v>
      </c>
      <c r="D558">
        <v>17944662</v>
      </c>
      <c r="E558" t="s">
        <v>107</v>
      </c>
      <c r="G558">
        <v>20</v>
      </c>
      <c r="H558">
        <v>9736.39</v>
      </c>
      <c r="I558">
        <v>522</v>
      </c>
    </row>
    <row r="559" spans="1:9" x14ac:dyDescent="0.35">
      <c r="A559" s="1">
        <v>45636</v>
      </c>
      <c r="B559" t="s">
        <v>105</v>
      </c>
      <c r="C559" t="s">
        <v>104</v>
      </c>
      <c r="D559">
        <v>17944662</v>
      </c>
      <c r="E559" t="s">
        <v>589</v>
      </c>
      <c r="G559">
        <v>30</v>
      </c>
      <c r="H559">
        <v>9766.39</v>
      </c>
      <c r="I559">
        <v>521</v>
      </c>
    </row>
    <row r="560" spans="1:9" x14ac:dyDescent="0.35">
      <c r="A560" s="1">
        <v>45636</v>
      </c>
      <c r="B560" t="s">
        <v>105</v>
      </c>
      <c r="C560" t="s">
        <v>104</v>
      </c>
      <c r="D560">
        <v>17944662</v>
      </c>
      <c r="E560" t="s">
        <v>590</v>
      </c>
      <c r="G560">
        <v>30</v>
      </c>
      <c r="H560">
        <v>9796.39</v>
      </c>
      <c r="I560">
        <v>520</v>
      </c>
    </row>
    <row r="561" spans="1:9" x14ac:dyDescent="0.35">
      <c r="A561" s="1">
        <v>45636</v>
      </c>
      <c r="B561" t="s">
        <v>105</v>
      </c>
      <c r="C561" t="s">
        <v>104</v>
      </c>
      <c r="D561">
        <v>17944662</v>
      </c>
      <c r="E561" t="s">
        <v>591</v>
      </c>
      <c r="G561">
        <v>25</v>
      </c>
      <c r="H561">
        <v>9821.39</v>
      </c>
      <c r="I561">
        <v>519</v>
      </c>
    </row>
    <row r="562" spans="1:9" x14ac:dyDescent="0.35">
      <c r="A562" s="1">
        <v>45637</v>
      </c>
      <c r="B562" t="s">
        <v>105</v>
      </c>
      <c r="C562" t="s">
        <v>104</v>
      </c>
      <c r="D562">
        <v>17944662</v>
      </c>
      <c r="E562" t="s">
        <v>592</v>
      </c>
      <c r="G562">
        <v>30</v>
      </c>
      <c r="H562">
        <v>9851.39</v>
      </c>
      <c r="I562">
        <v>518</v>
      </c>
    </row>
    <row r="563" spans="1:9" x14ac:dyDescent="0.35">
      <c r="A563" s="1">
        <v>45638</v>
      </c>
      <c r="B563" t="s">
        <v>105</v>
      </c>
      <c r="C563" t="s">
        <v>104</v>
      </c>
      <c r="D563">
        <v>17944662</v>
      </c>
      <c r="E563" t="s">
        <v>593</v>
      </c>
      <c r="G563">
        <v>30</v>
      </c>
      <c r="H563">
        <v>9881.39</v>
      </c>
      <c r="I563">
        <v>517</v>
      </c>
    </row>
    <row r="564" spans="1:9" x14ac:dyDescent="0.35">
      <c r="A564" s="1">
        <v>45638</v>
      </c>
      <c r="B564" t="s">
        <v>103</v>
      </c>
      <c r="C564" t="s">
        <v>104</v>
      </c>
      <c r="D564">
        <v>17944662</v>
      </c>
      <c r="E564" t="s">
        <v>173</v>
      </c>
      <c r="G564">
        <v>30</v>
      </c>
      <c r="H564">
        <v>9911.39</v>
      </c>
      <c r="I564">
        <v>516</v>
      </c>
    </row>
    <row r="565" spans="1:9" x14ac:dyDescent="0.35">
      <c r="A565" s="1">
        <v>45638</v>
      </c>
      <c r="B565" t="s">
        <v>105</v>
      </c>
      <c r="C565" t="s">
        <v>104</v>
      </c>
      <c r="D565">
        <v>17944662</v>
      </c>
      <c r="E565" t="s">
        <v>594</v>
      </c>
      <c r="G565">
        <v>30</v>
      </c>
      <c r="H565">
        <v>9941.39</v>
      </c>
      <c r="I565">
        <v>515</v>
      </c>
    </row>
    <row r="566" spans="1:9" x14ac:dyDescent="0.35">
      <c r="A566" s="1">
        <v>45642</v>
      </c>
      <c r="B566" t="s">
        <v>105</v>
      </c>
      <c r="C566" t="s">
        <v>104</v>
      </c>
      <c r="D566">
        <v>17944662</v>
      </c>
      <c r="E566" t="s">
        <v>595</v>
      </c>
      <c r="G566">
        <v>30</v>
      </c>
      <c r="H566">
        <v>9971.39</v>
      </c>
      <c r="I566">
        <v>514</v>
      </c>
    </row>
    <row r="567" spans="1:9" x14ac:dyDescent="0.35">
      <c r="A567" s="1">
        <v>45642</v>
      </c>
      <c r="B567" t="s">
        <v>105</v>
      </c>
      <c r="C567" t="s">
        <v>104</v>
      </c>
      <c r="D567">
        <v>17944662</v>
      </c>
      <c r="E567" t="s">
        <v>596</v>
      </c>
      <c r="G567">
        <v>25</v>
      </c>
      <c r="H567">
        <v>9996.39</v>
      </c>
      <c r="I567">
        <v>513</v>
      </c>
    </row>
    <row r="568" spans="1:9" x14ac:dyDescent="0.35">
      <c r="A568" s="1">
        <v>45642</v>
      </c>
      <c r="B568" t="s">
        <v>105</v>
      </c>
      <c r="C568" t="s">
        <v>104</v>
      </c>
      <c r="D568">
        <v>17944662</v>
      </c>
      <c r="E568" t="s">
        <v>597</v>
      </c>
      <c r="G568">
        <v>20</v>
      </c>
      <c r="H568">
        <v>10016.39</v>
      </c>
      <c r="I568">
        <v>512</v>
      </c>
    </row>
    <row r="569" spans="1:9" x14ac:dyDescent="0.35">
      <c r="A569" s="1">
        <v>45642</v>
      </c>
      <c r="B569" t="s">
        <v>105</v>
      </c>
      <c r="C569" t="s">
        <v>104</v>
      </c>
      <c r="D569">
        <v>17944662</v>
      </c>
      <c r="E569" t="s">
        <v>598</v>
      </c>
      <c r="G569">
        <v>30</v>
      </c>
      <c r="H569">
        <v>10046.39</v>
      </c>
      <c r="I569">
        <v>511</v>
      </c>
    </row>
    <row r="570" spans="1:9" x14ac:dyDescent="0.35">
      <c r="A570" s="1">
        <v>45644</v>
      </c>
      <c r="B570" t="s">
        <v>103</v>
      </c>
      <c r="C570" t="s">
        <v>104</v>
      </c>
      <c r="D570">
        <v>17944662</v>
      </c>
      <c r="E570" t="s">
        <v>146</v>
      </c>
      <c r="G570">
        <v>30</v>
      </c>
      <c r="H570">
        <v>10076.39</v>
      </c>
      <c r="I570">
        <v>510</v>
      </c>
    </row>
    <row r="571" spans="1:9" x14ac:dyDescent="0.35">
      <c r="A571" s="1">
        <v>45644</v>
      </c>
      <c r="B571" t="s">
        <v>105</v>
      </c>
      <c r="C571" t="s">
        <v>104</v>
      </c>
      <c r="D571">
        <v>17944662</v>
      </c>
      <c r="E571" t="s">
        <v>599</v>
      </c>
      <c r="G571">
        <v>200</v>
      </c>
      <c r="H571">
        <v>10276.39</v>
      </c>
      <c r="I571">
        <v>509</v>
      </c>
    </row>
    <row r="572" spans="1:9" x14ac:dyDescent="0.35">
      <c r="A572" s="1">
        <v>45646</v>
      </c>
      <c r="B572" t="s">
        <v>103</v>
      </c>
      <c r="C572" t="s">
        <v>104</v>
      </c>
      <c r="D572">
        <v>17944662</v>
      </c>
      <c r="E572" t="s">
        <v>171</v>
      </c>
      <c r="G572">
        <v>30</v>
      </c>
      <c r="H572">
        <v>10306.39</v>
      </c>
      <c r="I572">
        <v>508</v>
      </c>
    </row>
    <row r="573" spans="1:9" x14ac:dyDescent="0.35">
      <c r="A573" s="1">
        <v>45646</v>
      </c>
      <c r="B573" t="s">
        <v>105</v>
      </c>
      <c r="C573" t="s">
        <v>104</v>
      </c>
      <c r="D573">
        <v>17944662</v>
      </c>
      <c r="E573" t="s">
        <v>600</v>
      </c>
      <c r="G573">
        <v>30</v>
      </c>
      <c r="H573">
        <v>10336.39</v>
      </c>
      <c r="I573">
        <v>507</v>
      </c>
    </row>
    <row r="574" spans="1:9" x14ac:dyDescent="0.35">
      <c r="A574" s="1">
        <v>45646</v>
      </c>
      <c r="B574" t="s">
        <v>109</v>
      </c>
      <c r="C574" t="s">
        <v>104</v>
      </c>
      <c r="D574">
        <v>17944662</v>
      </c>
      <c r="E574" t="s">
        <v>601</v>
      </c>
      <c r="F574">
        <v>175</v>
      </c>
      <c r="H574">
        <v>10161.39</v>
      </c>
      <c r="I574">
        <v>506</v>
      </c>
    </row>
    <row r="575" spans="1:9" x14ac:dyDescent="0.35">
      <c r="A575" s="1">
        <v>45646</v>
      </c>
      <c r="B575" t="s">
        <v>109</v>
      </c>
      <c r="C575" t="s">
        <v>104</v>
      </c>
      <c r="D575">
        <v>17944662</v>
      </c>
      <c r="E575" t="s">
        <v>602</v>
      </c>
      <c r="F575">
        <v>378</v>
      </c>
      <c r="H575">
        <v>9783.39</v>
      </c>
      <c r="I575">
        <v>505</v>
      </c>
    </row>
    <row r="576" spans="1:9" x14ac:dyDescent="0.35">
      <c r="A576" s="1">
        <v>45646</v>
      </c>
      <c r="B576" t="s">
        <v>109</v>
      </c>
      <c r="C576" t="s">
        <v>104</v>
      </c>
      <c r="D576">
        <v>17944662</v>
      </c>
      <c r="E576" t="s">
        <v>603</v>
      </c>
      <c r="F576">
        <v>90</v>
      </c>
      <c r="H576">
        <v>9693.39</v>
      </c>
      <c r="I576">
        <v>504</v>
      </c>
    </row>
    <row r="577" spans="1:9" x14ac:dyDescent="0.35">
      <c r="A577" s="1">
        <v>45646</v>
      </c>
      <c r="B577" t="s">
        <v>109</v>
      </c>
      <c r="C577" t="s">
        <v>104</v>
      </c>
      <c r="D577">
        <v>17944662</v>
      </c>
      <c r="E577" t="s">
        <v>604</v>
      </c>
      <c r="F577">
        <v>88</v>
      </c>
      <c r="H577">
        <v>9605.39</v>
      </c>
      <c r="I577">
        <v>503</v>
      </c>
    </row>
    <row r="578" spans="1:9" x14ac:dyDescent="0.35">
      <c r="A578" s="1">
        <v>45646</v>
      </c>
      <c r="B578" t="s">
        <v>109</v>
      </c>
      <c r="C578" t="s">
        <v>104</v>
      </c>
      <c r="D578">
        <v>17944662</v>
      </c>
      <c r="E578" t="s">
        <v>605</v>
      </c>
      <c r="F578">
        <v>2349.0500000000002</v>
      </c>
      <c r="H578">
        <v>7256.34</v>
      </c>
      <c r="I578">
        <v>502</v>
      </c>
    </row>
    <row r="579" spans="1:9" x14ac:dyDescent="0.35">
      <c r="A579" s="1">
        <v>45653</v>
      </c>
      <c r="B579" t="s">
        <v>103</v>
      </c>
      <c r="C579" t="s">
        <v>104</v>
      </c>
      <c r="D579">
        <v>17944662</v>
      </c>
      <c r="E579" t="s">
        <v>160</v>
      </c>
      <c r="G579">
        <v>30</v>
      </c>
      <c r="H579">
        <v>7286.34</v>
      </c>
      <c r="I579">
        <v>501</v>
      </c>
    </row>
    <row r="580" spans="1:9" x14ac:dyDescent="0.35">
      <c r="A580" s="1">
        <v>45656</v>
      </c>
      <c r="B580" t="s">
        <v>105</v>
      </c>
      <c r="C580" t="s">
        <v>104</v>
      </c>
      <c r="D580">
        <v>17944662</v>
      </c>
      <c r="E580" t="s">
        <v>606</v>
      </c>
      <c r="G580">
        <v>30</v>
      </c>
      <c r="H580">
        <v>7316.34</v>
      </c>
      <c r="I580">
        <v>500</v>
      </c>
    </row>
    <row r="581" spans="1:9" x14ac:dyDescent="0.35">
      <c r="A581" s="1">
        <v>45656</v>
      </c>
      <c r="B581" t="s">
        <v>103</v>
      </c>
      <c r="C581" t="s">
        <v>104</v>
      </c>
      <c r="D581">
        <v>17944662</v>
      </c>
      <c r="E581" t="s">
        <v>139</v>
      </c>
      <c r="G581">
        <v>20</v>
      </c>
      <c r="H581">
        <v>7336.34</v>
      </c>
      <c r="I581">
        <v>499</v>
      </c>
    </row>
    <row r="582" spans="1:9" x14ac:dyDescent="0.35">
      <c r="A582" s="1">
        <v>45656</v>
      </c>
      <c r="B582" t="s">
        <v>103</v>
      </c>
      <c r="C582" t="s">
        <v>104</v>
      </c>
      <c r="D582">
        <v>17944662</v>
      </c>
      <c r="E582" t="s">
        <v>106</v>
      </c>
      <c r="G582">
        <v>30</v>
      </c>
      <c r="H582">
        <v>7366.34</v>
      </c>
      <c r="I582">
        <v>498</v>
      </c>
    </row>
    <row r="583" spans="1:9" x14ac:dyDescent="0.35">
      <c r="A583" s="1">
        <v>45659</v>
      </c>
      <c r="B583" t="s">
        <v>105</v>
      </c>
      <c r="C583" t="s">
        <v>104</v>
      </c>
      <c r="D583">
        <v>17944662</v>
      </c>
      <c r="E583" t="s">
        <v>607</v>
      </c>
      <c r="G583">
        <v>25</v>
      </c>
      <c r="H583">
        <v>7391.34</v>
      </c>
      <c r="I583">
        <v>497</v>
      </c>
    </row>
    <row r="584" spans="1:9" x14ac:dyDescent="0.35">
      <c r="A584" s="1">
        <v>45659</v>
      </c>
      <c r="B584" t="s">
        <v>103</v>
      </c>
      <c r="C584" t="s">
        <v>104</v>
      </c>
      <c r="D584">
        <v>17944662</v>
      </c>
      <c r="E584" t="s">
        <v>115</v>
      </c>
      <c r="G584">
        <v>30</v>
      </c>
      <c r="H584">
        <v>7421.34</v>
      </c>
      <c r="I584">
        <v>496</v>
      </c>
    </row>
    <row r="585" spans="1:9" x14ac:dyDescent="0.35">
      <c r="A585" s="1">
        <v>45659</v>
      </c>
      <c r="B585" t="s">
        <v>103</v>
      </c>
      <c r="C585" t="s">
        <v>104</v>
      </c>
      <c r="D585">
        <v>17944662</v>
      </c>
      <c r="E585" t="s">
        <v>149</v>
      </c>
      <c r="G585">
        <v>25</v>
      </c>
      <c r="H585">
        <v>7446.34</v>
      </c>
      <c r="I585">
        <v>495</v>
      </c>
    </row>
    <row r="586" spans="1:9" x14ac:dyDescent="0.35">
      <c r="A586" s="1">
        <v>45659</v>
      </c>
      <c r="B586" t="s">
        <v>103</v>
      </c>
      <c r="C586" t="s">
        <v>104</v>
      </c>
      <c r="D586">
        <v>17944662</v>
      </c>
      <c r="E586" t="s">
        <v>148</v>
      </c>
      <c r="G586">
        <v>30</v>
      </c>
      <c r="H586">
        <v>7476.34</v>
      </c>
      <c r="I586">
        <v>494</v>
      </c>
    </row>
    <row r="587" spans="1:9" x14ac:dyDescent="0.35">
      <c r="A587" s="1">
        <v>45659</v>
      </c>
      <c r="B587" t="s">
        <v>103</v>
      </c>
      <c r="C587" t="s">
        <v>104</v>
      </c>
      <c r="D587">
        <v>17944662</v>
      </c>
      <c r="E587" t="s">
        <v>157</v>
      </c>
      <c r="G587">
        <v>25</v>
      </c>
      <c r="H587">
        <v>7501.34</v>
      </c>
      <c r="I587">
        <v>493</v>
      </c>
    </row>
    <row r="588" spans="1:9" x14ac:dyDescent="0.35">
      <c r="A588" s="1">
        <v>45659</v>
      </c>
      <c r="B588" t="s">
        <v>103</v>
      </c>
      <c r="C588" t="s">
        <v>104</v>
      </c>
      <c r="D588">
        <v>17944662</v>
      </c>
      <c r="E588" t="s">
        <v>127</v>
      </c>
      <c r="G588">
        <v>30</v>
      </c>
      <c r="H588">
        <v>7531.34</v>
      </c>
      <c r="I588">
        <v>492</v>
      </c>
    </row>
    <row r="589" spans="1:9" x14ac:dyDescent="0.35">
      <c r="A589" s="1">
        <v>45659</v>
      </c>
      <c r="B589" t="s">
        <v>103</v>
      </c>
      <c r="C589" t="s">
        <v>104</v>
      </c>
      <c r="D589">
        <v>17944662</v>
      </c>
      <c r="E589" t="s">
        <v>349</v>
      </c>
      <c r="G589">
        <v>30</v>
      </c>
      <c r="H589">
        <v>7561.34</v>
      </c>
      <c r="I589">
        <v>491</v>
      </c>
    </row>
    <row r="590" spans="1:9" x14ac:dyDescent="0.35">
      <c r="A590" s="1">
        <v>45659</v>
      </c>
      <c r="B590" t="s">
        <v>103</v>
      </c>
      <c r="C590" t="s">
        <v>104</v>
      </c>
      <c r="D590">
        <v>17944662</v>
      </c>
      <c r="E590" t="s">
        <v>184</v>
      </c>
      <c r="G590">
        <v>25</v>
      </c>
      <c r="H590">
        <v>7586.34</v>
      </c>
      <c r="I590">
        <v>490</v>
      </c>
    </row>
    <row r="591" spans="1:9" x14ac:dyDescent="0.35">
      <c r="A591" s="1">
        <v>45659</v>
      </c>
      <c r="B591" t="s">
        <v>105</v>
      </c>
      <c r="C591" t="s">
        <v>104</v>
      </c>
      <c r="D591">
        <v>17944662</v>
      </c>
      <c r="E591" t="s">
        <v>608</v>
      </c>
      <c r="G591">
        <v>25</v>
      </c>
      <c r="H591">
        <v>7611.34</v>
      </c>
      <c r="I591">
        <v>489</v>
      </c>
    </row>
    <row r="592" spans="1:9" x14ac:dyDescent="0.35">
      <c r="A592" s="1">
        <v>45659</v>
      </c>
      <c r="B592" t="s">
        <v>103</v>
      </c>
      <c r="C592" t="s">
        <v>104</v>
      </c>
      <c r="D592">
        <v>17944662</v>
      </c>
      <c r="E592" t="s">
        <v>182</v>
      </c>
      <c r="G592">
        <v>25</v>
      </c>
      <c r="H592">
        <v>7636.34</v>
      </c>
      <c r="I592">
        <v>488</v>
      </c>
    </row>
    <row r="593" spans="1:9" x14ac:dyDescent="0.35">
      <c r="A593" s="1">
        <v>45659</v>
      </c>
      <c r="B593" t="s">
        <v>103</v>
      </c>
      <c r="C593" t="s">
        <v>104</v>
      </c>
      <c r="D593">
        <v>17944662</v>
      </c>
      <c r="E593" t="s">
        <v>156</v>
      </c>
      <c r="G593">
        <v>30</v>
      </c>
      <c r="H593">
        <v>7666.34</v>
      </c>
      <c r="I593">
        <v>487</v>
      </c>
    </row>
    <row r="594" spans="1:9" x14ac:dyDescent="0.35">
      <c r="A594" s="1">
        <v>45659</v>
      </c>
      <c r="B594" t="s">
        <v>103</v>
      </c>
      <c r="C594" t="s">
        <v>104</v>
      </c>
      <c r="D594">
        <v>17944662</v>
      </c>
      <c r="E594" t="s">
        <v>180</v>
      </c>
      <c r="G594">
        <v>30</v>
      </c>
      <c r="H594">
        <v>7696.34</v>
      </c>
      <c r="I594">
        <v>486</v>
      </c>
    </row>
    <row r="595" spans="1:9" x14ac:dyDescent="0.35">
      <c r="A595" s="1">
        <v>45659</v>
      </c>
      <c r="B595" t="s">
        <v>103</v>
      </c>
      <c r="C595" t="s">
        <v>104</v>
      </c>
      <c r="D595">
        <v>17944662</v>
      </c>
      <c r="E595" t="s">
        <v>179</v>
      </c>
      <c r="G595">
        <v>25</v>
      </c>
      <c r="H595">
        <v>7721.34</v>
      </c>
      <c r="I595">
        <v>485</v>
      </c>
    </row>
    <row r="596" spans="1:9" x14ac:dyDescent="0.35">
      <c r="A596" s="1">
        <v>45659</v>
      </c>
      <c r="B596" t="s">
        <v>103</v>
      </c>
      <c r="C596" t="s">
        <v>104</v>
      </c>
      <c r="D596">
        <v>17944662</v>
      </c>
      <c r="E596" t="s">
        <v>154</v>
      </c>
      <c r="G596">
        <v>30</v>
      </c>
      <c r="H596">
        <v>7751.34</v>
      </c>
      <c r="I596">
        <v>484</v>
      </c>
    </row>
    <row r="597" spans="1:9" x14ac:dyDescent="0.35">
      <c r="A597" s="1">
        <v>45659</v>
      </c>
      <c r="B597" t="s">
        <v>103</v>
      </c>
      <c r="C597" t="s">
        <v>104</v>
      </c>
      <c r="D597">
        <v>17944662</v>
      </c>
      <c r="E597" t="s">
        <v>114</v>
      </c>
      <c r="G597">
        <v>25</v>
      </c>
      <c r="H597">
        <v>7776.34</v>
      </c>
      <c r="I597">
        <v>483</v>
      </c>
    </row>
    <row r="598" spans="1:9" x14ac:dyDescent="0.35">
      <c r="A598" s="1">
        <v>45659</v>
      </c>
      <c r="B598" t="s">
        <v>103</v>
      </c>
      <c r="C598" t="s">
        <v>104</v>
      </c>
      <c r="D598">
        <v>17944662</v>
      </c>
      <c r="E598" t="s">
        <v>178</v>
      </c>
      <c r="G598">
        <v>25</v>
      </c>
      <c r="H598">
        <v>7801.34</v>
      </c>
      <c r="I598">
        <v>482</v>
      </c>
    </row>
    <row r="599" spans="1:9" x14ac:dyDescent="0.35">
      <c r="A599" s="1">
        <v>45659</v>
      </c>
      <c r="B599" t="s">
        <v>103</v>
      </c>
      <c r="C599" t="s">
        <v>104</v>
      </c>
      <c r="D599">
        <v>17944662</v>
      </c>
      <c r="E599" t="s">
        <v>113</v>
      </c>
      <c r="G599">
        <v>25</v>
      </c>
      <c r="H599">
        <v>7826.34</v>
      </c>
      <c r="I599">
        <v>481</v>
      </c>
    </row>
    <row r="600" spans="1:9" x14ac:dyDescent="0.35">
      <c r="A600" s="1">
        <v>45659</v>
      </c>
      <c r="B600" t="s">
        <v>103</v>
      </c>
      <c r="C600" t="s">
        <v>104</v>
      </c>
      <c r="D600">
        <v>17944662</v>
      </c>
      <c r="E600" t="s">
        <v>112</v>
      </c>
      <c r="G600">
        <v>25</v>
      </c>
      <c r="H600">
        <v>7851.34</v>
      </c>
      <c r="I600">
        <v>480</v>
      </c>
    </row>
    <row r="601" spans="1:9" x14ac:dyDescent="0.35">
      <c r="A601" s="1">
        <v>45659</v>
      </c>
      <c r="B601" t="s">
        <v>103</v>
      </c>
      <c r="C601" t="s">
        <v>104</v>
      </c>
      <c r="D601">
        <v>17944662</v>
      </c>
      <c r="E601" t="s">
        <v>181</v>
      </c>
      <c r="G601">
        <v>25</v>
      </c>
      <c r="H601">
        <v>7876.34</v>
      </c>
      <c r="I601">
        <v>479</v>
      </c>
    </row>
    <row r="602" spans="1:9" x14ac:dyDescent="0.35">
      <c r="A602" s="1">
        <v>45659</v>
      </c>
      <c r="B602" t="s">
        <v>103</v>
      </c>
      <c r="C602" t="s">
        <v>104</v>
      </c>
      <c r="D602">
        <v>17944662</v>
      </c>
      <c r="E602" t="s">
        <v>140</v>
      </c>
      <c r="G602">
        <v>25</v>
      </c>
      <c r="H602">
        <v>7901.34</v>
      </c>
      <c r="I602">
        <v>478</v>
      </c>
    </row>
    <row r="603" spans="1:9" x14ac:dyDescent="0.35">
      <c r="A603" s="1">
        <v>45659</v>
      </c>
      <c r="B603" t="s">
        <v>103</v>
      </c>
      <c r="C603" t="s">
        <v>104</v>
      </c>
      <c r="D603">
        <v>17944662</v>
      </c>
      <c r="E603" t="s">
        <v>111</v>
      </c>
      <c r="G603">
        <v>30</v>
      </c>
      <c r="H603">
        <v>7931.34</v>
      </c>
      <c r="I603">
        <v>477</v>
      </c>
    </row>
    <row r="604" spans="1:9" x14ac:dyDescent="0.35">
      <c r="A604" s="1">
        <v>45659</v>
      </c>
      <c r="B604" t="s">
        <v>105</v>
      </c>
      <c r="C604" t="s">
        <v>104</v>
      </c>
      <c r="D604">
        <v>17944662</v>
      </c>
      <c r="E604" t="s">
        <v>609</v>
      </c>
      <c r="G604">
        <v>25</v>
      </c>
      <c r="H604">
        <v>7956.34</v>
      </c>
      <c r="I604">
        <v>476</v>
      </c>
    </row>
    <row r="605" spans="1:9" x14ac:dyDescent="0.35">
      <c r="A605" s="1">
        <v>45659</v>
      </c>
      <c r="B605" t="s">
        <v>103</v>
      </c>
      <c r="C605" t="s">
        <v>104</v>
      </c>
      <c r="D605">
        <v>17944662</v>
      </c>
      <c r="E605" t="s">
        <v>155</v>
      </c>
      <c r="G605">
        <v>25</v>
      </c>
      <c r="H605">
        <v>7981.34</v>
      </c>
      <c r="I605">
        <v>475</v>
      </c>
    </row>
    <row r="606" spans="1:9" x14ac:dyDescent="0.35">
      <c r="A606" s="1">
        <v>45659</v>
      </c>
      <c r="B606" t="s">
        <v>105</v>
      </c>
      <c r="C606" t="s">
        <v>104</v>
      </c>
      <c r="D606">
        <v>17944662</v>
      </c>
      <c r="E606" t="s">
        <v>610</v>
      </c>
      <c r="G606">
        <v>20</v>
      </c>
      <c r="H606">
        <v>8001.34</v>
      </c>
      <c r="I606">
        <v>474</v>
      </c>
    </row>
    <row r="607" spans="1:9" x14ac:dyDescent="0.35">
      <c r="A607" s="1">
        <v>45659</v>
      </c>
      <c r="B607" t="s">
        <v>105</v>
      </c>
      <c r="C607" t="s">
        <v>104</v>
      </c>
      <c r="D607">
        <v>17944662</v>
      </c>
      <c r="E607" t="s">
        <v>611</v>
      </c>
      <c r="G607">
        <v>30</v>
      </c>
      <c r="H607">
        <v>8031.34</v>
      </c>
      <c r="I607">
        <v>473</v>
      </c>
    </row>
    <row r="608" spans="1:9" x14ac:dyDescent="0.35">
      <c r="A608" s="1">
        <v>45659</v>
      </c>
      <c r="B608" t="s">
        <v>105</v>
      </c>
      <c r="C608" t="s">
        <v>104</v>
      </c>
      <c r="D608">
        <v>17944662</v>
      </c>
      <c r="E608" t="s">
        <v>612</v>
      </c>
      <c r="G608">
        <v>25</v>
      </c>
      <c r="H608">
        <v>8056.34</v>
      </c>
      <c r="I608">
        <v>472</v>
      </c>
    </row>
    <row r="609" spans="1:9" x14ac:dyDescent="0.35">
      <c r="A609" s="1">
        <v>45659</v>
      </c>
      <c r="B609" t="s">
        <v>105</v>
      </c>
      <c r="C609" t="s">
        <v>104</v>
      </c>
      <c r="D609">
        <v>17944662</v>
      </c>
      <c r="E609" t="s">
        <v>613</v>
      </c>
      <c r="G609">
        <v>25</v>
      </c>
      <c r="H609">
        <v>8081.34</v>
      </c>
      <c r="I609">
        <v>471</v>
      </c>
    </row>
    <row r="610" spans="1:9" x14ac:dyDescent="0.35">
      <c r="A610" s="1">
        <v>45659</v>
      </c>
      <c r="B610" t="s">
        <v>105</v>
      </c>
      <c r="C610" t="s">
        <v>104</v>
      </c>
      <c r="D610">
        <v>17944662</v>
      </c>
      <c r="E610" t="s">
        <v>614</v>
      </c>
      <c r="G610">
        <v>30</v>
      </c>
      <c r="H610">
        <v>8111.34</v>
      </c>
      <c r="I610">
        <v>470</v>
      </c>
    </row>
    <row r="611" spans="1:9" x14ac:dyDescent="0.35">
      <c r="A611" s="1">
        <v>45659</v>
      </c>
      <c r="B611" t="s">
        <v>105</v>
      </c>
      <c r="C611" t="s">
        <v>104</v>
      </c>
      <c r="D611">
        <v>17944662</v>
      </c>
      <c r="E611" t="s">
        <v>615</v>
      </c>
      <c r="G611">
        <v>25</v>
      </c>
      <c r="H611">
        <v>8136.34</v>
      </c>
      <c r="I611">
        <v>469</v>
      </c>
    </row>
    <row r="612" spans="1:9" x14ac:dyDescent="0.35">
      <c r="A612" s="1">
        <v>45659</v>
      </c>
      <c r="B612" t="s">
        <v>105</v>
      </c>
      <c r="C612" t="s">
        <v>104</v>
      </c>
      <c r="D612">
        <v>17944662</v>
      </c>
      <c r="E612" t="s">
        <v>616</v>
      </c>
      <c r="G612">
        <v>25</v>
      </c>
      <c r="H612">
        <v>8161.34</v>
      </c>
      <c r="I612">
        <v>468</v>
      </c>
    </row>
    <row r="613" spans="1:9" x14ac:dyDescent="0.35">
      <c r="A613" s="1">
        <v>45659</v>
      </c>
      <c r="B613" t="s">
        <v>105</v>
      </c>
      <c r="C613" t="s">
        <v>104</v>
      </c>
      <c r="D613">
        <v>17944662</v>
      </c>
      <c r="E613" t="s">
        <v>617</v>
      </c>
      <c r="G613">
        <v>25</v>
      </c>
      <c r="H613">
        <v>8186.34</v>
      </c>
      <c r="I613">
        <v>467</v>
      </c>
    </row>
    <row r="614" spans="1:9" x14ac:dyDescent="0.35">
      <c r="A614" s="1">
        <v>45659</v>
      </c>
      <c r="B614" t="s">
        <v>105</v>
      </c>
      <c r="C614" t="s">
        <v>104</v>
      </c>
      <c r="D614">
        <v>17944662</v>
      </c>
      <c r="E614" t="s">
        <v>618</v>
      </c>
      <c r="G614">
        <v>25</v>
      </c>
      <c r="H614">
        <v>8211.34</v>
      </c>
      <c r="I614">
        <v>466</v>
      </c>
    </row>
    <row r="615" spans="1:9" x14ac:dyDescent="0.35">
      <c r="A615" s="1">
        <v>45659</v>
      </c>
      <c r="B615" t="s">
        <v>105</v>
      </c>
      <c r="C615" t="s">
        <v>104</v>
      </c>
      <c r="D615">
        <v>17944662</v>
      </c>
      <c r="E615" t="s">
        <v>619</v>
      </c>
      <c r="G615">
        <v>25</v>
      </c>
      <c r="H615">
        <v>8236.34</v>
      </c>
      <c r="I615">
        <v>465</v>
      </c>
    </row>
    <row r="616" spans="1:9" x14ac:dyDescent="0.35">
      <c r="A616" s="1">
        <v>45659</v>
      </c>
      <c r="B616" t="s">
        <v>105</v>
      </c>
      <c r="C616" t="s">
        <v>104</v>
      </c>
      <c r="D616">
        <v>17944662</v>
      </c>
      <c r="E616" t="s">
        <v>620</v>
      </c>
      <c r="G616">
        <v>30</v>
      </c>
      <c r="H616">
        <v>8266.34</v>
      </c>
      <c r="I616">
        <v>464</v>
      </c>
    </row>
    <row r="617" spans="1:9" x14ac:dyDescent="0.35">
      <c r="A617" s="1">
        <v>45659</v>
      </c>
      <c r="B617" t="s">
        <v>105</v>
      </c>
      <c r="C617" t="s">
        <v>104</v>
      </c>
      <c r="D617">
        <v>17944662</v>
      </c>
      <c r="E617" t="s">
        <v>621</v>
      </c>
      <c r="G617">
        <v>25</v>
      </c>
      <c r="H617">
        <v>8291.34</v>
      </c>
      <c r="I617">
        <v>463</v>
      </c>
    </row>
    <row r="618" spans="1:9" x14ac:dyDescent="0.35">
      <c r="A618" s="1">
        <v>45659</v>
      </c>
      <c r="B618" t="s">
        <v>105</v>
      </c>
      <c r="C618" t="s">
        <v>104</v>
      </c>
      <c r="D618">
        <v>17944662</v>
      </c>
      <c r="E618" t="s">
        <v>622</v>
      </c>
      <c r="G618">
        <v>45</v>
      </c>
      <c r="H618">
        <v>8336.34</v>
      </c>
      <c r="I618">
        <v>462</v>
      </c>
    </row>
    <row r="619" spans="1:9" x14ac:dyDescent="0.35">
      <c r="A619" s="1">
        <v>45659</v>
      </c>
      <c r="B619" t="s">
        <v>105</v>
      </c>
      <c r="C619" t="s">
        <v>104</v>
      </c>
      <c r="D619">
        <v>17944662</v>
      </c>
      <c r="E619" t="s">
        <v>623</v>
      </c>
      <c r="G619">
        <v>25</v>
      </c>
      <c r="H619">
        <v>8361.34</v>
      </c>
      <c r="I619">
        <v>461</v>
      </c>
    </row>
    <row r="620" spans="1:9" x14ac:dyDescent="0.35">
      <c r="A620" s="1">
        <v>45659</v>
      </c>
      <c r="B620" t="s">
        <v>105</v>
      </c>
      <c r="C620" t="s">
        <v>104</v>
      </c>
      <c r="D620">
        <v>17944662</v>
      </c>
      <c r="E620" t="s">
        <v>624</v>
      </c>
      <c r="G620">
        <v>25</v>
      </c>
      <c r="H620">
        <v>8386.34</v>
      </c>
      <c r="I620">
        <v>460</v>
      </c>
    </row>
    <row r="621" spans="1:9" x14ac:dyDescent="0.35">
      <c r="A621" s="1">
        <v>45659</v>
      </c>
      <c r="B621" t="s">
        <v>105</v>
      </c>
      <c r="C621" t="s">
        <v>104</v>
      </c>
      <c r="D621">
        <v>17944662</v>
      </c>
      <c r="E621" t="s">
        <v>625</v>
      </c>
      <c r="G621">
        <v>30</v>
      </c>
      <c r="H621">
        <v>8416.34</v>
      </c>
      <c r="I621">
        <v>459</v>
      </c>
    </row>
    <row r="622" spans="1:9" x14ac:dyDescent="0.35">
      <c r="A622" s="1">
        <v>45659</v>
      </c>
      <c r="B622" t="s">
        <v>105</v>
      </c>
      <c r="C622" t="s">
        <v>104</v>
      </c>
      <c r="D622">
        <v>17944662</v>
      </c>
      <c r="E622" t="s">
        <v>626</v>
      </c>
      <c r="G622">
        <v>25</v>
      </c>
      <c r="H622">
        <v>8441.34</v>
      </c>
      <c r="I622">
        <v>458</v>
      </c>
    </row>
    <row r="623" spans="1:9" x14ac:dyDescent="0.35">
      <c r="A623" s="1">
        <v>45659</v>
      </c>
      <c r="B623" t="s">
        <v>105</v>
      </c>
      <c r="C623" t="s">
        <v>104</v>
      </c>
      <c r="D623">
        <v>17944662</v>
      </c>
      <c r="E623" t="s">
        <v>627</v>
      </c>
      <c r="G623">
        <v>30</v>
      </c>
      <c r="H623">
        <v>8471.34</v>
      </c>
      <c r="I623">
        <v>457</v>
      </c>
    </row>
    <row r="624" spans="1:9" x14ac:dyDescent="0.35">
      <c r="A624" s="1">
        <v>45659</v>
      </c>
      <c r="B624" t="s">
        <v>105</v>
      </c>
      <c r="C624" t="s">
        <v>104</v>
      </c>
      <c r="D624">
        <v>17944662</v>
      </c>
      <c r="E624" t="s">
        <v>628</v>
      </c>
      <c r="G624">
        <v>25</v>
      </c>
      <c r="H624">
        <v>8496.34</v>
      </c>
      <c r="I624">
        <v>456</v>
      </c>
    </row>
    <row r="625" spans="1:9" x14ac:dyDescent="0.35">
      <c r="A625" s="1">
        <v>45659</v>
      </c>
      <c r="B625" t="s">
        <v>105</v>
      </c>
      <c r="C625" t="s">
        <v>104</v>
      </c>
      <c r="D625">
        <v>17944662</v>
      </c>
      <c r="E625" t="s">
        <v>629</v>
      </c>
      <c r="G625">
        <v>25</v>
      </c>
      <c r="H625">
        <v>8521.34</v>
      </c>
      <c r="I625">
        <v>455</v>
      </c>
    </row>
    <row r="626" spans="1:9" x14ac:dyDescent="0.35">
      <c r="A626" s="1">
        <v>45659</v>
      </c>
      <c r="B626" t="s">
        <v>105</v>
      </c>
      <c r="C626" t="s">
        <v>104</v>
      </c>
      <c r="D626">
        <v>17944662</v>
      </c>
      <c r="E626" t="s">
        <v>630</v>
      </c>
      <c r="G626">
        <v>30</v>
      </c>
      <c r="H626">
        <v>8551.34</v>
      </c>
      <c r="I626">
        <v>454</v>
      </c>
    </row>
    <row r="627" spans="1:9" x14ac:dyDescent="0.35">
      <c r="A627" s="1">
        <v>45659</v>
      </c>
      <c r="B627" t="s">
        <v>105</v>
      </c>
      <c r="C627" t="s">
        <v>104</v>
      </c>
      <c r="D627">
        <v>17944662</v>
      </c>
      <c r="E627" t="s">
        <v>631</v>
      </c>
      <c r="G627">
        <v>30</v>
      </c>
      <c r="H627">
        <v>8581.34</v>
      </c>
      <c r="I627">
        <v>453</v>
      </c>
    </row>
    <row r="628" spans="1:9" x14ac:dyDescent="0.35">
      <c r="A628" s="1">
        <v>45659</v>
      </c>
      <c r="B628" t="s">
        <v>105</v>
      </c>
      <c r="C628" t="s">
        <v>104</v>
      </c>
      <c r="D628">
        <v>17944662</v>
      </c>
      <c r="E628" t="s">
        <v>632</v>
      </c>
      <c r="G628">
        <v>30</v>
      </c>
      <c r="H628">
        <v>8611.34</v>
      </c>
      <c r="I628">
        <v>452</v>
      </c>
    </row>
    <row r="629" spans="1:9" x14ac:dyDescent="0.35">
      <c r="A629" s="1">
        <v>45659</v>
      </c>
      <c r="B629" t="s">
        <v>105</v>
      </c>
      <c r="C629" t="s">
        <v>104</v>
      </c>
      <c r="D629">
        <v>17944662</v>
      </c>
      <c r="E629" t="s">
        <v>633</v>
      </c>
      <c r="G629">
        <v>25</v>
      </c>
      <c r="H629">
        <v>8636.34</v>
      </c>
      <c r="I629">
        <v>451</v>
      </c>
    </row>
    <row r="630" spans="1:9" x14ac:dyDescent="0.35">
      <c r="A630" s="1">
        <v>45659</v>
      </c>
      <c r="B630" t="s">
        <v>105</v>
      </c>
      <c r="C630" t="s">
        <v>104</v>
      </c>
      <c r="D630">
        <v>17944662</v>
      </c>
      <c r="E630" t="s">
        <v>634</v>
      </c>
      <c r="G630">
        <v>25</v>
      </c>
      <c r="H630">
        <v>8661.34</v>
      </c>
      <c r="I630">
        <v>450</v>
      </c>
    </row>
    <row r="631" spans="1:9" x14ac:dyDescent="0.35">
      <c r="A631" s="1">
        <v>45660</v>
      </c>
      <c r="B631" t="s">
        <v>105</v>
      </c>
      <c r="C631" t="s">
        <v>104</v>
      </c>
      <c r="D631">
        <v>17944662</v>
      </c>
      <c r="E631" t="s">
        <v>635</v>
      </c>
      <c r="G631">
        <v>30</v>
      </c>
      <c r="H631">
        <v>8691.34</v>
      </c>
      <c r="I631">
        <v>449</v>
      </c>
    </row>
    <row r="632" spans="1:9" x14ac:dyDescent="0.35">
      <c r="A632" s="1">
        <v>45663</v>
      </c>
      <c r="B632" t="s">
        <v>105</v>
      </c>
      <c r="C632" t="s">
        <v>104</v>
      </c>
      <c r="D632">
        <v>17944662</v>
      </c>
      <c r="E632" t="s">
        <v>636</v>
      </c>
      <c r="G632">
        <v>30</v>
      </c>
      <c r="H632">
        <v>8721.34</v>
      </c>
      <c r="I632">
        <v>448</v>
      </c>
    </row>
    <row r="633" spans="1:9" x14ac:dyDescent="0.35">
      <c r="A633" s="1">
        <v>45663</v>
      </c>
      <c r="B633" t="s">
        <v>105</v>
      </c>
      <c r="C633" t="s">
        <v>104</v>
      </c>
      <c r="D633">
        <v>17944662</v>
      </c>
      <c r="E633" t="s">
        <v>637</v>
      </c>
      <c r="G633">
        <v>30</v>
      </c>
      <c r="H633">
        <v>8751.34</v>
      </c>
      <c r="I633">
        <v>447</v>
      </c>
    </row>
    <row r="634" spans="1:9" x14ac:dyDescent="0.35">
      <c r="A634" s="1">
        <v>45663</v>
      </c>
      <c r="B634" t="s">
        <v>103</v>
      </c>
      <c r="C634" t="s">
        <v>104</v>
      </c>
      <c r="D634">
        <v>17944662</v>
      </c>
      <c r="E634" t="s">
        <v>175</v>
      </c>
      <c r="G634">
        <v>25</v>
      </c>
      <c r="H634">
        <v>8776.34</v>
      </c>
      <c r="I634">
        <v>446</v>
      </c>
    </row>
    <row r="635" spans="1:9" x14ac:dyDescent="0.35">
      <c r="A635" s="1">
        <v>45663</v>
      </c>
      <c r="B635" t="s">
        <v>103</v>
      </c>
      <c r="C635" t="s">
        <v>104</v>
      </c>
      <c r="D635">
        <v>17944662</v>
      </c>
      <c r="E635" t="s">
        <v>110</v>
      </c>
      <c r="G635">
        <v>30</v>
      </c>
      <c r="H635">
        <v>8806.34</v>
      </c>
      <c r="I635">
        <v>445</v>
      </c>
    </row>
    <row r="636" spans="1:9" x14ac:dyDescent="0.35">
      <c r="A636" s="1">
        <v>45663</v>
      </c>
      <c r="B636" t="s">
        <v>103</v>
      </c>
      <c r="C636" t="s">
        <v>104</v>
      </c>
      <c r="D636">
        <v>17944662</v>
      </c>
      <c r="E636" t="s">
        <v>517</v>
      </c>
      <c r="G636">
        <v>30</v>
      </c>
      <c r="H636">
        <v>8836.34</v>
      </c>
      <c r="I636">
        <v>444</v>
      </c>
    </row>
    <row r="637" spans="1:9" x14ac:dyDescent="0.35">
      <c r="A637" s="1">
        <v>45663</v>
      </c>
      <c r="B637" t="s">
        <v>105</v>
      </c>
      <c r="C637" t="s">
        <v>104</v>
      </c>
      <c r="D637">
        <v>17944662</v>
      </c>
      <c r="E637" t="s">
        <v>638</v>
      </c>
      <c r="G637">
        <v>25</v>
      </c>
      <c r="H637">
        <v>8861.34</v>
      </c>
      <c r="I637">
        <v>443</v>
      </c>
    </row>
    <row r="638" spans="1:9" x14ac:dyDescent="0.35">
      <c r="A638" s="1">
        <v>45663</v>
      </c>
      <c r="B638" t="s">
        <v>105</v>
      </c>
      <c r="C638" t="s">
        <v>104</v>
      </c>
      <c r="D638">
        <v>17944662</v>
      </c>
      <c r="E638" t="s">
        <v>639</v>
      </c>
      <c r="G638">
        <v>20</v>
      </c>
      <c r="H638">
        <v>8881.34</v>
      </c>
      <c r="I638">
        <v>442</v>
      </c>
    </row>
    <row r="639" spans="1:9" x14ac:dyDescent="0.35">
      <c r="A639" s="1">
        <v>45664</v>
      </c>
      <c r="B639" t="s">
        <v>103</v>
      </c>
      <c r="C639" t="s">
        <v>104</v>
      </c>
      <c r="D639">
        <v>17944662</v>
      </c>
      <c r="E639" t="s">
        <v>174</v>
      </c>
      <c r="G639">
        <v>30</v>
      </c>
      <c r="H639">
        <v>8911.34</v>
      </c>
      <c r="I639">
        <v>441</v>
      </c>
    </row>
    <row r="640" spans="1:9" x14ac:dyDescent="0.35">
      <c r="A640" s="1">
        <v>45665</v>
      </c>
      <c r="B640" t="s">
        <v>103</v>
      </c>
      <c r="C640" t="s">
        <v>104</v>
      </c>
      <c r="D640">
        <v>17944662</v>
      </c>
      <c r="E640" t="s">
        <v>108</v>
      </c>
      <c r="G640">
        <v>25</v>
      </c>
      <c r="H640">
        <v>8936.34</v>
      </c>
      <c r="I640">
        <v>440</v>
      </c>
    </row>
    <row r="641" spans="1:9" x14ac:dyDescent="0.35">
      <c r="A641" s="1">
        <v>45665</v>
      </c>
      <c r="B641" t="s">
        <v>103</v>
      </c>
      <c r="C641" t="s">
        <v>104</v>
      </c>
      <c r="D641">
        <v>17944662</v>
      </c>
      <c r="E641" t="s">
        <v>126</v>
      </c>
      <c r="G641">
        <v>20</v>
      </c>
      <c r="H641">
        <v>8956.34</v>
      </c>
      <c r="I641">
        <v>439</v>
      </c>
    </row>
    <row r="642" spans="1:9" x14ac:dyDescent="0.35">
      <c r="A642" s="1">
        <v>45665</v>
      </c>
      <c r="B642" t="s">
        <v>105</v>
      </c>
      <c r="C642" t="s">
        <v>104</v>
      </c>
      <c r="D642">
        <v>17944662</v>
      </c>
      <c r="E642" t="s">
        <v>640</v>
      </c>
      <c r="G642">
        <v>30</v>
      </c>
      <c r="H642">
        <v>8986.34</v>
      </c>
      <c r="I642">
        <v>438</v>
      </c>
    </row>
    <row r="643" spans="1:9" x14ac:dyDescent="0.35">
      <c r="A643" s="1">
        <v>45666</v>
      </c>
      <c r="B643" t="s">
        <v>103</v>
      </c>
      <c r="C643" t="s">
        <v>104</v>
      </c>
      <c r="D643">
        <v>17944662</v>
      </c>
      <c r="E643" t="s">
        <v>641</v>
      </c>
      <c r="G643">
        <v>30</v>
      </c>
      <c r="H643">
        <v>9016.34</v>
      </c>
      <c r="I643">
        <v>437</v>
      </c>
    </row>
    <row r="644" spans="1:9" x14ac:dyDescent="0.35">
      <c r="A644" s="1">
        <v>45666</v>
      </c>
      <c r="B644" t="s">
        <v>105</v>
      </c>
      <c r="C644" t="s">
        <v>104</v>
      </c>
      <c r="D644">
        <v>17944662</v>
      </c>
      <c r="E644" t="s">
        <v>642</v>
      </c>
      <c r="G644">
        <v>25</v>
      </c>
      <c r="H644">
        <v>9041.34</v>
      </c>
      <c r="I644">
        <v>436</v>
      </c>
    </row>
    <row r="645" spans="1:9" x14ac:dyDescent="0.35">
      <c r="A645" s="1">
        <v>45666</v>
      </c>
      <c r="B645" t="s">
        <v>105</v>
      </c>
      <c r="C645" t="s">
        <v>104</v>
      </c>
      <c r="D645">
        <v>17944662</v>
      </c>
      <c r="E645" t="s">
        <v>643</v>
      </c>
      <c r="G645">
        <v>30</v>
      </c>
      <c r="H645">
        <v>9071.34</v>
      </c>
      <c r="I645">
        <v>435</v>
      </c>
    </row>
    <row r="646" spans="1:9" x14ac:dyDescent="0.35">
      <c r="A646" s="1">
        <v>45666</v>
      </c>
      <c r="B646" t="s">
        <v>105</v>
      </c>
      <c r="C646" t="s">
        <v>104</v>
      </c>
      <c r="D646">
        <v>17944662</v>
      </c>
      <c r="E646" t="s">
        <v>644</v>
      </c>
      <c r="G646">
        <v>30</v>
      </c>
      <c r="H646">
        <v>9101.34</v>
      </c>
      <c r="I646">
        <v>434</v>
      </c>
    </row>
    <row r="647" spans="1:9" x14ac:dyDescent="0.35">
      <c r="A647" s="1">
        <v>45667</v>
      </c>
      <c r="B647" t="s">
        <v>103</v>
      </c>
      <c r="C647" t="s">
        <v>104</v>
      </c>
      <c r="D647">
        <v>17944662</v>
      </c>
      <c r="E647" t="s">
        <v>107</v>
      </c>
      <c r="G647">
        <v>20</v>
      </c>
      <c r="H647">
        <v>9121.34</v>
      </c>
      <c r="I647">
        <v>433</v>
      </c>
    </row>
    <row r="648" spans="1:9" x14ac:dyDescent="0.35">
      <c r="A648" s="1">
        <v>45667</v>
      </c>
      <c r="B648" t="s">
        <v>105</v>
      </c>
      <c r="C648" t="s">
        <v>104</v>
      </c>
      <c r="D648">
        <v>17944662</v>
      </c>
      <c r="E648" t="s">
        <v>645</v>
      </c>
      <c r="G648">
        <v>30</v>
      </c>
      <c r="H648">
        <v>9151.34</v>
      </c>
      <c r="I648">
        <v>432</v>
      </c>
    </row>
    <row r="649" spans="1:9" x14ac:dyDescent="0.35">
      <c r="A649" s="1">
        <v>45670</v>
      </c>
      <c r="B649" t="s">
        <v>105</v>
      </c>
      <c r="C649" t="s">
        <v>104</v>
      </c>
      <c r="D649">
        <v>17944662</v>
      </c>
      <c r="E649" t="s">
        <v>646</v>
      </c>
      <c r="G649">
        <v>30</v>
      </c>
      <c r="H649">
        <v>9181.34</v>
      </c>
      <c r="I649">
        <v>431</v>
      </c>
    </row>
    <row r="650" spans="1:9" x14ac:dyDescent="0.35">
      <c r="A650" s="1">
        <v>45670</v>
      </c>
      <c r="B650" t="s">
        <v>103</v>
      </c>
      <c r="C650" t="s">
        <v>104</v>
      </c>
      <c r="D650">
        <v>17944662</v>
      </c>
      <c r="E650" t="s">
        <v>173</v>
      </c>
      <c r="G650">
        <v>30</v>
      </c>
      <c r="H650">
        <v>9211.34</v>
      </c>
      <c r="I650">
        <v>430</v>
      </c>
    </row>
    <row r="651" spans="1:9" x14ac:dyDescent="0.35">
      <c r="A651" s="1">
        <v>45670</v>
      </c>
      <c r="B651" t="s">
        <v>105</v>
      </c>
      <c r="C651" t="s">
        <v>104</v>
      </c>
      <c r="D651">
        <v>17944662</v>
      </c>
      <c r="E651" t="s">
        <v>647</v>
      </c>
      <c r="G651">
        <v>30</v>
      </c>
      <c r="H651">
        <v>9241.34</v>
      </c>
      <c r="I651">
        <v>429</v>
      </c>
    </row>
    <row r="652" spans="1:9" x14ac:dyDescent="0.35">
      <c r="A652" s="1">
        <v>45671</v>
      </c>
      <c r="B652" t="s">
        <v>105</v>
      </c>
      <c r="C652" t="s">
        <v>104</v>
      </c>
      <c r="D652">
        <v>17944662</v>
      </c>
      <c r="E652" t="s">
        <v>648</v>
      </c>
      <c r="G652">
        <v>20</v>
      </c>
      <c r="H652">
        <v>9261.34</v>
      </c>
      <c r="I652">
        <v>428</v>
      </c>
    </row>
    <row r="653" spans="1:9" x14ac:dyDescent="0.35">
      <c r="A653" s="1">
        <v>45671</v>
      </c>
      <c r="B653" t="s">
        <v>105</v>
      </c>
      <c r="C653" t="s">
        <v>104</v>
      </c>
      <c r="D653">
        <v>17944662</v>
      </c>
      <c r="E653" t="s">
        <v>649</v>
      </c>
      <c r="G653">
        <v>30</v>
      </c>
      <c r="H653">
        <v>9291.34</v>
      </c>
      <c r="I653">
        <v>427</v>
      </c>
    </row>
    <row r="654" spans="1:9" x14ac:dyDescent="0.35">
      <c r="A654" s="1">
        <v>45671</v>
      </c>
      <c r="B654" t="s">
        <v>105</v>
      </c>
      <c r="C654" t="s">
        <v>104</v>
      </c>
      <c r="D654">
        <v>17944662</v>
      </c>
      <c r="E654" t="s">
        <v>650</v>
      </c>
      <c r="G654">
        <v>25</v>
      </c>
      <c r="H654">
        <v>9316.34</v>
      </c>
      <c r="I654">
        <v>426</v>
      </c>
    </row>
    <row r="655" spans="1:9" x14ac:dyDescent="0.35">
      <c r="A655" s="1">
        <v>45671</v>
      </c>
      <c r="B655" t="s">
        <v>287</v>
      </c>
      <c r="C655" t="s">
        <v>104</v>
      </c>
      <c r="D655">
        <v>17944662</v>
      </c>
      <c r="E655" t="s">
        <v>651</v>
      </c>
      <c r="G655">
        <v>424</v>
      </c>
      <c r="H655">
        <v>9740.34</v>
      </c>
      <c r="I655">
        <v>425</v>
      </c>
    </row>
    <row r="656" spans="1:9" x14ac:dyDescent="0.35">
      <c r="A656" s="1">
        <v>45672</v>
      </c>
      <c r="B656" t="s">
        <v>105</v>
      </c>
      <c r="C656" t="s">
        <v>104</v>
      </c>
      <c r="D656">
        <v>17944662</v>
      </c>
      <c r="E656" t="s">
        <v>652</v>
      </c>
      <c r="G656">
        <v>30</v>
      </c>
      <c r="H656">
        <v>9770.34</v>
      </c>
      <c r="I656">
        <v>424</v>
      </c>
    </row>
    <row r="657" spans="1:9" x14ac:dyDescent="0.35">
      <c r="A657" s="1">
        <v>45673</v>
      </c>
      <c r="B657" t="s">
        <v>105</v>
      </c>
      <c r="C657" t="s">
        <v>104</v>
      </c>
      <c r="D657">
        <v>17944662</v>
      </c>
      <c r="E657" t="s">
        <v>653</v>
      </c>
      <c r="G657">
        <v>25</v>
      </c>
      <c r="H657">
        <v>9795.34</v>
      </c>
      <c r="I657">
        <v>423</v>
      </c>
    </row>
    <row r="658" spans="1:9" x14ac:dyDescent="0.35">
      <c r="A658" s="1">
        <v>45673</v>
      </c>
      <c r="B658" t="s">
        <v>105</v>
      </c>
      <c r="C658" t="s">
        <v>104</v>
      </c>
      <c r="D658">
        <v>17944662</v>
      </c>
      <c r="E658" t="s">
        <v>654</v>
      </c>
      <c r="G658">
        <v>30</v>
      </c>
      <c r="H658">
        <v>9825.34</v>
      </c>
      <c r="I658">
        <v>422</v>
      </c>
    </row>
    <row r="659" spans="1:9" x14ac:dyDescent="0.35">
      <c r="A659" s="1">
        <v>45674</v>
      </c>
      <c r="B659" t="s">
        <v>656</v>
      </c>
      <c r="C659" t="s">
        <v>104</v>
      </c>
      <c r="D659">
        <v>17944662</v>
      </c>
      <c r="E659" t="s">
        <v>655</v>
      </c>
      <c r="G659">
        <v>3000</v>
      </c>
      <c r="H659">
        <v>12825.34</v>
      </c>
      <c r="I659">
        <v>421</v>
      </c>
    </row>
    <row r="660" spans="1:9" x14ac:dyDescent="0.35">
      <c r="A660" s="1">
        <v>45677</v>
      </c>
      <c r="B660" t="s">
        <v>103</v>
      </c>
      <c r="C660" t="s">
        <v>104</v>
      </c>
      <c r="D660">
        <v>17944662</v>
      </c>
      <c r="E660" t="s">
        <v>146</v>
      </c>
      <c r="G660">
        <v>30</v>
      </c>
      <c r="H660">
        <v>12855.34</v>
      </c>
      <c r="I660">
        <v>420</v>
      </c>
    </row>
    <row r="661" spans="1:9" x14ac:dyDescent="0.35">
      <c r="A661" s="1">
        <v>45677</v>
      </c>
      <c r="B661" t="s">
        <v>103</v>
      </c>
      <c r="C661" t="s">
        <v>104</v>
      </c>
      <c r="D661">
        <v>17944662</v>
      </c>
      <c r="E661" t="s">
        <v>171</v>
      </c>
      <c r="G661">
        <v>30</v>
      </c>
      <c r="H661">
        <v>12885.34</v>
      </c>
      <c r="I661">
        <v>419</v>
      </c>
    </row>
    <row r="662" spans="1:9" x14ac:dyDescent="0.35">
      <c r="A662" s="1">
        <v>45681</v>
      </c>
      <c r="B662" t="s">
        <v>105</v>
      </c>
      <c r="C662" t="s">
        <v>104</v>
      </c>
      <c r="D662">
        <v>17944662</v>
      </c>
      <c r="E662" t="s">
        <v>657</v>
      </c>
      <c r="G662">
        <v>30</v>
      </c>
      <c r="H662">
        <v>12915.34</v>
      </c>
      <c r="I662">
        <v>418</v>
      </c>
    </row>
    <row r="663" spans="1:9" x14ac:dyDescent="0.35">
      <c r="A663" s="1">
        <v>45681</v>
      </c>
      <c r="B663" t="s">
        <v>105</v>
      </c>
      <c r="C663" t="s">
        <v>104</v>
      </c>
      <c r="D663">
        <v>17944662</v>
      </c>
      <c r="E663" t="s">
        <v>658</v>
      </c>
      <c r="G663">
        <v>30</v>
      </c>
      <c r="H663">
        <v>12945.34</v>
      </c>
      <c r="I663">
        <v>417</v>
      </c>
    </row>
    <row r="664" spans="1:9" x14ac:dyDescent="0.35">
      <c r="A664" s="1">
        <v>45684</v>
      </c>
      <c r="B664" t="s">
        <v>105</v>
      </c>
      <c r="C664" t="s">
        <v>104</v>
      </c>
      <c r="D664">
        <v>17944662</v>
      </c>
      <c r="E664" t="s">
        <v>659</v>
      </c>
      <c r="G664">
        <v>950</v>
      </c>
      <c r="H664">
        <v>13895.34</v>
      </c>
      <c r="I664">
        <v>416</v>
      </c>
    </row>
    <row r="665" spans="1:9" x14ac:dyDescent="0.35">
      <c r="A665" s="1">
        <v>45684</v>
      </c>
      <c r="B665" t="s">
        <v>105</v>
      </c>
      <c r="C665" t="s">
        <v>104</v>
      </c>
      <c r="D665">
        <v>17944662</v>
      </c>
      <c r="E665" t="s">
        <v>660</v>
      </c>
      <c r="G665">
        <v>170</v>
      </c>
      <c r="H665">
        <v>14065.34</v>
      </c>
      <c r="I665">
        <v>415</v>
      </c>
    </row>
    <row r="666" spans="1:9" x14ac:dyDescent="0.35">
      <c r="A666" s="1">
        <v>45684</v>
      </c>
      <c r="B666" t="s">
        <v>103</v>
      </c>
      <c r="C666" t="s">
        <v>104</v>
      </c>
      <c r="D666">
        <v>17944662</v>
      </c>
      <c r="E666" t="s">
        <v>160</v>
      </c>
      <c r="G666">
        <v>30</v>
      </c>
      <c r="H666">
        <v>14095.34</v>
      </c>
      <c r="I666">
        <v>414</v>
      </c>
    </row>
    <row r="667" spans="1:9" x14ac:dyDescent="0.35">
      <c r="A667" s="1">
        <v>45684</v>
      </c>
      <c r="B667" t="s">
        <v>103</v>
      </c>
      <c r="C667" t="s">
        <v>104</v>
      </c>
      <c r="D667">
        <v>17944662</v>
      </c>
      <c r="E667" t="s">
        <v>106</v>
      </c>
      <c r="G667">
        <v>30</v>
      </c>
      <c r="H667">
        <v>14125.34</v>
      </c>
      <c r="I667">
        <v>413</v>
      </c>
    </row>
    <row r="668" spans="1:9" x14ac:dyDescent="0.35">
      <c r="A668" s="1">
        <v>45686</v>
      </c>
      <c r="B668" t="s">
        <v>103</v>
      </c>
      <c r="C668" t="s">
        <v>104</v>
      </c>
      <c r="D668">
        <v>17944662</v>
      </c>
      <c r="E668" t="s">
        <v>139</v>
      </c>
      <c r="G668">
        <v>20</v>
      </c>
      <c r="H668">
        <v>14145.34</v>
      </c>
      <c r="I668">
        <v>412</v>
      </c>
    </row>
    <row r="669" spans="1:9" x14ac:dyDescent="0.35">
      <c r="A669" s="1">
        <v>45687</v>
      </c>
      <c r="B669" t="s">
        <v>105</v>
      </c>
      <c r="C669" t="s">
        <v>104</v>
      </c>
      <c r="D669">
        <v>17944662</v>
      </c>
      <c r="E669" t="s">
        <v>661</v>
      </c>
      <c r="G669">
        <v>30</v>
      </c>
      <c r="H669">
        <v>14175.34</v>
      </c>
      <c r="I669">
        <v>411</v>
      </c>
    </row>
    <row r="670" spans="1:9" x14ac:dyDescent="0.35">
      <c r="A670" s="1">
        <v>45691</v>
      </c>
      <c r="B670" t="s">
        <v>105</v>
      </c>
      <c r="C670" t="s">
        <v>104</v>
      </c>
      <c r="D670">
        <v>17944662</v>
      </c>
      <c r="E670" t="s">
        <v>662</v>
      </c>
      <c r="G670">
        <v>25</v>
      </c>
      <c r="H670">
        <v>14200.34</v>
      </c>
      <c r="I670">
        <v>410</v>
      </c>
    </row>
    <row r="671" spans="1:9" x14ac:dyDescent="0.35">
      <c r="A671" s="1">
        <v>45691</v>
      </c>
      <c r="B671" t="s">
        <v>105</v>
      </c>
      <c r="C671" t="s">
        <v>104</v>
      </c>
      <c r="D671">
        <v>17944662</v>
      </c>
      <c r="E671" t="s">
        <v>663</v>
      </c>
      <c r="G671">
        <v>30</v>
      </c>
      <c r="H671">
        <v>14230.34</v>
      </c>
      <c r="I671">
        <v>409</v>
      </c>
    </row>
    <row r="672" spans="1:9" x14ac:dyDescent="0.35">
      <c r="A672" s="1">
        <v>45691</v>
      </c>
      <c r="B672" t="s">
        <v>105</v>
      </c>
      <c r="C672" t="s">
        <v>104</v>
      </c>
      <c r="D672">
        <v>17944662</v>
      </c>
      <c r="E672" t="s">
        <v>664</v>
      </c>
      <c r="G672">
        <v>25</v>
      </c>
      <c r="H672">
        <v>14255.34</v>
      </c>
      <c r="I672">
        <v>408</v>
      </c>
    </row>
    <row r="673" spans="1:9" x14ac:dyDescent="0.35">
      <c r="A673" s="1">
        <v>45691</v>
      </c>
      <c r="B673" t="s">
        <v>103</v>
      </c>
      <c r="C673" t="s">
        <v>104</v>
      </c>
      <c r="D673">
        <v>17944662</v>
      </c>
      <c r="E673" t="s">
        <v>149</v>
      </c>
      <c r="G673">
        <v>25</v>
      </c>
      <c r="H673">
        <v>14280.34</v>
      </c>
      <c r="I673">
        <v>407</v>
      </c>
    </row>
    <row r="674" spans="1:9" x14ac:dyDescent="0.35">
      <c r="A674" s="1">
        <v>45691</v>
      </c>
      <c r="B674" t="s">
        <v>103</v>
      </c>
      <c r="C674" t="s">
        <v>104</v>
      </c>
      <c r="D674">
        <v>17944662</v>
      </c>
      <c r="E674" t="s">
        <v>115</v>
      </c>
      <c r="G674">
        <v>30</v>
      </c>
      <c r="H674">
        <v>14310.34</v>
      </c>
      <c r="I674">
        <v>406</v>
      </c>
    </row>
    <row r="675" spans="1:9" x14ac:dyDescent="0.35">
      <c r="A675" s="1">
        <v>45691</v>
      </c>
      <c r="B675" t="s">
        <v>103</v>
      </c>
      <c r="C675" t="s">
        <v>104</v>
      </c>
      <c r="D675">
        <v>17944662</v>
      </c>
      <c r="E675" t="s">
        <v>148</v>
      </c>
      <c r="G675">
        <v>30</v>
      </c>
      <c r="H675">
        <v>14340.34</v>
      </c>
      <c r="I675">
        <v>405</v>
      </c>
    </row>
    <row r="676" spans="1:9" x14ac:dyDescent="0.35">
      <c r="A676" s="1">
        <v>45691</v>
      </c>
      <c r="B676" t="s">
        <v>103</v>
      </c>
      <c r="C676" t="s">
        <v>104</v>
      </c>
      <c r="D676">
        <v>17944662</v>
      </c>
      <c r="E676" t="s">
        <v>157</v>
      </c>
      <c r="G676">
        <v>25</v>
      </c>
      <c r="H676">
        <v>14365.34</v>
      </c>
      <c r="I676">
        <v>404</v>
      </c>
    </row>
    <row r="677" spans="1:9" x14ac:dyDescent="0.35">
      <c r="A677" s="1">
        <v>45691</v>
      </c>
      <c r="B677" t="s">
        <v>105</v>
      </c>
      <c r="C677" t="s">
        <v>104</v>
      </c>
      <c r="D677">
        <v>17944662</v>
      </c>
      <c r="E677" t="s">
        <v>665</v>
      </c>
      <c r="G677">
        <v>25</v>
      </c>
      <c r="H677">
        <v>14390.34</v>
      </c>
      <c r="I677">
        <v>403</v>
      </c>
    </row>
    <row r="678" spans="1:9" x14ac:dyDescent="0.35">
      <c r="A678" s="1">
        <v>45691</v>
      </c>
      <c r="B678" t="s">
        <v>103</v>
      </c>
      <c r="C678" t="s">
        <v>104</v>
      </c>
      <c r="D678">
        <v>17944662</v>
      </c>
      <c r="E678" t="s">
        <v>127</v>
      </c>
      <c r="G678">
        <v>30</v>
      </c>
      <c r="H678">
        <v>14420.34</v>
      </c>
      <c r="I678">
        <v>402</v>
      </c>
    </row>
    <row r="679" spans="1:9" x14ac:dyDescent="0.35">
      <c r="A679" s="1">
        <v>45691</v>
      </c>
      <c r="B679" t="s">
        <v>103</v>
      </c>
      <c r="C679" t="s">
        <v>104</v>
      </c>
      <c r="D679">
        <v>17944662</v>
      </c>
      <c r="E679" t="s">
        <v>349</v>
      </c>
      <c r="G679">
        <v>30</v>
      </c>
      <c r="H679">
        <v>14450.34</v>
      </c>
      <c r="I679">
        <v>401</v>
      </c>
    </row>
    <row r="680" spans="1:9" x14ac:dyDescent="0.35">
      <c r="A680" s="1">
        <v>45691</v>
      </c>
      <c r="B680" t="s">
        <v>103</v>
      </c>
      <c r="C680" t="s">
        <v>104</v>
      </c>
      <c r="D680">
        <v>17944662</v>
      </c>
      <c r="E680" t="s">
        <v>184</v>
      </c>
      <c r="G680">
        <v>25</v>
      </c>
      <c r="H680">
        <v>14475.34</v>
      </c>
      <c r="I680">
        <v>400</v>
      </c>
    </row>
    <row r="681" spans="1:9" x14ac:dyDescent="0.35">
      <c r="A681" s="1">
        <v>45691</v>
      </c>
      <c r="B681" t="s">
        <v>103</v>
      </c>
      <c r="C681" t="s">
        <v>104</v>
      </c>
      <c r="D681">
        <v>17944662</v>
      </c>
      <c r="E681" t="s">
        <v>180</v>
      </c>
      <c r="G681">
        <v>30</v>
      </c>
      <c r="H681">
        <v>14505.34</v>
      </c>
      <c r="I681">
        <v>399</v>
      </c>
    </row>
    <row r="682" spans="1:9" x14ac:dyDescent="0.35">
      <c r="A682" s="1">
        <v>45691</v>
      </c>
      <c r="B682" t="s">
        <v>103</v>
      </c>
      <c r="C682" t="s">
        <v>104</v>
      </c>
      <c r="D682">
        <v>17944662</v>
      </c>
      <c r="E682" t="s">
        <v>182</v>
      </c>
      <c r="G682">
        <v>25</v>
      </c>
      <c r="H682">
        <v>14530.34</v>
      </c>
      <c r="I682">
        <v>398</v>
      </c>
    </row>
    <row r="683" spans="1:9" x14ac:dyDescent="0.35">
      <c r="A683" s="1">
        <v>45691</v>
      </c>
      <c r="B683" t="s">
        <v>103</v>
      </c>
      <c r="C683" t="s">
        <v>104</v>
      </c>
      <c r="D683">
        <v>17944662</v>
      </c>
      <c r="E683" t="s">
        <v>179</v>
      </c>
      <c r="G683">
        <v>25</v>
      </c>
      <c r="H683">
        <v>14555.34</v>
      </c>
      <c r="I683">
        <v>397</v>
      </c>
    </row>
    <row r="684" spans="1:9" x14ac:dyDescent="0.35">
      <c r="A684" s="1">
        <v>45691</v>
      </c>
      <c r="B684" t="s">
        <v>103</v>
      </c>
      <c r="C684" t="s">
        <v>104</v>
      </c>
      <c r="D684">
        <v>17944662</v>
      </c>
      <c r="E684" t="s">
        <v>154</v>
      </c>
      <c r="G684">
        <v>30</v>
      </c>
      <c r="H684">
        <v>14585.34</v>
      </c>
      <c r="I684">
        <v>396</v>
      </c>
    </row>
    <row r="685" spans="1:9" x14ac:dyDescent="0.35">
      <c r="A685" s="1">
        <v>45691</v>
      </c>
      <c r="B685" t="s">
        <v>103</v>
      </c>
      <c r="C685" t="s">
        <v>104</v>
      </c>
      <c r="D685">
        <v>17944662</v>
      </c>
      <c r="E685" t="s">
        <v>114</v>
      </c>
      <c r="G685">
        <v>25</v>
      </c>
      <c r="H685">
        <v>14610.34</v>
      </c>
      <c r="I685">
        <v>395</v>
      </c>
    </row>
    <row r="686" spans="1:9" x14ac:dyDescent="0.35">
      <c r="A686" s="1">
        <v>45691</v>
      </c>
      <c r="B686" t="s">
        <v>103</v>
      </c>
      <c r="C686" t="s">
        <v>104</v>
      </c>
      <c r="D686">
        <v>17944662</v>
      </c>
      <c r="E686" t="s">
        <v>140</v>
      </c>
      <c r="G686">
        <v>25</v>
      </c>
      <c r="H686">
        <v>14635.34</v>
      </c>
      <c r="I686">
        <v>394</v>
      </c>
    </row>
    <row r="687" spans="1:9" x14ac:dyDescent="0.35">
      <c r="A687" s="1">
        <v>45691</v>
      </c>
      <c r="B687" t="s">
        <v>103</v>
      </c>
      <c r="C687" t="s">
        <v>104</v>
      </c>
      <c r="D687">
        <v>17944662</v>
      </c>
      <c r="E687" t="s">
        <v>178</v>
      </c>
      <c r="G687">
        <v>25</v>
      </c>
      <c r="H687">
        <v>14660.34</v>
      </c>
      <c r="I687">
        <v>393</v>
      </c>
    </row>
    <row r="688" spans="1:9" x14ac:dyDescent="0.35">
      <c r="A688" s="1">
        <v>45691</v>
      </c>
      <c r="B688" t="s">
        <v>103</v>
      </c>
      <c r="C688" t="s">
        <v>104</v>
      </c>
      <c r="D688">
        <v>17944662</v>
      </c>
      <c r="E688" t="s">
        <v>156</v>
      </c>
      <c r="G688">
        <v>30</v>
      </c>
      <c r="H688">
        <v>14690.34</v>
      </c>
      <c r="I688">
        <v>392</v>
      </c>
    </row>
    <row r="689" spans="1:9" x14ac:dyDescent="0.35">
      <c r="A689" s="1">
        <v>45691</v>
      </c>
      <c r="B689" t="s">
        <v>103</v>
      </c>
      <c r="C689" t="s">
        <v>104</v>
      </c>
      <c r="D689">
        <v>17944662</v>
      </c>
      <c r="E689" t="s">
        <v>113</v>
      </c>
      <c r="G689">
        <v>25</v>
      </c>
      <c r="H689">
        <v>14715.34</v>
      </c>
      <c r="I689">
        <v>391</v>
      </c>
    </row>
    <row r="690" spans="1:9" x14ac:dyDescent="0.35">
      <c r="A690" s="1">
        <v>45691</v>
      </c>
      <c r="B690" t="s">
        <v>103</v>
      </c>
      <c r="C690" t="s">
        <v>104</v>
      </c>
      <c r="D690">
        <v>17944662</v>
      </c>
      <c r="E690" t="s">
        <v>112</v>
      </c>
      <c r="G690">
        <v>25</v>
      </c>
      <c r="H690">
        <v>14740.34</v>
      </c>
      <c r="I690">
        <v>390</v>
      </c>
    </row>
    <row r="691" spans="1:9" x14ac:dyDescent="0.35">
      <c r="A691" s="1">
        <v>45691</v>
      </c>
      <c r="B691" t="s">
        <v>103</v>
      </c>
      <c r="C691" t="s">
        <v>104</v>
      </c>
      <c r="D691">
        <v>17944662</v>
      </c>
      <c r="E691" t="s">
        <v>181</v>
      </c>
      <c r="G691">
        <v>25</v>
      </c>
      <c r="H691">
        <v>14765.34</v>
      </c>
      <c r="I691">
        <v>389</v>
      </c>
    </row>
    <row r="692" spans="1:9" x14ac:dyDescent="0.35">
      <c r="A692" s="1">
        <v>45691</v>
      </c>
      <c r="B692" t="s">
        <v>103</v>
      </c>
      <c r="C692" t="s">
        <v>104</v>
      </c>
      <c r="D692">
        <v>17944662</v>
      </c>
      <c r="E692" t="s">
        <v>111</v>
      </c>
      <c r="G692">
        <v>30</v>
      </c>
      <c r="H692">
        <v>14795.34</v>
      </c>
      <c r="I692">
        <v>388</v>
      </c>
    </row>
    <row r="693" spans="1:9" x14ac:dyDescent="0.35">
      <c r="A693" s="1">
        <v>45691</v>
      </c>
      <c r="B693" t="s">
        <v>105</v>
      </c>
      <c r="C693" t="s">
        <v>104</v>
      </c>
      <c r="D693">
        <v>17944662</v>
      </c>
      <c r="E693" t="s">
        <v>666</v>
      </c>
      <c r="G693">
        <v>25</v>
      </c>
      <c r="H693">
        <v>14820.34</v>
      </c>
      <c r="I693">
        <v>387</v>
      </c>
    </row>
    <row r="694" spans="1:9" x14ac:dyDescent="0.35">
      <c r="A694" s="1">
        <v>45691</v>
      </c>
      <c r="B694" t="s">
        <v>103</v>
      </c>
      <c r="C694" t="s">
        <v>104</v>
      </c>
      <c r="D694">
        <v>17944662</v>
      </c>
      <c r="E694" t="s">
        <v>155</v>
      </c>
      <c r="G694">
        <v>25</v>
      </c>
      <c r="H694">
        <v>14845.34</v>
      </c>
      <c r="I694">
        <v>386</v>
      </c>
    </row>
    <row r="695" spans="1:9" x14ac:dyDescent="0.35">
      <c r="A695" s="1">
        <v>45691</v>
      </c>
      <c r="B695" t="s">
        <v>105</v>
      </c>
      <c r="C695" t="s">
        <v>104</v>
      </c>
      <c r="D695">
        <v>17944662</v>
      </c>
      <c r="E695" t="s">
        <v>667</v>
      </c>
      <c r="G695">
        <v>20</v>
      </c>
      <c r="H695">
        <v>14865.34</v>
      </c>
      <c r="I695">
        <v>385</v>
      </c>
    </row>
    <row r="696" spans="1:9" x14ac:dyDescent="0.35">
      <c r="A696" s="1">
        <v>45691</v>
      </c>
      <c r="B696" t="s">
        <v>105</v>
      </c>
      <c r="C696" t="s">
        <v>104</v>
      </c>
      <c r="D696">
        <v>17944662</v>
      </c>
      <c r="E696" t="s">
        <v>668</v>
      </c>
      <c r="G696">
        <v>30</v>
      </c>
      <c r="H696">
        <v>14895.34</v>
      </c>
      <c r="I696">
        <v>384</v>
      </c>
    </row>
    <row r="697" spans="1:9" x14ac:dyDescent="0.35">
      <c r="A697" s="1">
        <v>45691</v>
      </c>
      <c r="B697" t="s">
        <v>105</v>
      </c>
      <c r="C697" t="s">
        <v>104</v>
      </c>
      <c r="D697">
        <v>17944662</v>
      </c>
      <c r="E697" t="s">
        <v>669</v>
      </c>
      <c r="G697">
        <v>25</v>
      </c>
      <c r="H697">
        <v>14920.34</v>
      </c>
      <c r="I697">
        <v>383</v>
      </c>
    </row>
    <row r="698" spans="1:9" x14ac:dyDescent="0.35">
      <c r="A698" s="1">
        <v>45691</v>
      </c>
      <c r="B698" t="s">
        <v>105</v>
      </c>
      <c r="C698" t="s">
        <v>104</v>
      </c>
      <c r="D698">
        <v>17944662</v>
      </c>
      <c r="E698" t="s">
        <v>670</v>
      </c>
      <c r="G698">
        <v>25</v>
      </c>
      <c r="H698">
        <v>14945.34</v>
      </c>
      <c r="I698">
        <v>382</v>
      </c>
    </row>
    <row r="699" spans="1:9" x14ac:dyDescent="0.35">
      <c r="A699" s="1">
        <v>45691</v>
      </c>
      <c r="B699" t="s">
        <v>105</v>
      </c>
      <c r="C699" t="s">
        <v>104</v>
      </c>
      <c r="D699">
        <v>17944662</v>
      </c>
      <c r="E699" t="s">
        <v>671</v>
      </c>
      <c r="G699">
        <v>30</v>
      </c>
      <c r="H699">
        <v>14975.34</v>
      </c>
      <c r="I699">
        <v>381</v>
      </c>
    </row>
    <row r="700" spans="1:9" x14ac:dyDescent="0.35">
      <c r="A700" s="1">
        <v>45691</v>
      </c>
      <c r="B700" t="s">
        <v>105</v>
      </c>
      <c r="C700" t="s">
        <v>104</v>
      </c>
      <c r="D700">
        <v>17944662</v>
      </c>
      <c r="E700" t="s">
        <v>672</v>
      </c>
      <c r="G700">
        <v>25</v>
      </c>
      <c r="H700">
        <v>15000.34</v>
      </c>
      <c r="I700">
        <v>380</v>
      </c>
    </row>
    <row r="701" spans="1:9" x14ac:dyDescent="0.35">
      <c r="A701" s="1">
        <v>45691</v>
      </c>
      <c r="B701" t="s">
        <v>105</v>
      </c>
      <c r="C701" t="s">
        <v>104</v>
      </c>
      <c r="D701">
        <v>17944662</v>
      </c>
      <c r="E701" t="s">
        <v>673</v>
      </c>
      <c r="G701">
        <v>30</v>
      </c>
      <c r="H701">
        <v>15030.34</v>
      </c>
      <c r="I701">
        <v>379</v>
      </c>
    </row>
    <row r="702" spans="1:9" x14ac:dyDescent="0.35">
      <c r="A702" s="1">
        <v>45691</v>
      </c>
      <c r="B702" t="s">
        <v>105</v>
      </c>
      <c r="C702" t="s">
        <v>104</v>
      </c>
      <c r="D702">
        <v>17944662</v>
      </c>
      <c r="E702" t="s">
        <v>674</v>
      </c>
      <c r="G702">
        <v>25</v>
      </c>
      <c r="H702">
        <v>15055.34</v>
      </c>
      <c r="I702">
        <v>378</v>
      </c>
    </row>
    <row r="703" spans="1:9" x14ac:dyDescent="0.35">
      <c r="A703" s="1">
        <v>45691</v>
      </c>
      <c r="B703" t="s">
        <v>105</v>
      </c>
      <c r="C703" t="s">
        <v>104</v>
      </c>
      <c r="D703">
        <v>17944662</v>
      </c>
      <c r="E703" t="s">
        <v>675</v>
      </c>
      <c r="G703">
        <v>25</v>
      </c>
      <c r="H703">
        <v>15080.34</v>
      </c>
      <c r="I703">
        <v>377</v>
      </c>
    </row>
    <row r="704" spans="1:9" x14ac:dyDescent="0.35">
      <c r="A704" s="1">
        <v>45691</v>
      </c>
      <c r="B704" t="s">
        <v>105</v>
      </c>
      <c r="C704" t="s">
        <v>104</v>
      </c>
      <c r="D704">
        <v>17944662</v>
      </c>
      <c r="E704" t="s">
        <v>676</v>
      </c>
      <c r="G704">
        <v>25</v>
      </c>
      <c r="H704">
        <v>15105.34</v>
      </c>
      <c r="I704">
        <v>376</v>
      </c>
    </row>
    <row r="705" spans="1:9" x14ac:dyDescent="0.35">
      <c r="A705" s="1">
        <v>45691</v>
      </c>
      <c r="B705" t="s">
        <v>105</v>
      </c>
      <c r="C705" t="s">
        <v>104</v>
      </c>
      <c r="D705">
        <v>17944662</v>
      </c>
      <c r="E705" t="s">
        <v>677</v>
      </c>
      <c r="G705">
        <v>25</v>
      </c>
      <c r="H705">
        <v>15130.34</v>
      </c>
      <c r="I705">
        <v>375</v>
      </c>
    </row>
    <row r="706" spans="1:9" x14ac:dyDescent="0.35">
      <c r="A706" s="1">
        <v>45691</v>
      </c>
      <c r="B706" t="s">
        <v>105</v>
      </c>
      <c r="C706" t="s">
        <v>104</v>
      </c>
      <c r="D706">
        <v>17944662</v>
      </c>
      <c r="E706" t="s">
        <v>678</v>
      </c>
      <c r="G706">
        <v>25</v>
      </c>
      <c r="H706">
        <v>15155.34</v>
      </c>
      <c r="I706">
        <v>374</v>
      </c>
    </row>
    <row r="707" spans="1:9" x14ac:dyDescent="0.35">
      <c r="A707" s="1">
        <v>45691</v>
      </c>
      <c r="B707" t="s">
        <v>105</v>
      </c>
      <c r="C707" t="s">
        <v>104</v>
      </c>
      <c r="D707">
        <v>17944662</v>
      </c>
      <c r="E707" t="s">
        <v>679</v>
      </c>
      <c r="G707">
        <v>25</v>
      </c>
      <c r="H707">
        <v>15180.34</v>
      </c>
      <c r="I707">
        <v>373</v>
      </c>
    </row>
    <row r="708" spans="1:9" x14ac:dyDescent="0.35">
      <c r="A708" s="1">
        <v>45691</v>
      </c>
      <c r="B708" t="s">
        <v>105</v>
      </c>
      <c r="C708" t="s">
        <v>104</v>
      </c>
      <c r="D708">
        <v>17944662</v>
      </c>
      <c r="E708" t="s">
        <v>680</v>
      </c>
      <c r="G708">
        <v>45</v>
      </c>
      <c r="H708">
        <v>15225.34</v>
      </c>
      <c r="I708">
        <v>372</v>
      </c>
    </row>
    <row r="709" spans="1:9" x14ac:dyDescent="0.35">
      <c r="A709" s="1">
        <v>45691</v>
      </c>
      <c r="B709" t="s">
        <v>105</v>
      </c>
      <c r="C709" t="s">
        <v>104</v>
      </c>
      <c r="D709">
        <v>17944662</v>
      </c>
      <c r="E709" t="s">
        <v>681</v>
      </c>
      <c r="G709">
        <v>25</v>
      </c>
      <c r="H709">
        <v>15250.34</v>
      </c>
      <c r="I709">
        <v>371</v>
      </c>
    </row>
    <row r="710" spans="1:9" x14ac:dyDescent="0.35">
      <c r="A710" s="1">
        <v>45691</v>
      </c>
      <c r="B710" t="s">
        <v>105</v>
      </c>
      <c r="C710" t="s">
        <v>104</v>
      </c>
      <c r="D710">
        <v>17944662</v>
      </c>
      <c r="E710" t="s">
        <v>682</v>
      </c>
      <c r="G710">
        <v>30</v>
      </c>
      <c r="H710">
        <v>15280.34</v>
      </c>
      <c r="I710">
        <v>370</v>
      </c>
    </row>
    <row r="711" spans="1:9" x14ac:dyDescent="0.35">
      <c r="A711" s="1">
        <v>45691</v>
      </c>
      <c r="B711" t="s">
        <v>105</v>
      </c>
      <c r="C711" t="s">
        <v>104</v>
      </c>
      <c r="D711">
        <v>17944662</v>
      </c>
      <c r="E711" t="s">
        <v>683</v>
      </c>
      <c r="G711">
        <v>25</v>
      </c>
      <c r="H711">
        <v>15305.34</v>
      </c>
      <c r="I711">
        <v>369</v>
      </c>
    </row>
    <row r="712" spans="1:9" x14ac:dyDescent="0.35">
      <c r="A712" s="1">
        <v>45691</v>
      </c>
      <c r="B712" t="s">
        <v>105</v>
      </c>
      <c r="C712" t="s">
        <v>104</v>
      </c>
      <c r="D712">
        <v>17944662</v>
      </c>
      <c r="E712" t="s">
        <v>684</v>
      </c>
      <c r="G712">
        <v>30</v>
      </c>
      <c r="H712">
        <v>15335.34</v>
      </c>
      <c r="I712">
        <v>368</v>
      </c>
    </row>
    <row r="713" spans="1:9" x14ac:dyDescent="0.35">
      <c r="A713" s="1">
        <v>45691</v>
      </c>
      <c r="B713" t="s">
        <v>105</v>
      </c>
      <c r="C713" t="s">
        <v>104</v>
      </c>
      <c r="D713">
        <v>17944662</v>
      </c>
      <c r="E713" t="s">
        <v>685</v>
      </c>
      <c r="G713">
        <v>25</v>
      </c>
      <c r="H713">
        <v>15360.34</v>
      </c>
      <c r="I713">
        <v>367</v>
      </c>
    </row>
    <row r="714" spans="1:9" x14ac:dyDescent="0.35">
      <c r="A714" s="1">
        <v>45691</v>
      </c>
      <c r="B714" t="s">
        <v>105</v>
      </c>
      <c r="C714" t="s">
        <v>104</v>
      </c>
      <c r="D714">
        <v>17944662</v>
      </c>
      <c r="E714" t="s">
        <v>686</v>
      </c>
      <c r="G714">
        <v>30</v>
      </c>
      <c r="H714">
        <v>15390.34</v>
      </c>
      <c r="I714">
        <v>366</v>
      </c>
    </row>
    <row r="715" spans="1:9" x14ac:dyDescent="0.35">
      <c r="A715" s="1">
        <v>45691</v>
      </c>
      <c r="B715" t="s">
        <v>105</v>
      </c>
      <c r="C715" t="s">
        <v>104</v>
      </c>
      <c r="D715">
        <v>17944662</v>
      </c>
      <c r="E715" t="s">
        <v>687</v>
      </c>
      <c r="G715">
        <v>30</v>
      </c>
      <c r="H715">
        <v>15420.34</v>
      </c>
      <c r="I715">
        <v>365</v>
      </c>
    </row>
    <row r="716" spans="1:9" x14ac:dyDescent="0.35">
      <c r="A716" s="1">
        <v>45691</v>
      </c>
      <c r="B716" t="s">
        <v>105</v>
      </c>
      <c r="C716" t="s">
        <v>104</v>
      </c>
      <c r="D716">
        <v>17944662</v>
      </c>
      <c r="E716" t="s">
        <v>688</v>
      </c>
      <c r="G716">
        <v>30</v>
      </c>
      <c r="H716">
        <v>15450.34</v>
      </c>
      <c r="I716">
        <v>364</v>
      </c>
    </row>
    <row r="717" spans="1:9" x14ac:dyDescent="0.35">
      <c r="A717" s="1">
        <v>45691</v>
      </c>
      <c r="B717" t="s">
        <v>105</v>
      </c>
      <c r="C717" t="s">
        <v>104</v>
      </c>
      <c r="D717">
        <v>17944662</v>
      </c>
      <c r="E717" t="s">
        <v>689</v>
      </c>
      <c r="G717">
        <v>25</v>
      </c>
      <c r="H717">
        <v>15475.34</v>
      </c>
      <c r="I717">
        <v>363</v>
      </c>
    </row>
    <row r="718" spans="1:9" x14ac:dyDescent="0.35">
      <c r="A718" s="1">
        <v>45691</v>
      </c>
      <c r="B718" t="s">
        <v>105</v>
      </c>
      <c r="C718" t="s">
        <v>104</v>
      </c>
      <c r="D718">
        <v>17944662</v>
      </c>
      <c r="E718" t="s">
        <v>690</v>
      </c>
      <c r="G718">
        <v>30</v>
      </c>
      <c r="H718">
        <v>15505.34</v>
      </c>
      <c r="I718">
        <v>362</v>
      </c>
    </row>
    <row r="719" spans="1:9" x14ac:dyDescent="0.35">
      <c r="A719" s="1">
        <v>45691</v>
      </c>
      <c r="B719" t="s">
        <v>105</v>
      </c>
      <c r="C719" t="s">
        <v>104</v>
      </c>
      <c r="D719">
        <v>17944662</v>
      </c>
      <c r="E719" t="s">
        <v>691</v>
      </c>
      <c r="G719">
        <v>40</v>
      </c>
      <c r="H719">
        <v>15545.34</v>
      </c>
      <c r="I719">
        <v>361</v>
      </c>
    </row>
    <row r="720" spans="1:9" x14ac:dyDescent="0.35">
      <c r="A720" s="1">
        <v>45691</v>
      </c>
      <c r="B720" t="s">
        <v>105</v>
      </c>
      <c r="C720" t="s">
        <v>104</v>
      </c>
      <c r="D720">
        <v>17944662</v>
      </c>
      <c r="E720" t="s">
        <v>692</v>
      </c>
      <c r="G720">
        <v>25</v>
      </c>
      <c r="H720">
        <v>15570.34</v>
      </c>
      <c r="I720">
        <v>360</v>
      </c>
    </row>
    <row r="721" spans="1:9" x14ac:dyDescent="0.35">
      <c r="A721" s="1">
        <v>45691</v>
      </c>
      <c r="B721" t="s">
        <v>105</v>
      </c>
      <c r="C721" t="s">
        <v>104</v>
      </c>
      <c r="D721">
        <v>17944662</v>
      </c>
      <c r="E721" t="s">
        <v>693</v>
      </c>
      <c r="G721">
        <v>20</v>
      </c>
      <c r="H721">
        <v>15590.34</v>
      </c>
      <c r="I721">
        <v>359</v>
      </c>
    </row>
    <row r="722" spans="1:9" x14ac:dyDescent="0.35">
      <c r="A722" s="1">
        <v>45692</v>
      </c>
      <c r="B722" t="s">
        <v>103</v>
      </c>
      <c r="C722" t="s">
        <v>104</v>
      </c>
      <c r="D722">
        <v>17944662</v>
      </c>
      <c r="E722" t="s">
        <v>110</v>
      </c>
      <c r="G722">
        <v>30</v>
      </c>
      <c r="H722">
        <v>15620.34</v>
      </c>
      <c r="I722">
        <v>358</v>
      </c>
    </row>
    <row r="723" spans="1:9" x14ac:dyDescent="0.35">
      <c r="A723" s="1">
        <v>45692</v>
      </c>
      <c r="B723" t="s">
        <v>103</v>
      </c>
      <c r="C723" t="s">
        <v>104</v>
      </c>
      <c r="D723">
        <v>17944662</v>
      </c>
      <c r="E723" t="s">
        <v>517</v>
      </c>
      <c r="G723">
        <v>30</v>
      </c>
      <c r="H723">
        <v>15650.34</v>
      </c>
      <c r="I723">
        <v>357</v>
      </c>
    </row>
    <row r="724" spans="1:9" x14ac:dyDescent="0.35">
      <c r="A724" s="1">
        <v>45692</v>
      </c>
      <c r="B724" t="s">
        <v>287</v>
      </c>
      <c r="C724" t="s">
        <v>104</v>
      </c>
      <c r="D724">
        <v>17944662</v>
      </c>
      <c r="E724" t="s">
        <v>694</v>
      </c>
      <c r="G724">
        <v>500</v>
      </c>
      <c r="H724">
        <v>16150.34</v>
      </c>
      <c r="I724">
        <v>356</v>
      </c>
    </row>
    <row r="725" spans="1:9" x14ac:dyDescent="0.35">
      <c r="A725" s="1">
        <v>45693</v>
      </c>
      <c r="B725" t="s">
        <v>103</v>
      </c>
      <c r="C725" t="s">
        <v>104</v>
      </c>
      <c r="D725">
        <v>17944662</v>
      </c>
      <c r="E725" t="s">
        <v>175</v>
      </c>
      <c r="G725">
        <v>25</v>
      </c>
      <c r="H725">
        <v>16175.34</v>
      </c>
      <c r="I725">
        <v>355</v>
      </c>
    </row>
    <row r="726" spans="1:9" x14ac:dyDescent="0.35">
      <c r="A726" s="1">
        <v>45693</v>
      </c>
      <c r="B726" t="s">
        <v>105</v>
      </c>
      <c r="C726" t="s">
        <v>104</v>
      </c>
      <c r="D726">
        <v>17944662</v>
      </c>
      <c r="E726" t="s">
        <v>695</v>
      </c>
      <c r="G726">
        <v>25</v>
      </c>
      <c r="H726">
        <v>16200.34</v>
      </c>
      <c r="I726">
        <v>354</v>
      </c>
    </row>
    <row r="727" spans="1:9" x14ac:dyDescent="0.35">
      <c r="A727" s="1">
        <v>45693</v>
      </c>
      <c r="B727" t="s">
        <v>105</v>
      </c>
      <c r="C727" t="s">
        <v>104</v>
      </c>
      <c r="D727">
        <v>17944662</v>
      </c>
      <c r="E727" t="s">
        <v>696</v>
      </c>
      <c r="G727">
        <v>30</v>
      </c>
      <c r="H727">
        <v>16230.34</v>
      </c>
      <c r="I727">
        <v>353</v>
      </c>
    </row>
    <row r="728" spans="1:9" x14ac:dyDescent="0.35">
      <c r="A728" s="1">
        <v>45694</v>
      </c>
      <c r="B728" t="s">
        <v>105</v>
      </c>
      <c r="C728" t="s">
        <v>104</v>
      </c>
      <c r="D728">
        <v>17944662</v>
      </c>
      <c r="E728" t="s">
        <v>697</v>
      </c>
      <c r="G728">
        <v>25</v>
      </c>
      <c r="H728">
        <v>16255.34</v>
      </c>
      <c r="I728">
        <v>352</v>
      </c>
    </row>
    <row r="729" spans="1:9" x14ac:dyDescent="0.35">
      <c r="A729" s="1">
        <v>45695</v>
      </c>
      <c r="B729" t="s">
        <v>103</v>
      </c>
      <c r="C729" t="s">
        <v>104</v>
      </c>
      <c r="D729">
        <v>17944662</v>
      </c>
      <c r="E729" t="s">
        <v>174</v>
      </c>
      <c r="G729">
        <v>30</v>
      </c>
      <c r="H729">
        <v>16285.34</v>
      </c>
      <c r="I729">
        <v>351</v>
      </c>
    </row>
    <row r="730" spans="1:9" x14ac:dyDescent="0.35">
      <c r="A730" s="1">
        <v>45695</v>
      </c>
      <c r="B730" t="s">
        <v>105</v>
      </c>
      <c r="C730" t="s">
        <v>104</v>
      </c>
      <c r="D730">
        <v>17944662</v>
      </c>
      <c r="E730" t="s">
        <v>698</v>
      </c>
      <c r="G730">
        <v>25</v>
      </c>
      <c r="H730">
        <v>16310.34</v>
      </c>
      <c r="I730">
        <v>350</v>
      </c>
    </row>
    <row r="731" spans="1:9" x14ac:dyDescent="0.35">
      <c r="A731" s="1">
        <v>45698</v>
      </c>
      <c r="B731" t="s">
        <v>109</v>
      </c>
      <c r="C731" t="s">
        <v>104</v>
      </c>
      <c r="D731">
        <v>17944662</v>
      </c>
      <c r="E731" t="s">
        <v>699</v>
      </c>
      <c r="F731">
        <v>541.66999999999996</v>
      </c>
      <c r="H731">
        <v>15768.67</v>
      </c>
      <c r="I731">
        <v>349</v>
      </c>
    </row>
    <row r="732" spans="1:9" x14ac:dyDescent="0.35">
      <c r="A732" s="1">
        <v>45698</v>
      </c>
      <c r="B732" t="s">
        <v>109</v>
      </c>
      <c r="C732" t="s">
        <v>104</v>
      </c>
      <c r="D732">
        <v>17944662</v>
      </c>
      <c r="E732" t="s">
        <v>700</v>
      </c>
      <c r="F732">
        <v>1291.4000000000001</v>
      </c>
      <c r="H732">
        <v>14477.27</v>
      </c>
      <c r="I732">
        <v>348</v>
      </c>
    </row>
    <row r="733" spans="1:9" x14ac:dyDescent="0.35">
      <c r="A733" s="1">
        <v>45698</v>
      </c>
      <c r="B733" t="s">
        <v>109</v>
      </c>
      <c r="C733" t="s">
        <v>104</v>
      </c>
      <c r="D733">
        <v>17944662</v>
      </c>
      <c r="E733" t="s">
        <v>701</v>
      </c>
      <c r="F733">
        <v>2248.9499999999998</v>
      </c>
      <c r="H733">
        <v>12228.32</v>
      </c>
      <c r="I733">
        <v>347</v>
      </c>
    </row>
    <row r="734" spans="1:9" x14ac:dyDescent="0.35">
      <c r="A734" s="1">
        <v>45698</v>
      </c>
      <c r="B734" t="s">
        <v>103</v>
      </c>
      <c r="C734" t="s">
        <v>104</v>
      </c>
      <c r="D734">
        <v>17944662</v>
      </c>
      <c r="E734" t="s">
        <v>108</v>
      </c>
      <c r="G734">
        <v>25</v>
      </c>
      <c r="H734">
        <v>12253.32</v>
      </c>
      <c r="I734">
        <v>346</v>
      </c>
    </row>
    <row r="735" spans="1:9" x14ac:dyDescent="0.35">
      <c r="A735" s="1">
        <v>45698</v>
      </c>
      <c r="B735" t="s">
        <v>103</v>
      </c>
      <c r="C735" t="s">
        <v>104</v>
      </c>
      <c r="D735">
        <v>17944662</v>
      </c>
      <c r="E735" t="s">
        <v>107</v>
      </c>
      <c r="G735">
        <v>20</v>
      </c>
      <c r="H735">
        <v>12273.32</v>
      </c>
      <c r="I735">
        <v>345</v>
      </c>
    </row>
    <row r="736" spans="1:9" x14ac:dyDescent="0.35">
      <c r="A736" s="1">
        <v>45698</v>
      </c>
      <c r="B736" t="s">
        <v>103</v>
      </c>
      <c r="C736" t="s">
        <v>104</v>
      </c>
      <c r="D736">
        <v>17944662</v>
      </c>
      <c r="E736" t="s">
        <v>126</v>
      </c>
      <c r="G736">
        <v>20</v>
      </c>
      <c r="H736">
        <v>12293.32</v>
      </c>
      <c r="I736">
        <v>344</v>
      </c>
    </row>
    <row r="737" spans="1:9" x14ac:dyDescent="0.35">
      <c r="A737" s="1">
        <v>45698</v>
      </c>
      <c r="B737" t="s">
        <v>103</v>
      </c>
      <c r="C737" t="s">
        <v>104</v>
      </c>
      <c r="D737">
        <v>17944662</v>
      </c>
      <c r="E737" t="s">
        <v>641</v>
      </c>
      <c r="G737">
        <v>30</v>
      </c>
      <c r="H737">
        <v>12323.32</v>
      </c>
      <c r="I737">
        <v>343</v>
      </c>
    </row>
    <row r="738" spans="1:9" x14ac:dyDescent="0.35">
      <c r="A738" s="1">
        <v>45698</v>
      </c>
      <c r="B738" t="s">
        <v>105</v>
      </c>
      <c r="C738" t="s">
        <v>104</v>
      </c>
      <c r="D738">
        <v>17944662</v>
      </c>
      <c r="E738" t="s">
        <v>702</v>
      </c>
      <c r="G738">
        <v>25</v>
      </c>
      <c r="H738">
        <v>12348.32</v>
      </c>
      <c r="I738">
        <v>342</v>
      </c>
    </row>
    <row r="739" spans="1:9" x14ac:dyDescent="0.35">
      <c r="A739" s="1">
        <v>45698</v>
      </c>
      <c r="B739" t="s">
        <v>105</v>
      </c>
      <c r="C739" t="s">
        <v>104</v>
      </c>
      <c r="D739">
        <v>17944662</v>
      </c>
      <c r="E739" t="s">
        <v>703</v>
      </c>
      <c r="G739">
        <v>30</v>
      </c>
      <c r="H739">
        <v>12378.32</v>
      </c>
      <c r="I739">
        <v>341</v>
      </c>
    </row>
    <row r="740" spans="1:9" x14ac:dyDescent="0.35">
      <c r="A740" s="1">
        <v>45698</v>
      </c>
      <c r="B740" t="s">
        <v>105</v>
      </c>
      <c r="C740" t="s">
        <v>104</v>
      </c>
      <c r="D740">
        <v>17944662</v>
      </c>
      <c r="E740" t="s">
        <v>704</v>
      </c>
      <c r="G740">
        <v>30</v>
      </c>
      <c r="H740">
        <v>12408.32</v>
      </c>
      <c r="I740">
        <v>340</v>
      </c>
    </row>
    <row r="741" spans="1:9" x14ac:dyDescent="0.35">
      <c r="A741" s="1">
        <v>45700</v>
      </c>
      <c r="B741" t="s">
        <v>103</v>
      </c>
      <c r="C741" t="s">
        <v>104</v>
      </c>
      <c r="D741">
        <v>17944662</v>
      </c>
      <c r="E741" t="s">
        <v>173</v>
      </c>
      <c r="G741">
        <v>30</v>
      </c>
      <c r="H741">
        <v>12438.32</v>
      </c>
      <c r="I741">
        <v>339</v>
      </c>
    </row>
    <row r="742" spans="1:9" x14ac:dyDescent="0.35">
      <c r="A742" s="1">
        <v>45700</v>
      </c>
      <c r="B742" t="s">
        <v>105</v>
      </c>
      <c r="C742" t="s">
        <v>104</v>
      </c>
      <c r="D742">
        <v>17944662</v>
      </c>
      <c r="E742" t="s">
        <v>705</v>
      </c>
      <c r="G742">
        <v>30</v>
      </c>
      <c r="H742">
        <v>12468.32</v>
      </c>
      <c r="I742">
        <v>338</v>
      </c>
    </row>
    <row r="743" spans="1:9" x14ac:dyDescent="0.35">
      <c r="A743" s="1">
        <v>45700</v>
      </c>
      <c r="B743" t="s">
        <v>105</v>
      </c>
      <c r="C743" t="s">
        <v>104</v>
      </c>
      <c r="D743">
        <v>17944662</v>
      </c>
      <c r="E743" t="s">
        <v>706</v>
      </c>
      <c r="G743">
        <v>30</v>
      </c>
      <c r="H743">
        <v>12498.32</v>
      </c>
      <c r="I743">
        <v>337</v>
      </c>
    </row>
    <row r="744" spans="1:9" x14ac:dyDescent="0.35">
      <c r="A744" s="1">
        <v>45700</v>
      </c>
      <c r="B744" t="s">
        <v>105</v>
      </c>
      <c r="C744" t="s">
        <v>104</v>
      </c>
      <c r="D744">
        <v>17944662</v>
      </c>
      <c r="E744" t="s">
        <v>707</v>
      </c>
      <c r="G744">
        <v>25</v>
      </c>
      <c r="H744">
        <v>12523.32</v>
      </c>
      <c r="I744">
        <v>336</v>
      </c>
    </row>
    <row r="745" spans="1:9" x14ac:dyDescent="0.35">
      <c r="A745" s="1">
        <v>45701</v>
      </c>
      <c r="B745" t="s">
        <v>105</v>
      </c>
      <c r="C745" t="s">
        <v>104</v>
      </c>
      <c r="D745">
        <v>17944662</v>
      </c>
      <c r="E745" t="s">
        <v>708</v>
      </c>
      <c r="G745">
        <v>30</v>
      </c>
      <c r="H745">
        <v>12553.32</v>
      </c>
      <c r="I745">
        <v>335</v>
      </c>
    </row>
    <row r="746" spans="1:9" x14ac:dyDescent="0.35">
      <c r="A746" s="1">
        <v>45702</v>
      </c>
      <c r="B746" t="s">
        <v>105</v>
      </c>
      <c r="C746" t="s">
        <v>104</v>
      </c>
      <c r="D746">
        <v>17944662</v>
      </c>
      <c r="E746" t="s">
        <v>709</v>
      </c>
      <c r="G746">
        <v>30</v>
      </c>
      <c r="H746">
        <v>12583.32</v>
      </c>
      <c r="I746">
        <v>334</v>
      </c>
    </row>
    <row r="747" spans="1:9" x14ac:dyDescent="0.35">
      <c r="A747" s="1">
        <v>45702</v>
      </c>
      <c r="B747" t="s">
        <v>105</v>
      </c>
      <c r="C747" t="s">
        <v>104</v>
      </c>
      <c r="D747">
        <v>17944662</v>
      </c>
      <c r="E747" t="s">
        <v>710</v>
      </c>
      <c r="G747">
        <v>20</v>
      </c>
      <c r="H747">
        <v>12603.32</v>
      </c>
      <c r="I747">
        <v>333</v>
      </c>
    </row>
    <row r="748" spans="1:9" x14ac:dyDescent="0.35">
      <c r="A748" s="1">
        <v>45702</v>
      </c>
      <c r="B748" t="s">
        <v>105</v>
      </c>
      <c r="C748" t="s">
        <v>104</v>
      </c>
      <c r="D748">
        <v>17944662</v>
      </c>
      <c r="E748" t="s">
        <v>711</v>
      </c>
      <c r="G748">
        <v>30</v>
      </c>
      <c r="H748">
        <v>12633.32</v>
      </c>
      <c r="I748">
        <v>332</v>
      </c>
    </row>
    <row r="749" spans="1:9" x14ac:dyDescent="0.35">
      <c r="A749" s="1">
        <v>45702</v>
      </c>
      <c r="B749" t="s">
        <v>105</v>
      </c>
      <c r="C749" t="s">
        <v>104</v>
      </c>
      <c r="D749">
        <v>17944662</v>
      </c>
      <c r="E749" t="s">
        <v>712</v>
      </c>
      <c r="G749">
        <v>430</v>
      </c>
      <c r="H749">
        <v>13063.32</v>
      </c>
      <c r="I749">
        <v>331</v>
      </c>
    </row>
    <row r="750" spans="1:9" x14ac:dyDescent="0.35">
      <c r="A750" s="1">
        <v>45705</v>
      </c>
      <c r="B750" t="s">
        <v>105</v>
      </c>
      <c r="C750" t="s">
        <v>104</v>
      </c>
      <c r="D750">
        <v>17944662</v>
      </c>
      <c r="E750" t="s">
        <v>713</v>
      </c>
      <c r="G750">
        <v>25</v>
      </c>
      <c r="H750">
        <v>13088.32</v>
      </c>
      <c r="I750">
        <v>330</v>
      </c>
    </row>
    <row r="751" spans="1:9" x14ac:dyDescent="0.35">
      <c r="A751" s="1">
        <v>45708</v>
      </c>
      <c r="B751" t="s">
        <v>103</v>
      </c>
      <c r="C751" t="s">
        <v>104</v>
      </c>
      <c r="D751">
        <v>17944662</v>
      </c>
      <c r="E751" t="s">
        <v>171</v>
      </c>
      <c r="G751">
        <v>30</v>
      </c>
      <c r="H751">
        <v>13118.32</v>
      </c>
      <c r="I751">
        <v>329</v>
      </c>
    </row>
    <row r="752" spans="1:9" x14ac:dyDescent="0.35">
      <c r="A752" s="1">
        <v>45708</v>
      </c>
      <c r="B752" t="s">
        <v>105</v>
      </c>
      <c r="C752" t="s">
        <v>104</v>
      </c>
      <c r="D752">
        <v>17944662</v>
      </c>
      <c r="E752" t="s">
        <v>714</v>
      </c>
      <c r="G752">
        <v>30</v>
      </c>
      <c r="H752">
        <v>13148.32</v>
      </c>
      <c r="I752">
        <v>328</v>
      </c>
    </row>
    <row r="753" spans="1:9" x14ac:dyDescent="0.35">
      <c r="A753" s="1">
        <v>45709</v>
      </c>
      <c r="B753" t="s">
        <v>656</v>
      </c>
      <c r="C753" t="s">
        <v>104</v>
      </c>
      <c r="D753">
        <v>17944662</v>
      </c>
      <c r="E753" t="s">
        <v>715</v>
      </c>
      <c r="G753">
        <v>2000</v>
      </c>
      <c r="H753">
        <v>15148.32</v>
      </c>
      <c r="I753">
        <v>327</v>
      </c>
    </row>
    <row r="754" spans="1:9" x14ac:dyDescent="0.35">
      <c r="A754" s="1">
        <v>45709</v>
      </c>
      <c r="B754" t="s">
        <v>105</v>
      </c>
      <c r="C754" t="s">
        <v>104</v>
      </c>
      <c r="D754">
        <v>17944662</v>
      </c>
      <c r="E754" t="s">
        <v>716</v>
      </c>
      <c r="G754">
        <v>30</v>
      </c>
      <c r="H754">
        <v>15178.32</v>
      </c>
      <c r="I754">
        <v>326</v>
      </c>
    </row>
    <row r="755" spans="1:9" x14ac:dyDescent="0.35">
      <c r="A755" s="1">
        <v>45712</v>
      </c>
      <c r="B755" t="s">
        <v>105</v>
      </c>
      <c r="C755" t="s">
        <v>104</v>
      </c>
      <c r="D755">
        <v>17944662</v>
      </c>
      <c r="E755" t="s">
        <v>717</v>
      </c>
      <c r="G755">
        <v>20</v>
      </c>
      <c r="H755">
        <v>15198.32</v>
      </c>
      <c r="I755">
        <v>325</v>
      </c>
    </row>
    <row r="756" spans="1:9" x14ac:dyDescent="0.35">
      <c r="A756" s="1">
        <v>45712</v>
      </c>
      <c r="B756" t="s">
        <v>105</v>
      </c>
      <c r="C756" t="s">
        <v>104</v>
      </c>
      <c r="D756">
        <v>17944662</v>
      </c>
      <c r="E756" t="s">
        <v>718</v>
      </c>
      <c r="G756">
        <v>20</v>
      </c>
      <c r="H756">
        <v>15218.32</v>
      </c>
      <c r="I756">
        <v>324</v>
      </c>
    </row>
    <row r="757" spans="1:9" x14ac:dyDescent="0.35">
      <c r="A757" s="1">
        <v>45712</v>
      </c>
      <c r="B757" t="s">
        <v>105</v>
      </c>
      <c r="C757" t="s">
        <v>104</v>
      </c>
      <c r="D757">
        <v>17944662</v>
      </c>
      <c r="E757" t="s">
        <v>719</v>
      </c>
      <c r="G757">
        <v>20</v>
      </c>
      <c r="H757">
        <v>15238.32</v>
      </c>
      <c r="I757">
        <v>323</v>
      </c>
    </row>
    <row r="758" spans="1:9" x14ac:dyDescent="0.35">
      <c r="A758" s="1">
        <v>45712</v>
      </c>
      <c r="B758" t="s">
        <v>105</v>
      </c>
      <c r="C758" t="s">
        <v>104</v>
      </c>
      <c r="D758">
        <v>17944662</v>
      </c>
      <c r="E758" t="s">
        <v>720</v>
      </c>
      <c r="G758">
        <v>20</v>
      </c>
      <c r="H758">
        <v>15258.32</v>
      </c>
      <c r="I758">
        <v>322</v>
      </c>
    </row>
    <row r="759" spans="1:9" x14ac:dyDescent="0.35">
      <c r="A759" s="1">
        <v>45712</v>
      </c>
      <c r="B759" t="s">
        <v>103</v>
      </c>
      <c r="C759" t="s">
        <v>104</v>
      </c>
      <c r="D759">
        <v>17944662</v>
      </c>
      <c r="E759" t="s">
        <v>106</v>
      </c>
      <c r="G759">
        <v>30</v>
      </c>
      <c r="H759">
        <v>15288.32</v>
      </c>
      <c r="I759">
        <v>321</v>
      </c>
    </row>
    <row r="760" spans="1:9" x14ac:dyDescent="0.35">
      <c r="A760" s="1">
        <v>45715</v>
      </c>
      <c r="B760" t="s">
        <v>103</v>
      </c>
      <c r="C760" t="s">
        <v>104</v>
      </c>
      <c r="D760">
        <v>17944662</v>
      </c>
      <c r="E760" t="s">
        <v>160</v>
      </c>
      <c r="G760">
        <v>30</v>
      </c>
      <c r="H760">
        <v>15318.32</v>
      </c>
      <c r="I760">
        <v>320</v>
      </c>
    </row>
    <row r="761" spans="1:9" x14ac:dyDescent="0.35">
      <c r="A761" s="1">
        <v>45715</v>
      </c>
      <c r="B761" t="s">
        <v>105</v>
      </c>
      <c r="C761" t="s">
        <v>104</v>
      </c>
      <c r="D761">
        <v>17944662</v>
      </c>
      <c r="E761" t="s">
        <v>721</v>
      </c>
      <c r="G761">
        <v>30</v>
      </c>
      <c r="H761">
        <v>15348.32</v>
      </c>
      <c r="I761">
        <v>319</v>
      </c>
    </row>
    <row r="762" spans="1:9" x14ac:dyDescent="0.35">
      <c r="A762" s="1">
        <v>45716</v>
      </c>
      <c r="B762" t="s">
        <v>103</v>
      </c>
      <c r="C762" t="s">
        <v>104</v>
      </c>
      <c r="D762">
        <v>17944662</v>
      </c>
      <c r="E762" t="s">
        <v>139</v>
      </c>
      <c r="G762">
        <v>20</v>
      </c>
      <c r="H762">
        <v>15368.32</v>
      </c>
      <c r="I762">
        <v>318</v>
      </c>
    </row>
    <row r="763" spans="1:9" x14ac:dyDescent="0.35">
      <c r="A763" s="1">
        <v>45719</v>
      </c>
      <c r="B763" t="s">
        <v>105</v>
      </c>
      <c r="C763" t="s">
        <v>104</v>
      </c>
      <c r="D763">
        <v>17944662</v>
      </c>
      <c r="E763" t="s">
        <v>722</v>
      </c>
      <c r="G763">
        <v>25</v>
      </c>
      <c r="H763">
        <v>15393.32</v>
      </c>
      <c r="I763">
        <v>317</v>
      </c>
    </row>
    <row r="764" spans="1:9" x14ac:dyDescent="0.35">
      <c r="A764" s="1">
        <v>45719</v>
      </c>
      <c r="B764" t="s">
        <v>105</v>
      </c>
      <c r="C764" t="s">
        <v>104</v>
      </c>
      <c r="D764">
        <v>17944662</v>
      </c>
      <c r="E764" t="s">
        <v>723</v>
      </c>
      <c r="G764">
        <v>30</v>
      </c>
      <c r="H764">
        <v>15423.32</v>
      </c>
      <c r="I764">
        <v>316</v>
      </c>
    </row>
    <row r="765" spans="1:9" x14ac:dyDescent="0.35">
      <c r="A765" s="1">
        <v>45719</v>
      </c>
      <c r="B765" t="s">
        <v>109</v>
      </c>
      <c r="C765" t="s">
        <v>104</v>
      </c>
      <c r="D765">
        <v>17944662</v>
      </c>
      <c r="E765" t="s">
        <v>724</v>
      </c>
      <c r="F765">
        <v>300</v>
      </c>
      <c r="H765">
        <v>15123.32</v>
      </c>
      <c r="I765">
        <v>315</v>
      </c>
    </row>
    <row r="766" spans="1:9" x14ac:dyDescent="0.35">
      <c r="A766" s="1">
        <v>45719</v>
      </c>
      <c r="B766" t="s">
        <v>105</v>
      </c>
      <c r="C766" t="s">
        <v>104</v>
      </c>
      <c r="D766">
        <v>17944662</v>
      </c>
      <c r="E766" t="s">
        <v>725</v>
      </c>
      <c r="G766">
        <v>25</v>
      </c>
      <c r="H766">
        <v>15148.32</v>
      </c>
      <c r="I766">
        <v>314</v>
      </c>
    </row>
    <row r="767" spans="1:9" x14ac:dyDescent="0.35">
      <c r="A767" s="1">
        <v>45719</v>
      </c>
      <c r="B767" t="s">
        <v>105</v>
      </c>
      <c r="C767" t="s">
        <v>104</v>
      </c>
      <c r="D767">
        <v>17944662</v>
      </c>
      <c r="E767" t="s">
        <v>726</v>
      </c>
      <c r="G767">
        <v>25</v>
      </c>
      <c r="H767">
        <v>15173.32</v>
      </c>
      <c r="I767">
        <v>313</v>
      </c>
    </row>
    <row r="768" spans="1:9" x14ac:dyDescent="0.35">
      <c r="A768" s="1">
        <v>45719</v>
      </c>
      <c r="B768" t="s">
        <v>103</v>
      </c>
      <c r="C768" t="s">
        <v>104</v>
      </c>
      <c r="D768">
        <v>17944662</v>
      </c>
      <c r="E768" t="s">
        <v>149</v>
      </c>
      <c r="G768">
        <v>25</v>
      </c>
      <c r="H768">
        <v>15198.32</v>
      </c>
      <c r="I768">
        <v>312</v>
      </c>
    </row>
    <row r="769" spans="1:9" x14ac:dyDescent="0.35">
      <c r="A769" s="1">
        <v>45719</v>
      </c>
      <c r="B769" t="s">
        <v>103</v>
      </c>
      <c r="C769" t="s">
        <v>104</v>
      </c>
      <c r="D769">
        <v>17944662</v>
      </c>
      <c r="E769" t="s">
        <v>148</v>
      </c>
      <c r="G769">
        <v>30</v>
      </c>
      <c r="H769">
        <v>15228.32</v>
      </c>
      <c r="I769">
        <v>311</v>
      </c>
    </row>
    <row r="770" spans="1:9" x14ac:dyDescent="0.35">
      <c r="A770" s="1">
        <v>45719</v>
      </c>
      <c r="B770" t="s">
        <v>103</v>
      </c>
      <c r="C770" t="s">
        <v>104</v>
      </c>
      <c r="D770">
        <v>17944662</v>
      </c>
      <c r="E770" t="s">
        <v>115</v>
      </c>
      <c r="G770">
        <v>30</v>
      </c>
      <c r="H770">
        <v>15258.32</v>
      </c>
      <c r="I770">
        <v>310</v>
      </c>
    </row>
    <row r="771" spans="1:9" x14ac:dyDescent="0.35">
      <c r="A771" s="1">
        <v>45719</v>
      </c>
      <c r="B771" t="s">
        <v>103</v>
      </c>
      <c r="C771" t="s">
        <v>104</v>
      </c>
      <c r="D771">
        <v>17944662</v>
      </c>
      <c r="E771" t="s">
        <v>157</v>
      </c>
      <c r="G771">
        <v>25</v>
      </c>
      <c r="H771">
        <v>15283.32</v>
      </c>
      <c r="I771">
        <v>309</v>
      </c>
    </row>
    <row r="772" spans="1:9" x14ac:dyDescent="0.35">
      <c r="A772" s="1">
        <v>45719</v>
      </c>
      <c r="B772" t="s">
        <v>103</v>
      </c>
      <c r="C772" t="s">
        <v>104</v>
      </c>
      <c r="D772">
        <v>17944662</v>
      </c>
      <c r="E772" t="s">
        <v>127</v>
      </c>
      <c r="G772">
        <v>30</v>
      </c>
      <c r="H772">
        <v>15313.32</v>
      </c>
      <c r="I772">
        <v>308</v>
      </c>
    </row>
    <row r="773" spans="1:9" x14ac:dyDescent="0.35">
      <c r="A773" s="1">
        <v>45719</v>
      </c>
      <c r="B773" t="s">
        <v>103</v>
      </c>
      <c r="C773" t="s">
        <v>104</v>
      </c>
      <c r="D773">
        <v>17944662</v>
      </c>
      <c r="E773" t="s">
        <v>349</v>
      </c>
      <c r="G773">
        <v>30</v>
      </c>
      <c r="H773">
        <v>15343.32</v>
      </c>
      <c r="I773">
        <v>307</v>
      </c>
    </row>
    <row r="774" spans="1:9" x14ac:dyDescent="0.35">
      <c r="A774" s="1">
        <v>45719</v>
      </c>
      <c r="B774" t="s">
        <v>103</v>
      </c>
      <c r="C774" t="s">
        <v>104</v>
      </c>
      <c r="D774">
        <v>17944662</v>
      </c>
      <c r="E774" t="s">
        <v>184</v>
      </c>
      <c r="G774">
        <v>25</v>
      </c>
      <c r="H774">
        <v>15368.32</v>
      </c>
      <c r="I774">
        <v>306</v>
      </c>
    </row>
    <row r="775" spans="1:9" x14ac:dyDescent="0.35">
      <c r="A775" s="1">
        <v>45719</v>
      </c>
      <c r="B775" t="s">
        <v>103</v>
      </c>
      <c r="C775" t="s">
        <v>104</v>
      </c>
      <c r="D775">
        <v>17944662</v>
      </c>
      <c r="E775" t="s">
        <v>182</v>
      </c>
      <c r="G775">
        <v>25</v>
      </c>
      <c r="H775">
        <v>15393.32</v>
      </c>
      <c r="I775">
        <v>305</v>
      </c>
    </row>
    <row r="776" spans="1:9" x14ac:dyDescent="0.35">
      <c r="A776" s="1">
        <v>45719</v>
      </c>
      <c r="B776" t="s">
        <v>103</v>
      </c>
      <c r="C776" t="s">
        <v>104</v>
      </c>
      <c r="D776">
        <v>17944662</v>
      </c>
      <c r="E776" t="s">
        <v>156</v>
      </c>
      <c r="G776">
        <v>30</v>
      </c>
      <c r="H776">
        <v>15423.32</v>
      </c>
      <c r="I776">
        <v>304</v>
      </c>
    </row>
    <row r="777" spans="1:9" x14ac:dyDescent="0.35">
      <c r="A777" s="1">
        <v>45719</v>
      </c>
      <c r="B777" t="s">
        <v>103</v>
      </c>
      <c r="C777" t="s">
        <v>104</v>
      </c>
      <c r="D777">
        <v>17944662</v>
      </c>
      <c r="E777" t="s">
        <v>181</v>
      </c>
      <c r="G777">
        <v>25</v>
      </c>
      <c r="H777">
        <v>15448.32</v>
      </c>
      <c r="I777">
        <v>303</v>
      </c>
    </row>
    <row r="778" spans="1:9" x14ac:dyDescent="0.35">
      <c r="A778" s="1">
        <v>45719</v>
      </c>
      <c r="B778" t="s">
        <v>105</v>
      </c>
      <c r="C778" t="s">
        <v>104</v>
      </c>
      <c r="D778">
        <v>17944662</v>
      </c>
      <c r="E778" t="s">
        <v>727</v>
      </c>
      <c r="G778">
        <v>25</v>
      </c>
      <c r="H778">
        <v>15473.32</v>
      </c>
      <c r="I778">
        <v>302</v>
      </c>
    </row>
    <row r="779" spans="1:9" x14ac:dyDescent="0.35">
      <c r="A779" s="1">
        <v>45719</v>
      </c>
      <c r="B779" t="s">
        <v>103</v>
      </c>
      <c r="C779" t="s">
        <v>104</v>
      </c>
      <c r="D779">
        <v>17944662</v>
      </c>
      <c r="E779" t="s">
        <v>179</v>
      </c>
      <c r="G779">
        <v>25</v>
      </c>
      <c r="H779">
        <v>15498.32</v>
      </c>
      <c r="I779">
        <v>301</v>
      </c>
    </row>
    <row r="780" spans="1:9" x14ac:dyDescent="0.35">
      <c r="A780" s="1">
        <v>45719</v>
      </c>
      <c r="B780" t="s">
        <v>103</v>
      </c>
      <c r="C780" t="s">
        <v>104</v>
      </c>
      <c r="D780">
        <v>17944662</v>
      </c>
      <c r="E780" t="s">
        <v>154</v>
      </c>
      <c r="G780">
        <v>30</v>
      </c>
      <c r="H780">
        <v>15528.32</v>
      </c>
      <c r="I780">
        <v>300</v>
      </c>
    </row>
    <row r="781" spans="1:9" x14ac:dyDescent="0.35">
      <c r="A781" s="1">
        <v>45719</v>
      </c>
      <c r="B781" t="s">
        <v>103</v>
      </c>
      <c r="C781" t="s">
        <v>104</v>
      </c>
      <c r="D781">
        <v>17944662</v>
      </c>
      <c r="E781" t="s">
        <v>114</v>
      </c>
      <c r="G781">
        <v>25</v>
      </c>
      <c r="H781">
        <v>15553.32</v>
      </c>
      <c r="I781">
        <v>299</v>
      </c>
    </row>
    <row r="782" spans="1:9" x14ac:dyDescent="0.35">
      <c r="A782" s="1">
        <v>45719</v>
      </c>
      <c r="B782" t="s">
        <v>103</v>
      </c>
      <c r="C782" t="s">
        <v>104</v>
      </c>
      <c r="D782">
        <v>17944662</v>
      </c>
      <c r="E782" t="s">
        <v>113</v>
      </c>
      <c r="G782">
        <v>25</v>
      </c>
      <c r="H782">
        <v>15578.32</v>
      </c>
      <c r="I782">
        <v>298</v>
      </c>
    </row>
    <row r="783" spans="1:9" x14ac:dyDescent="0.35">
      <c r="A783" s="1">
        <v>45719</v>
      </c>
      <c r="B783" t="s">
        <v>103</v>
      </c>
      <c r="C783" t="s">
        <v>104</v>
      </c>
      <c r="D783">
        <v>17944662</v>
      </c>
      <c r="E783" t="s">
        <v>112</v>
      </c>
      <c r="G783">
        <v>25</v>
      </c>
      <c r="H783">
        <v>15603.32</v>
      </c>
      <c r="I783">
        <v>297</v>
      </c>
    </row>
    <row r="784" spans="1:9" x14ac:dyDescent="0.35">
      <c r="A784" s="1">
        <v>45719</v>
      </c>
      <c r="B784" t="s">
        <v>103</v>
      </c>
      <c r="C784" t="s">
        <v>104</v>
      </c>
      <c r="D784">
        <v>17944662</v>
      </c>
      <c r="E784" t="s">
        <v>140</v>
      </c>
      <c r="G784">
        <v>25</v>
      </c>
      <c r="H784">
        <v>15628.32</v>
      </c>
      <c r="I784">
        <v>296</v>
      </c>
    </row>
    <row r="785" spans="1:9" x14ac:dyDescent="0.35">
      <c r="A785" s="1">
        <v>45719</v>
      </c>
      <c r="B785" t="s">
        <v>103</v>
      </c>
      <c r="C785" t="s">
        <v>104</v>
      </c>
      <c r="D785">
        <v>17944662</v>
      </c>
      <c r="E785" t="s">
        <v>111</v>
      </c>
      <c r="G785">
        <v>30</v>
      </c>
      <c r="H785">
        <v>15658.32</v>
      </c>
      <c r="I785">
        <v>295</v>
      </c>
    </row>
    <row r="786" spans="1:9" x14ac:dyDescent="0.35">
      <c r="A786" s="1">
        <v>45719</v>
      </c>
      <c r="B786" t="s">
        <v>103</v>
      </c>
      <c r="C786" t="s">
        <v>104</v>
      </c>
      <c r="D786">
        <v>17944662</v>
      </c>
      <c r="E786" t="s">
        <v>155</v>
      </c>
      <c r="G786">
        <v>25</v>
      </c>
      <c r="H786">
        <v>15683.32</v>
      </c>
      <c r="I786">
        <v>294</v>
      </c>
    </row>
    <row r="787" spans="1:9" x14ac:dyDescent="0.35">
      <c r="A787" s="1">
        <v>45719</v>
      </c>
      <c r="B787" t="s">
        <v>105</v>
      </c>
      <c r="C787" t="s">
        <v>104</v>
      </c>
      <c r="D787">
        <v>17944662</v>
      </c>
      <c r="E787" t="s">
        <v>728</v>
      </c>
      <c r="G787">
        <v>30</v>
      </c>
      <c r="H787">
        <v>15713.32</v>
      </c>
      <c r="I787">
        <v>293</v>
      </c>
    </row>
    <row r="788" spans="1:9" x14ac:dyDescent="0.35">
      <c r="A788" s="1">
        <v>45719</v>
      </c>
      <c r="B788" t="s">
        <v>105</v>
      </c>
      <c r="C788" t="s">
        <v>104</v>
      </c>
      <c r="D788">
        <v>17944662</v>
      </c>
      <c r="E788" t="s">
        <v>729</v>
      </c>
      <c r="G788">
        <v>20</v>
      </c>
      <c r="H788">
        <v>15733.32</v>
      </c>
      <c r="I788">
        <v>292</v>
      </c>
    </row>
    <row r="789" spans="1:9" x14ac:dyDescent="0.35">
      <c r="A789" s="1">
        <v>45719</v>
      </c>
      <c r="B789" t="s">
        <v>105</v>
      </c>
      <c r="C789" t="s">
        <v>104</v>
      </c>
      <c r="D789">
        <v>17944662</v>
      </c>
      <c r="E789" t="s">
        <v>730</v>
      </c>
      <c r="G789">
        <v>25</v>
      </c>
      <c r="H789">
        <v>15758.32</v>
      </c>
      <c r="I789">
        <v>291</v>
      </c>
    </row>
    <row r="790" spans="1:9" x14ac:dyDescent="0.35">
      <c r="A790" s="1">
        <v>45719</v>
      </c>
      <c r="B790" t="s">
        <v>105</v>
      </c>
      <c r="C790" t="s">
        <v>104</v>
      </c>
      <c r="D790">
        <v>17944662</v>
      </c>
      <c r="E790" t="s">
        <v>731</v>
      </c>
      <c r="G790">
        <v>25</v>
      </c>
      <c r="H790">
        <v>15783.32</v>
      </c>
      <c r="I790">
        <v>290</v>
      </c>
    </row>
    <row r="791" spans="1:9" x14ac:dyDescent="0.35">
      <c r="A791" s="1">
        <v>45719</v>
      </c>
      <c r="B791" t="s">
        <v>105</v>
      </c>
      <c r="C791" t="s">
        <v>104</v>
      </c>
      <c r="D791">
        <v>17944662</v>
      </c>
      <c r="E791" t="s">
        <v>732</v>
      </c>
      <c r="G791">
        <v>25</v>
      </c>
      <c r="H791">
        <v>15808.32</v>
      </c>
      <c r="I791">
        <v>289</v>
      </c>
    </row>
    <row r="792" spans="1:9" x14ac:dyDescent="0.35">
      <c r="A792" s="1">
        <v>45719</v>
      </c>
      <c r="B792" t="s">
        <v>105</v>
      </c>
      <c r="C792" t="s">
        <v>104</v>
      </c>
      <c r="D792">
        <v>17944662</v>
      </c>
      <c r="E792" t="s">
        <v>733</v>
      </c>
      <c r="G792">
        <v>30</v>
      </c>
      <c r="H792">
        <v>15838.32</v>
      </c>
      <c r="I792">
        <v>288</v>
      </c>
    </row>
    <row r="793" spans="1:9" x14ac:dyDescent="0.35">
      <c r="A793" s="1">
        <v>45719</v>
      </c>
      <c r="B793" t="s">
        <v>105</v>
      </c>
      <c r="C793" t="s">
        <v>104</v>
      </c>
      <c r="D793">
        <v>17944662</v>
      </c>
      <c r="E793" t="s">
        <v>734</v>
      </c>
      <c r="G793">
        <v>25</v>
      </c>
      <c r="H793">
        <v>15863.32</v>
      </c>
      <c r="I793">
        <v>287</v>
      </c>
    </row>
    <row r="794" spans="1:9" x14ac:dyDescent="0.35">
      <c r="A794" s="1">
        <v>45719</v>
      </c>
      <c r="B794" t="s">
        <v>105</v>
      </c>
      <c r="C794" t="s">
        <v>104</v>
      </c>
      <c r="D794">
        <v>17944662</v>
      </c>
      <c r="E794" t="s">
        <v>735</v>
      </c>
      <c r="G794">
        <v>25</v>
      </c>
      <c r="H794">
        <v>15888.32</v>
      </c>
      <c r="I794">
        <v>286</v>
      </c>
    </row>
    <row r="795" spans="1:9" x14ac:dyDescent="0.35">
      <c r="A795" s="1">
        <v>45719</v>
      </c>
      <c r="B795" t="s">
        <v>105</v>
      </c>
      <c r="C795" t="s">
        <v>104</v>
      </c>
      <c r="D795">
        <v>17944662</v>
      </c>
      <c r="E795" t="s">
        <v>736</v>
      </c>
      <c r="G795">
        <v>25</v>
      </c>
      <c r="H795">
        <v>15913.32</v>
      </c>
      <c r="I795">
        <v>285</v>
      </c>
    </row>
    <row r="796" spans="1:9" x14ac:dyDescent="0.35">
      <c r="A796" s="1">
        <v>45719</v>
      </c>
      <c r="B796" t="s">
        <v>105</v>
      </c>
      <c r="C796" t="s">
        <v>104</v>
      </c>
      <c r="D796">
        <v>17944662</v>
      </c>
      <c r="E796" t="s">
        <v>737</v>
      </c>
      <c r="G796">
        <v>25</v>
      </c>
      <c r="H796">
        <v>15938.32</v>
      </c>
      <c r="I796">
        <v>284</v>
      </c>
    </row>
    <row r="797" spans="1:9" x14ac:dyDescent="0.35">
      <c r="A797" s="1">
        <v>45719</v>
      </c>
      <c r="B797" t="s">
        <v>105</v>
      </c>
      <c r="C797" t="s">
        <v>104</v>
      </c>
      <c r="D797">
        <v>17944662</v>
      </c>
      <c r="E797" t="s">
        <v>738</v>
      </c>
      <c r="G797">
        <v>30</v>
      </c>
      <c r="H797">
        <v>15968.32</v>
      </c>
      <c r="I797">
        <v>283</v>
      </c>
    </row>
    <row r="798" spans="1:9" x14ac:dyDescent="0.35">
      <c r="A798" s="1">
        <v>45719</v>
      </c>
      <c r="B798" t="s">
        <v>105</v>
      </c>
      <c r="C798" t="s">
        <v>104</v>
      </c>
      <c r="D798">
        <v>17944662</v>
      </c>
      <c r="E798" t="s">
        <v>739</v>
      </c>
      <c r="G798">
        <v>25</v>
      </c>
      <c r="H798">
        <v>15993.32</v>
      </c>
      <c r="I798">
        <v>282</v>
      </c>
    </row>
    <row r="799" spans="1:9" x14ac:dyDescent="0.35">
      <c r="A799" s="1">
        <v>45719</v>
      </c>
      <c r="B799" t="s">
        <v>105</v>
      </c>
      <c r="C799" t="s">
        <v>104</v>
      </c>
      <c r="D799">
        <v>17944662</v>
      </c>
      <c r="E799" t="s">
        <v>740</v>
      </c>
      <c r="G799">
        <v>25</v>
      </c>
      <c r="H799">
        <v>16018.32</v>
      </c>
      <c r="I799">
        <v>281</v>
      </c>
    </row>
    <row r="800" spans="1:9" x14ac:dyDescent="0.35">
      <c r="A800" s="1">
        <v>45719</v>
      </c>
      <c r="B800" t="s">
        <v>105</v>
      </c>
      <c r="C800" t="s">
        <v>104</v>
      </c>
      <c r="D800">
        <v>17944662</v>
      </c>
      <c r="E800" t="s">
        <v>741</v>
      </c>
      <c r="G800">
        <v>30</v>
      </c>
      <c r="H800">
        <v>16048.32</v>
      </c>
      <c r="I800">
        <v>280</v>
      </c>
    </row>
    <row r="801" spans="1:9" x14ac:dyDescent="0.35">
      <c r="A801" s="1">
        <v>45719</v>
      </c>
      <c r="B801" t="s">
        <v>105</v>
      </c>
      <c r="C801" t="s">
        <v>104</v>
      </c>
      <c r="D801">
        <v>17944662</v>
      </c>
      <c r="E801" t="s">
        <v>742</v>
      </c>
      <c r="G801">
        <v>25</v>
      </c>
      <c r="H801">
        <v>16073.32</v>
      </c>
      <c r="I801">
        <v>279</v>
      </c>
    </row>
    <row r="802" spans="1:9" x14ac:dyDescent="0.35">
      <c r="A802" s="1">
        <v>45719</v>
      </c>
      <c r="B802" t="s">
        <v>105</v>
      </c>
      <c r="C802" t="s">
        <v>104</v>
      </c>
      <c r="D802">
        <v>17944662</v>
      </c>
      <c r="E802" t="s">
        <v>743</v>
      </c>
      <c r="G802">
        <v>25</v>
      </c>
      <c r="H802">
        <v>16098.32</v>
      </c>
      <c r="I802">
        <v>278</v>
      </c>
    </row>
    <row r="803" spans="1:9" x14ac:dyDescent="0.35">
      <c r="A803" s="1">
        <v>45719</v>
      </c>
      <c r="B803" t="s">
        <v>105</v>
      </c>
      <c r="C803" t="s">
        <v>104</v>
      </c>
      <c r="D803">
        <v>17944662</v>
      </c>
      <c r="E803" t="s">
        <v>744</v>
      </c>
      <c r="G803">
        <v>30</v>
      </c>
      <c r="H803">
        <v>16128.32</v>
      </c>
      <c r="I803">
        <v>277</v>
      </c>
    </row>
    <row r="804" spans="1:9" x14ac:dyDescent="0.35">
      <c r="A804" s="1">
        <v>45719</v>
      </c>
      <c r="B804" t="s">
        <v>105</v>
      </c>
      <c r="C804" t="s">
        <v>104</v>
      </c>
      <c r="D804">
        <v>17944662</v>
      </c>
      <c r="E804" t="s">
        <v>745</v>
      </c>
      <c r="G804">
        <v>25</v>
      </c>
      <c r="H804">
        <v>16153.32</v>
      </c>
      <c r="I804">
        <v>276</v>
      </c>
    </row>
    <row r="805" spans="1:9" x14ac:dyDescent="0.35">
      <c r="A805" s="1">
        <v>45719</v>
      </c>
      <c r="B805" t="s">
        <v>105</v>
      </c>
      <c r="C805" t="s">
        <v>104</v>
      </c>
      <c r="D805">
        <v>17944662</v>
      </c>
      <c r="E805" t="s">
        <v>746</v>
      </c>
      <c r="G805">
        <v>45</v>
      </c>
      <c r="H805">
        <v>16198.32</v>
      </c>
      <c r="I805">
        <v>275</v>
      </c>
    </row>
    <row r="806" spans="1:9" x14ac:dyDescent="0.35">
      <c r="A806" s="1">
        <v>45719</v>
      </c>
      <c r="B806" t="s">
        <v>105</v>
      </c>
      <c r="C806" t="s">
        <v>104</v>
      </c>
      <c r="D806">
        <v>17944662</v>
      </c>
      <c r="E806" t="s">
        <v>747</v>
      </c>
      <c r="G806">
        <v>25</v>
      </c>
      <c r="H806">
        <v>16223.32</v>
      </c>
      <c r="I806">
        <v>274</v>
      </c>
    </row>
    <row r="807" spans="1:9" x14ac:dyDescent="0.35">
      <c r="A807" s="1">
        <v>45719</v>
      </c>
      <c r="B807" t="s">
        <v>105</v>
      </c>
      <c r="C807" t="s">
        <v>104</v>
      </c>
      <c r="D807">
        <v>17944662</v>
      </c>
      <c r="E807" t="s">
        <v>748</v>
      </c>
      <c r="G807">
        <v>30</v>
      </c>
      <c r="H807">
        <v>16253.32</v>
      </c>
      <c r="I807">
        <v>273</v>
      </c>
    </row>
    <row r="808" spans="1:9" x14ac:dyDescent="0.35">
      <c r="A808" s="1">
        <v>45719</v>
      </c>
      <c r="B808" t="s">
        <v>105</v>
      </c>
      <c r="C808" t="s">
        <v>104</v>
      </c>
      <c r="D808">
        <v>17944662</v>
      </c>
      <c r="E808" t="s">
        <v>749</v>
      </c>
      <c r="G808">
        <v>30</v>
      </c>
      <c r="H808">
        <v>16283.32</v>
      </c>
      <c r="I808">
        <v>272</v>
      </c>
    </row>
    <row r="809" spans="1:9" x14ac:dyDescent="0.35">
      <c r="A809" s="1">
        <v>45719</v>
      </c>
      <c r="B809" t="s">
        <v>105</v>
      </c>
      <c r="C809" t="s">
        <v>104</v>
      </c>
      <c r="D809">
        <v>17944662</v>
      </c>
      <c r="E809" t="s">
        <v>750</v>
      </c>
      <c r="G809">
        <v>25</v>
      </c>
      <c r="H809">
        <v>16308.32</v>
      </c>
      <c r="I809">
        <v>271</v>
      </c>
    </row>
    <row r="810" spans="1:9" x14ac:dyDescent="0.35">
      <c r="A810" s="1">
        <v>45719</v>
      </c>
      <c r="B810" t="s">
        <v>105</v>
      </c>
      <c r="C810" t="s">
        <v>104</v>
      </c>
      <c r="D810">
        <v>17944662</v>
      </c>
      <c r="E810" t="s">
        <v>751</v>
      </c>
      <c r="G810">
        <v>25</v>
      </c>
      <c r="H810">
        <v>16333.32</v>
      </c>
      <c r="I810">
        <v>270</v>
      </c>
    </row>
    <row r="811" spans="1:9" x14ac:dyDescent="0.35">
      <c r="A811" s="1">
        <v>45719</v>
      </c>
      <c r="B811" t="s">
        <v>105</v>
      </c>
      <c r="C811" t="s">
        <v>104</v>
      </c>
      <c r="D811">
        <v>17944662</v>
      </c>
      <c r="E811" t="s">
        <v>752</v>
      </c>
      <c r="G811">
        <v>30</v>
      </c>
      <c r="H811">
        <v>16363.32</v>
      </c>
      <c r="I811">
        <v>269</v>
      </c>
    </row>
    <row r="812" spans="1:9" x14ac:dyDescent="0.35">
      <c r="A812" s="1">
        <v>45719</v>
      </c>
      <c r="B812" t="s">
        <v>109</v>
      </c>
      <c r="C812" t="s">
        <v>104</v>
      </c>
      <c r="D812">
        <v>17944662</v>
      </c>
      <c r="E812" t="s">
        <v>753</v>
      </c>
      <c r="F812">
        <v>135</v>
      </c>
      <c r="H812">
        <v>16228.32</v>
      </c>
      <c r="I812">
        <v>268</v>
      </c>
    </row>
    <row r="813" spans="1:9" x14ac:dyDescent="0.35">
      <c r="A813" s="1">
        <v>45719</v>
      </c>
      <c r="B813" t="s">
        <v>109</v>
      </c>
      <c r="C813" t="s">
        <v>104</v>
      </c>
      <c r="D813">
        <v>17944662</v>
      </c>
      <c r="E813" t="s">
        <v>754</v>
      </c>
      <c r="F813">
        <v>180</v>
      </c>
      <c r="H813">
        <v>16048.32</v>
      </c>
      <c r="I813">
        <v>267</v>
      </c>
    </row>
    <row r="814" spans="1:9" x14ac:dyDescent="0.35">
      <c r="A814" s="1">
        <v>45719</v>
      </c>
      <c r="B814" t="s">
        <v>109</v>
      </c>
      <c r="C814" t="s">
        <v>104</v>
      </c>
      <c r="D814">
        <v>17944662</v>
      </c>
      <c r="E814" t="s">
        <v>755</v>
      </c>
      <c r="F814">
        <v>120</v>
      </c>
      <c r="H814">
        <v>15928.32</v>
      </c>
      <c r="I814">
        <v>266</v>
      </c>
    </row>
    <row r="815" spans="1:9" x14ac:dyDescent="0.35">
      <c r="A815" s="1">
        <v>45719</v>
      </c>
      <c r="B815" t="s">
        <v>109</v>
      </c>
      <c r="C815" t="s">
        <v>104</v>
      </c>
      <c r="D815">
        <v>17944662</v>
      </c>
      <c r="E815" t="s">
        <v>756</v>
      </c>
      <c r="F815">
        <v>488.8</v>
      </c>
      <c r="H815">
        <v>15439.52</v>
      </c>
      <c r="I815">
        <v>265</v>
      </c>
    </row>
    <row r="816" spans="1:9" x14ac:dyDescent="0.35">
      <c r="A816" s="1">
        <v>45719</v>
      </c>
      <c r="B816" t="s">
        <v>109</v>
      </c>
      <c r="C816" t="s">
        <v>104</v>
      </c>
      <c r="D816">
        <v>17944662</v>
      </c>
      <c r="E816" t="s">
        <v>757</v>
      </c>
      <c r="F816">
        <v>209.26</v>
      </c>
      <c r="H816">
        <v>15230.26</v>
      </c>
      <c r="I816">
        <v>264</v>
      </c>
    </row>
    <row r="817" spans="1:9" x14ac:dyDescent="0.35">
      <c r="A817" s="1">
        <v>45719</v>
      </c>
      <c r="B817" t="s">
        <v>109</v>
      </c>
      <c r="C817" t="s">
        <v>104</v>
      </c>
      <c r="D817">
        <v>17944662</v>
      </c>
      <c r="E817" t="s">
        <v>758</v>
      </c>
      <c r="F817">
        <v>1642.3</v>
      </c>
      <c r="H817">
        <v>13587.96</v>
      </c>
      <c r="I817">
        <v>263</v>
      </c>
    </row>
    <row r="818" spans="1:9" x14ac:dyDescent="0.35">
      <c r="A818" s="1">
        <v>45719</v>
      </c>
      <c r="B818" t="s">
        <v>105</v>
      </c>
      <c r="C818" t="s">
        <v>104</v>
      </c>
      <c r="D818">
        <v>17944662</v>
      </c>
      <c r="E818" t="s">
        <v>759</v>
      </c>
      <c r="G818">
        <v>20</v>
      </c>
      <c r="H818">
        <v>13607.96</v>
      </c>
      <c r="I818">
        <v>262</v>
      </c>
    </row>
    <row r="819" spans="1:9" x14ac:dyDescent="0.35">
      <c r="A819" s="1">
        <v>45719</v>
      </c>
      <c r="B819" t="s">
        <v>105</v>
      </c>
      <c r="C819" t="s">
        <v>104</v>
      </c>
      <c r="D819">
        <v>17944662</v>
      </c>
      <c r="E819" t="s">
        <v>760</v>
      </c>
      <c r="G819">
        <v>5</v>
      </c>
      <c r="H819">
        <v>13612.96</v>
      </c>
      <c r="I819">
        <v>261</v>
      </c>
    </row>
    <row r="820" spans="1:9" x14ac:dyDescent="0.35">
      <c r="A820" s="1">
        <v>45720</v>
      </c>
      <c r="B820" t="s">
        <v>103</v>
      </c>
      <c r="C820" t="s">
        <v>104</v>
      </c>
      <c r="D820">
        <v>17944662</v>
      </c>
      <c r="E820" t="s">
        <v>110</v>
      </c>
      <c r="G820">
        <v>30</v>
      </c>
      <c r="H820">
        <v>13642.96</v>
      </c>
      <c r="I820">
        <v>260</v>
      </c>
    </row>
    <row r="821" spans="1:9" x14ac:dyDescent="0.35">
      <c r="A821" s="1">
        <v>45720</v>
      </c>
      <c r="B821" t="s">
        <v>103</v>
      </c>
      <c r="C821" t="s">
        <v>104</v>
      </c>
      <c r="D821">
        <v>17944662</v>
      </c>
      <c r="E821" t="s">
        <v>517</v>
      </c>
      <c r="G821">
        <v>30</v>
      </c>
      <c r="H821">
        <v>13672.96</v>
      </c>
      <c r="I821">
        <v>259</v>
      </c>
    </row>
    <row r="822" spans="1:9" x14ac:dyDescent="0.35">
      <c r="A822" s="1">
        <v>45720</v>
      </c>
      <c r="B822" t="s">
        <v>105</v>
      </c>
      <c r="C822" t="s">
        <v>104</v>
      </c>
      <c r="D822">
        <v>17944662</v>
      </c>
      <c r="E822" t="s">
        <v>761</v>
      </c>
      <c r="G822">
        <v>20</v>
      </c>
      <c r="H822">
        <v>13692.96</v>
      </c>
      <c r="I822">
        <v>258</v>
      </c>
    </row>
    <row r="823" spans="1:9" x14ac:dyDescent="0.35">
      <c r="A823" s="1">
        <v>45721</v>
      </c>
      <c r="B823" t="s">
        <v>103</v>
      </c>
      <c r="C823" t="s">
        <v>104</v>
      </c>
      <c r="D823">
        <v>17944662</v>
      </c>
      <c r="E823" t="s">
        <v>175</v>
      </c>
      <c r="G823">
        <v>25</v>
      </c>
      <c r="H823">
        <v>13717.96</v>
      </c>
      <c r="I823">
        <v>257</v>
      </c>
    </row>
    <row r="824" spans="1:9" x14ac:dyDescent="0.35">
      <c r="A824" s="1">
        <v>45721</v>
      </c>
      <c r="B824" t="s">
        <v>105</v>
      </c>
      <c r="C824" t="s">
        <v>104</v>
      </c>
      <c r="D824">
        <v>17944662</v>
      </c>
      <c r="E824" t="s">
        <v>762</v>
      </c>
      <c r="G824">
        <v>30</v>
      </c>
      <c r="H824">
        <v>13747.96</v>
      </c>
      <c r="I824">
        <v>256</v>
      </c>
    </row>
    <row r="825" spans="1:9" x14ac:dyDescent="0.35">
      <c r="A825" s="1">
        <v>45721</v>
      </c>
      <c r="B825" t="s">
        <v>105</v>
      </c>
      <c r="C825" t="s">
        <v>104</v>
      </c>
      <c r="D825">
        <v>17944662</v>
      </c>
      <c r="E825" t="s">
        <v>763</v>
      </c>
      <c r="G825">
        <v>25</v>
      </c>
      <c r="H825">
        <v>13772.96</v>
      </c>
      <c r="I825">
        <v>255</v>
      </c>
    </row>
    <row r="826" spans="1:9" x14ac:dyDescent="0.35">
      <c r="A826" s="1">
        <v>45722</v>
      </c>
      <c r="B826" t="s">
        <v>105</v>
      </c>
      <c r="C826" t="s">
        <v>104</v>
      </c>
      <c r="D826">
        <v>17944662</v>
      </c>
      <c r="E826" t="s">
        <v>764</v>
      </c>
      <c r="G826">
        <v>25</v>
      </c>
      <c r="H826">
        <v>13797.96</v>
      </c>
      <c r="I826">
        <v>254</v>
      </c>
    </row>
    <row r="827" spans="1:9" x14ac:dyDescent="0.35">
      <c r="A827" s="1">
        <v>45723</v>
      </c>
      <c r="B827" t="s">
        <v>103</v>
      </c>
      <c r="C827" t="s">
        <v>104</v>
      </c>
      <c r="D827">
        <v>17944662</v>
      </c>
      <c r="E827" t="s">
        <v>174</v>
      </c>
      <c r="G827">
        <v>30</v>
      </c>
      <c r="H827">
        <v>13827.96</v>
      </c>
      <c r="I827">
        <v>253</v>
      </c>
    </row>
    <row r="828" spans="1:9" x14ac:dyDescent="0.35">
      <c r="A828" s="1">
        <v>45726</v>
      </c>
      <c r="B828" t="s">
        <v>105</v>
      </c>
      <c r="C828" t="s">
        <v>104</v>
      </c>
      <c r="D828">
        <v>17944662</v>
      </c>
      <c r="E828" t="s">
        <v>765</v>
      </c>
      <c r="G828">
        <v>20</v>
      </c>
      <c r="H828">
        <v>13847.96</v>
      </c>
      <c r="I828">
        <v>252</v>
      </c>
    </row>
    <row r="829" spans="1:9" x14ac:dyDescent="0.35">
      <c r="A829" s="1">
        <v>45726</v>
      </c>
      <c r="B829" t="s">
        <v>105</v>
      </c>
      <c r="C829" t="s">
        <v>104</v>
      </c>
      <c r="D829">
        <v>17944662</v>
      </c>
      <c r="E829" t="s">
        <v>766</v>
      </c>
      <c r="G829">
        <v>5</v>
      </c>
      <c r="H829">
        <v>13852.96</v>
      </c>
      <c r="I829">
        <v>251</v>
      </c>
    </row>
    <row r="830" spans="1:9" x14ac:dyDescent="0.35">
      <c r="A830" s="1">
        <v>45726</v>
      </c>
      <c r="B830" t="s">
        <v>103</v>
      </c>
      <c r="C830" t="s">
        <v>104</v>
      </c>
      <c r="D830">
        <v>17944662</v>
      </c>
      <c r="E830" t="s">
        <v>108</v>
      </c>
      <c r="G830">
        <v>25</v>
      </c>
      <c r="H830">
        <v>13877.96</v>
      </c>
      <c r="I830">
        <v>250</v>
      </c>
    </row>
    <row r="831" spans="1:9" x14ac:dyDescent="0.35">
      <c r="A831" s="1">
        <v>45726</v>
      </c>
      <c r="B831" t="s">
        <v>103</v>
      </c>
      <c r="C831" t="s">
        <v>104</v>
      </c>
      <c r="D831">
        <v>17944662</v>
      </c>
      <c r="E831" t="s">
        <v>107</v>
      </c>
      <c r="G831">
        <v>20</v>
      </c>
      <c r="H831">
        <v>13897.96</v>
      </c>
      <c r="I831">
        <v>249</v>
      </c>
    </row>
    <row r="832" spans="1:9" x14ac:dyDescent="0.35">
      <c r="A832" s="1">
        <v>45726</v>
      </c>
      <c r="B832" t="s">
        <v>103</v>
      </c>
      <c r="C832" t="s">
        <v>104</v>
      </c>
      <c r="D832">
        <v>17944662</v>
      </c>
      <c r="E832" t="s">
        <v>126</v>
      </c>
      <c r="G832">
        <v>20</v>
      </c>
      <c r="H832">
        <v>13917.96</v>
      </c>
      <c r="I832">
        <v>248</v>
      </c>
    </row>
    <row r="833" spans="1:9" x14ac:dyDescent="0.35">
      <c r="A833" s="1">
        <v>45726</v>
      </c>
      <c r="B833" t="s">
        <v>103</v>
      </c>
      <c r="C833" t="s">
        <v>104</v>
      </c>
      <c r="D833">
        <v>17944662</v>
      </c>
      <c r="E833" t="s">
        <v>641</v>
      </c>
      <c r="G833">
        <v>30</v>
      </c>
      <c r="H833">
        <v>13947.96</v>
      </c>
      <c r="I833">
        <v>247</v>
      </c>
    </row>
    <row r="834" spans="1:9" x14ac:dyDescent="0.35">
      <c r="A834" s="1">
        <v>45726</v>
      </c>
      <c r="B834" t="s">
        <v>103</v>
      </c>
      <c r="C834" t="s">
        <v>104</v>
      </c>
      <c r="D834">
        <v>17944662</v>
      </c>
      <c r="E834" t="s">
        <v>767</v>
      </c>
      <c r="G834">
        <v>20</v>
      </c>
      <c r="H834">
        <v>13967.96</v>
      </c>
      <c r="I834">
        <v>246</v>
      </c>
    </row>
    <row r="835" spans="1:9" x14ac:dyDescent="0.35">
      <c r="A835" s="1">
        <v>45726</v>
      </c>
      <c r="B835" t="s">
        <v>105</v>
      </c>
      <c r="C835" t="s">
        <v>104</v>
      </c>
      <c r="D835">
        <v>17944662</v>
      </c>
      <c r="E835" t="s">
        <v>768</v>
      </c>
      <c r="G835">
        <v>30</v>
      </c>
      <c r="H835">
        <v>13997.96</v>
      </c>
      <c r="I835">
        <v>245</v>
      </c>
    </row>
    <row r="836" spans="1:9" x14ac:dyDescent="0.35">
      <c r="A836" s="1">
        <v>45726</v>
      </c>
      <c r="B836" t="s">
        <v>105</v>
      </c>
      <c r="C836" t="s">
        <v>104</v>
      </c>
      <c r="D836">
        <v>17944662</v>
      </c>
      <c r="E836" t="s">
        <v>769</v>
      </c>
      <c r="G836">
        <v>30</v>
      </c>
      <c r="H836">
        <v>14027.96</v>
      </c>
      <c r="I836">
        <v>244</v>
      </c>
    </row>
    <row r="837" spans="1:9" x14ac:dyDescent="0.35">
      <c r="A837" s="1">
        <v>45726</v>
      </c>
      <c r="B837" t="s">
        <v>105</v>
      </c>
      <c r="C837" t="s">
        <v>104</v>
      </c>
      <c r="D837">
        <v>17944662</v>
      </c>
      <c r="E837" t="s">
        <v>770</v>
      </c>
      <c r="G837">
        <v>25</v>
      </c>
      <c r="H837">
        <v>14052.96</v>
      </c>
      <c r="I837">
        <v>243</v>
      </c>
    </row>
    <row r="838" spans="1:9" x14ac:dyDescent="0.35">
      <c r="A838" s="1">
        <v>45728</v>
      </c>
      <c r="B838" t="s">
        <v>103</v>
      </c>
      <c r="C838" t="s">
        <v>104</v>
      </c>
      <c r="D838">
        <v>17944662</v>
      </c>
      <c r="E838" t="s">
        <v>173</v>
      </c>
      <c r="G838">
        <v>30</v>
      </c>
      <c r="H838">
        <v>14082.96</v>
      </c>
      <c r="I838">
        <v>242</v>
      </c>
    </row>
    <row r="839" spans="1:9" x14ac:dyDescent="0.35">
      <c r="A839" s="1">
        <v>45728</v>
      </c>
      <c r="B839" t="s">
        <v>105</v>
      </c>
      <c r="C839" t="s">
        <v>104</v>
      </c>
      <c r="D839">
        <v>17944662</v>
      </c>
      <c r="E839" t="s">
        <v>771</v>
      </c>
      <c r="G839">
        <v>30</v>
      </c>
      <c r="H839">
        <v>14112.96</v>
      </c>
      <c r="I839">
        <v>241</v>
      </c>
    </row>
    <row r="840" spans="1:9" x14ac:dyDescent="0.35">
      <c r="A840" s="1">
        <v>45730</v>
      </c>
      <c r="B840" t="s">
        <v>105</v>
      </c>
      <c r="C840" t="s">
        <v>104</v>
      </c>
      <c r="D840">
        <v>17944662</v>
      </c>
      <c r="E840" t="s">
        <v>772</v>
      </c>
      <c r="G840">
        <v>20</v>
      </c>
      <c r="H840">
        <v>14132.96</v>
      </c>
      <c r="I840">
        <v>240</v>
      </c>
    </row>
    <row r="841" spans="1:9" x14ac:dyDescent="0.35">
      <c r="A841" s="1">
        <v>45730</v>
      </c>
      <c r="B841" t="s">
        <v>105</v>
      </c>
      <c r="C841" t="s">
        <v>104</v>
      </c>
      <c r="D841">
        <v>17944662</v>
      </c>
      <c r="E841" t="s">
        <v>773</v>
      </c>
      <c r="G841">
        <v>30</v>
      </c>
      <c r="H841">
        <v>14162.96</v>
      </c>
      <c r="I841">
        <v>239</v>
      </c>
    </row>
    <row r="842" spans="1:9" x14ac:dyDescent="0.35">
      <c r="A842" s="1">
        <v>45733</v>
      </c>
      <c r="B842" t="s">
        <v>105</v>
      </c>
      <c r="C842" t="s">
        <v>104</v>
      </c>
      <c r="D842">
        <v>17944662</v>
      </c>
      <c r="E842" t="s">
        <v>774</v>
      </c>
      <c r="G842">
        <v>30</v>
      </c>
      <c r="H842">
        <v>14192.96</v>
      </c>
      <c r="I842">
        <v>238</v>
      </c>
    </row>
    <row r="843" spans="1:9" x14ac:dyDescent="0.35">
      <c r="A843" s="1">
        <v>45733</v>
      </c>
      <c r="B843" t="s">
        <v>105</v>
      </c>
      <c r="C843" t="s">
        <v>104</v>
      </c>
      <c r="D843">
        <v>17944662</v>
      </c>
      <c r="E843" t="s">
        <v>775</v>
      </c>
      <c r="G843">
        <v>25</v>
      </c>
      <c r="H843">
        <v>14217.96</v>
      </c>
      <c r="I843">
        <v>237</v>
      </c>
    </row>
    <row r="844" spans="1:9" x14ac:dyDescent="0.35">
      <c r="A844" s="1">
        <v>45735</v>
      </c>
      <c r="B844" t="s">
        <v>105</v>
      </c>
      <c r="C844" t="s">
        <v>104</v>
      </c>
      <c r="D844">
        <v>17944662</v>
      </c>
      <c r="E844" t="s">
        <v>776</v>
      </c>
      <c r="G844">
        <v>60</v>
      </c>
      <c r="H844">
        <v>14277.96</v>
      </c>
      <c r="I844">
        <v>236</v>
      </c>
    </row>
    <row r="845" spans="1:9" x14ac:dyDescent="0.35">
      <c r="A845" s="1">
        <v>45736</v>
      </c>
      <c r="B845" t="s">
        <v>656</v>
      </c>
      <c r="C845" t="s">
        <v>104</v>
      </c>
      <c r="D845">
        <v>17944662</v>
      </c>
      <c r="E845" t="s">
        <v>777</v>
      </c>
      <c r="G845">
        <v>500</v>
      </c>
      <c r="H845">
        <v>14777.96</v>
      </c>
      <c r="I845">
        <v>235</v>
      </c>
    </row>
    <row r="846" spans="1:9" x14ac:dyDescent="0.35">
      <c r="A846" s="1">
        <v>45736</v>
      </c>
      <c r="B846" t="s">
        <v>105</v>
      </c>
      <c r="C846" t="s">
        <v>104</v>
      </c>
      <c r="D846">
        <v>17944662</v>
      </c>
      <c r="E846" t="s">
        <v>778</v>
      </c>
      <c r="G846">
        <v>30</v>
      </c>
      <c r="H846">
        <v>14807.96</v>
      </c>
      <c r="I846">
        <v>234</v>
      </c>
    </row>
    <row r="847" spans="1:9" x14ac:dyDescent="0.35">
      <c r="A847" s="1">
        <v>45740</v>
      </c>
      <c r="B847" t="s">
        <v>103</v>
      </c>
      <c r="C847" t="s">
        <v>104</v>
      </c>
      <c r="D847">
        <v>17944662</v>
      </c>
      <c r="E847" t="s">
        <v>106</v>
      </c>
      <c r="G847">
        <v>30</v>
      </c>
      <c r="H847">
        <v>14837.96</v>
      </c>
      <c r="I847">
        <v>233</v>
      </c>
    </row>
    <row r="848" spans="1:9" x14ac:dyDescent="0.35">
      <c r="A848" s="1">
        <v>45740</v>
      </c>
      <c r="B848" t="s">
        <v>105</v>
      </c>
      <c r="C848" t="s">
        <v>104</v>
      </c>
      <c r="D848">
        <v>17944662</v>
      </c>
      <c r="E848" t="s">
        <v>779</v>
      </c>
      <c r="G848">
        <v>510</v>
      </c>
      <c r="H848">
        <v>15347.96</v>
      </c>
      <c r="I848">
        <v>232</v>
      </c>
    </row>
    <row r="849" spans="1:9" x14ac:dyDescent="0.35">
      <c r="A849" s="1">
        <v>45743</v>
      </c>
      <c r="B849" t="s">
        <v>103</v>
      </c>
      <c r="C849" t="s">
        <v>104</v>
      </c>
      <c r="D849">
        <v>17944662</v>
      </c>
      <c r="E849" t="s">
        <v>780</v>
      </c>
      <c r="G849">
        <v>25</v>
      </c>
      <c r="H849">
        <v>15372.96</v>
      </c>
      <c r="I849">
        <v>231</v>
      </c>
    </row>
    <row r="850" spans="1:9" x14ac:dyDescent="0.35">
      <c r="A850" s="1">
        <v>45743</v>
      </c>
      <c r="B850" t="s">
        <v>103</v>
      </c>
      <c r="C850" t="s">
        <v>104</v>
      </c>
      <c r="D850">
        <v>17944662</v>
      </c>
      <c r="E850" t="s">
        <v>160</v>
      </c>
      <c r="G850">
        <v>30</v>
      </c>
      <c r="H850">
        <v>15402.96</v>
      </c>
      <c r="I850">
        <v>230</v>
      </c>
    </row>
    <row r="851" spans="1:9" x14ac:dyDescent="0.35">
      <c r="A851" s="1">
        <v>45747</v>
      </c>
      <c r="B851" t="s">
        <v>103</v>
      </c>
      <c r="C851" t="s">
        <v>104</v>
      </c>
      <c r="D851">
        <v>17944662</v>
      </c>
      <c r="E851" t="s">
        <v>139</v>
      </c>
      <c r="G851">
        <v>20</v>
      </c>
      <c r="H851">
        <v>15422.96</v>
      </c>
      <c r="I851">
        <v>229</v>
      </c>
    </row>
    <row r="852" spans="1:9" x14ac:dyDescent="0.35">
      <c r="A852" s="1">
        <v>45748</v>
      </c>
      <c r="B852" t="s">
        <v>103</v>
      </c>
      <c r="C852" t="s">
        <v>104</v>
      </c>
      <c r="D852">
        <v>17944662</v>
      </c>
      <c r="E852" t="s">
        <v>149</v>
      </c>
      <c r="G852">
        <v>25</v>
      </c>
      <c r="H852">
        <v>15447.96</v>
      </c>
      <c r="I852">
        <v>228</v>
      </c>
    </row>
    <row r="853" spans="1:9" x14ac:dyDescent="0.35">
      <c r="A853" s="1">
        <v>45748</v>
      </c>
      <c r="B853" t="s">
        <v>103</v>
      </c>
      <c r="C853" t="s">
        <v>104</v>
      </c>
      <c r="D853">
        <v>17944662</v>
      </c>
      <c r="E853" t="s">
        <v>148</v>
      </c>
      <c r="G853">
        <v>30</v>
      </c>
      <c r="H853">
        <v>15477.96</v>
      </c>
      <c r="I853">
        <v>227</v>
      </c>
    </row>
    <row r="854" spans="1:9" x14ac:dyDescent="0.35">
      <c r="A854" s="1">
        <v>45748</v>
      </c>
      <c r="B854" t="s">
        <v>103</v>
      </c>
      <c r="C854" t="s">
        <v>104</v>
      </c>
      <c r="D854">
        <v>17944662</v>
      </c>
      <c r="E854" t="s">
        <v>115</v>
      </c>
      <c r="G854">
        <v>30</v>
      </c>
      <c r="H854">
        <v>15507.96</v>
      </c>
      <c r="I854">
        <v>226</v>
      </c>
    </row>
    <row r="855" spans="1:9" x14ac:dyDescent="0.35">
      <c r="A855" s="1">
        <v>45748</v>
      </c>
      <c r="B855" t="s">
        <v>103</v>
      </c>
      <c r="C855" t="s">
        <v>104</v>
      </c>
      <c r="D855">
        <v>17944662</v>
      </c>
      <c r="E855" t="s">
        <v>157</v>
      </c>
      <c r="G855">
        <v>25</v>
      </c>
      <c r="H855">
        <v>15532.96</v>
      </c>
      <c r="I855">
        <v>225</v>
      </c>
    </row>
    <row r="856" spans="1:9" x14ac:dyDescent="0.35">
      <c r="A856" s="1">
        <v>45748</v>
      </c>
      <c r="B856" t="s">
        <v>105</v>
      </c>
      <c r="C856" t="s">
        <v>104</v>
      </c>
      <c r="D856">
        <v>17944662</v>
      </c>
      <c r="E856" t="s">
        <v>781</v>
      </c>
      <c r="G856">
        <v>20</v>
      </c>
      <c r="H856">
        <v>15552.96</v>
      </c>
      <c r="I856">
        <v>224</v>
      </c>
    </row>
    <row r="857" spans="1:9" x14ac:dyDescent="0.35">
      <c r="A857" s="1">
        <v>45748</v>
      </c>
      <c r="B857" t="s">
        <v>103</v>
      </c>
      <c r="C857" t="s">
        <v>104</v>
      </c>
      <c r="D857">
        <v>17944662</v>
      </c>
      <c r="E857" t="s">
        <v>182</v>
      </c>
      <c r="G857">
        <v>30</v>
      </c>
      <c r="H857">
        <v>15582.96</v>
      </c>
      <c r="I857">
        <v>223</v>
      </c>
    </row>
    <row r="858" spans="1:9" x14ac:dyDescent="0.35">
      <c r="A858" s="1">
        <v>45748</v>
      </c>
      <c r="B858" t="s">
        <v>105</v>
      </c>
      <c r="C858" t="s">
        <v>104</v>
      </c>
      <c r="D858">
        <v>17944662</v>
      </c>
      <c r="E858" t="s">
        <v>782</v>
      </c>
      <c r="G858">
        <v>30</v>
      </c>
      <c r="H858">
        <v>15612.96</v>
      </c>
      <c r="I858">
        <v>222</v>
      </c>
    </row>
    <row r="859" spans="1:9" x14ac:dyDescent="0.35">
      <c r="A859" s="1">
        <v>45748</v>
      </c>
      <c r="B859" t="s">
        <v>103</v>
      </c>
      <c r="C859" t="s">
        <v>104</v>
      </c>
      <c r="D859">
        <v>17944662</v>
      </c>
      <c r="E859" t="s">
        <v>127</v>
      </c>
      <c r="G859">
        <v>30</v>
      </c>
      <c r="H859">
        <v>15642.96</v>
      </c>
      <c r="I859">
        <v>221</v>
      </c>
    </row>
    <row r="860" spans="1:9" x14ac:dyDescent="0.35">
      <c r="A860" s="1">
        <v>45748</v>
      </c>
      <c r="B860" t="s">
        <v>103</v>
      </c>
      <c r="C860" t="s">
        <v>104</v>
      </c>
      <c r="D860">
        <v>17944662</v>
      </c>
      <c r="E860" t="s">
        <v>349</v>
      </c>
      <c r="G860">
        <v>30</v>
      </c>
      <c r="H860">
        <v>15672.96</v>
      </c>
      <c r="I860">
        <v>220</v>
      </c>
    </row>
    <row r="861" spans="1:9" x14ac:dyDescent="0.35">
      <c r="A861" s="1">
        <v>45748</v>
      </c>
      <c r="B861" t="s">
        <v>103</v>
      </c>
      <c r="C861" t="s">
        <v>104</v>
      </c>
      <c r="D861">
        <v>17944662</v>
      </c>
      <c r="E861" t="s">
        <v>156</v>
      </c>
      <c r="G861">
        <v>30</v>
      </c>
      <c r="H861">
        <v>15702.96</v>
      </c>
      <c r="I861">
        <v>219</v>
      </c>
    </row>
    <row r="862" spans="1:9" x14ac:dyDescent="0.35">
      <c r="A862" s="1">
        <v>45748</v>
      </c>
      <c r="B862" t="s">
        <v>103</v>
      </c>
      <c r="C862" t="s">
        <v>104</v>
      </c>
      <c r="D862">
        <v>17944662</v>
      </c>
      <c r="E862" t="s">
        <v>184</v>
      </c>
      <c r="G862">
        <v>30</v>
      </c>
      <c r="H862">
        <v>15732.96</v>
      </c>
      <c r="I862">
        <v>218</v>
      </c>
    </row>
    <row r="863" spans="1:9" x14ac:dyDescent="0.35">
      <c r="A863" s="1">
        <v>45748</v>
      </c>
      <c r="B863" t="s">
        <v>103</v>
      </c>
      <c r="C863" t="s">
        <v>104</v>
      </c>
      <c r="D863">
        <v>17944662</v>
      </c>
      <c r="E863" t="s">
        <v>181</v>
      </c>
      <c r="G863">
        <v>30</v>
      </c>
      <c r="H863">
        <v>15762.96</v>
      </c>
      <c r="I863">
        <v>217</v>
      </c>
    </row>
    <row r="864" spans="1:9" x14ac:dyDescent="0.35">
      <c r="A864" s="1">
        <v>45748</v>
      </c>
      <c r="B864" t="s">
        <v>105</v>
      </c>
      <c r="C864" t="s">
        <v>104</v>
      </c>
      <c r="D864">
        <v>17944662</v>
      </c>
      <c r="E864" t="s">
        <v>783</v>
      </c>
      <c r="G864">
        <v>25</v>
      </c>
      <c r="H864">
        <v>15787.96</v>
      </c>
      <c r="I864">
        <v>216</v>
      </c>
    </row>
    <row r="865" spans="1:9" x14ac:dyDescent="0.35">
      <c r="A865" s="1">
        <v>45748</v>
      </c>
      <c r="B865" t="s">
        <v>105</v>
      </c>
      <c r="C865" t="s">
        <v>104</v>
      </c>
      <c r="D865">
        <v>17944662</v>
      </c>
      <c r="E865" t="s">
        <v>784</v>
      </c>
      <c r="G865">
        <v>25</v>
      </c>
      <c r="H865">
        <v>15812.96</v>
      </c>
      <c r="I865">
        <v>215</v>
      </c>
    </row>
    <row r="866" spans="1:9" x14ac:dyDescent="0.35">
      <c r="A866" s="1">
        <v>45748</v>
      </c>
      <c r="B866" t="s">
        <v>103</v>
      </c>
      <c r="C866" t="s">
        <v>104</v>
      </c>
      <c r="D866">
        <v>17944662</v>
      </c>
      <c r="E866" t="s">
        <v>140</v>
      </c>
      <c r="G866">
        <v>25</v>
      </c>
      <c r="H866">
        <v>15837.96</v>
      </c>
      <c r="I866">
        <v>214</v>
      </c>
    </row>
    <row r="867" spans="1:9" x14ac:dyDescent="0.35">
      <c r="A867" s="1">
        <v>45748</v>
      </c>
      <c r="B867" t="s">
        <v>103</v>
      </c>
      <c r="C867" t="s">
        <v>104</v>
      </c>
      <c r="D867">
        <v>17944662</v>
      </c>
      <c r="E867" t="s">
        <v>111</v>
      </c>
      <c r="G867">
        <v>30</v>
      </c>
      <c r="H867">
        <v>15867.96</v>
      </c>
      <c r="I867">
        <v>213</v>
      </c>
    </row>
    <row r="868" spans="1:9" x14ac:dyDescent="0.35">
      <c r="A868" s="1">
        <v>45748</v>
      </c>
      <c r="B868" t="s">
        <v>103</v>
      </c>
      <c r="C868" t="s">
        <v>104</v>
      </c>
      <c r="D868">
        <v>17944662</v>
      </c>
      <c r="E868" t="s">
        <v>155</v>
      </c>
      <c r="G868">
        <v>25</v>
      </c>
      <c r="H868">
        <v>15892.96</v>
      </c>
      <c r="I868">
        <v>212</v>
      </c>
    </row>
    <row r="869" spans="1:9" x14ac:dyDescent="0.35">
      <c r="A869" s="1">
        <v>45748</v>
      </c>
      <c r="B869" t="s">
        <v>105</v>
      </c>
      <c r="C869" t="s">
        <v>104</v>
      </c>
      <c r="D869">
        <v>17944662</v>
      </c>
      <c r="E869" t="s">
        <v>785</v>
      </c>
      <c r="G869">
        <v>30</v>
      </c>
      <c r="H869">
        <v>15922.96</v>
      </c>
      <c r="I869">
        <v>211</v>
      </c>
    </row>
    <row r="870" spans="1:9" x14ac:dyDescent="0.35">
      <c r="A870" s="1">
        <v>45748</v>
      </c>
      <c r="B870" t="s">
        <v>105</v>
      </c>
      <c r="C870" t="s">
        <v>104</v>
      </c>
      <c r="D870">
        <v>17944662</v>
      </c>
      <c r="E870" t="s">
        <v>786</v>
      </c>
      <c r="G870">
        <v>30</v>
      </c>
      <c r="H870">
        <v>15952.96</v>
      </c>
      <c r="I870">
        <v>210</v>
      </c>
    </row>
    <row r="871" spans="1:9" x14ac:dyDescent="0.35">
      <c r="A871" s="1">
        <v>45748</v>
      </c>
      <c r="B871" t="s">
        <v>103</v>
      </c>
      <c r="C871" t="s">
        <v>104</v>
      </c>
      <c r="D871">
        <v>17944662</v>
      </c>
      <c r="E871" t="s">
        <v>179</v>
      </c>
      <c r="G871">
        <v>25</v>
      </c>
      <c r="H871">
        <v>15977.96</v>
      </c>
      <c r="I871">
        <v>209</v>
      </c>
    </row>
    <row r="872" spans="1:9" x14ac:dyDescent="0.35">
      <c r="A872" s="1">
        <v>45748</v>
      </c>
      <c r="B872" t="s">
        <v>103</v>
      </c>
      <c r="C872" t="s">
        <v>104</v>
      </c>
      <c r="D872">
        <v>17944662</v>
      </c>
      <c r="E872" t="s">
        <v>154</v>
      </c>
      <c r="G872">
        <v>30</v>
      </c>
      <c r="H872">
        <v>16007.96</v>
      </c>
      <c r="I872">
        <v>208</v>
      </c>
    </row>
    <row r="873" spans="1:9" x14ac:dyDescent="0.35">
      <c r="A873" s="1">
        <v>45748</v>
      </c>
      <c r="B873" t="s">
        <v>103</v>
      </c>
      <c r="C873" t="s">
        <v>104</v>
      </c>
      <c r="D873">
        <v>17944662</v>
      </c>
      <c r="E873" t="s">
        <v>113</v>
      </c>
      <c r="G873">
        <v>25</v>
      </c>
      <c r="H873">
        <v>16032.96</v>
      </c>
      <c r="I873">
        <v>207</v>
      </c>
    </row>
    <row r="874" spans="1:9" x14ac:dyDescent="0.35">
      <c r="A874" s="1">
        <v>45748</v>
      </c>
      <c r="B874" t="s">
        <v>103</v>
      </c>
      <c r="C874" t="s">
        <v>104</v>
      </c>
      <c r="D874">
        <v>17944662</v>
      </c>
      <c r="E874" t="s">
        <v>112</v>
      </c>
      <c r="G874">
        <v>25</v>
      </c>
      <c r="H874">
        <v>16057.96</v>
      </c>
      <c r="I874">
        <v>206</v>
      </c>
    </row>
    <row r="875" spans="1:9" x14ac:dyDescent="0.35">
      <c r="A875" s="1">
        <v>45748</v>
      </c>
      <c r="B875" t="s">
        <v>105</v>
      </c>
      <c r="C875" t="s">
        <v>104</v>
      </c>
      <c r="D875">
        <v>17944662</v>
      </c>
      <c r="E875" t="s">
        <v>787</v>
      </c>
      <c r="G875">
        <v>45</v>
      </c>
      <c r="H875">
        <v>16102.96</v>
      </c>
      <c r="I875">
        <v>205</v>
      </c>
    </row>
    <row r="876" spans="1:9" x14ac:dyDescent="0.35">
      <c r="A876" s="1">
        <v>45748</v>
      </c>
      <c r="B876" t="s">
        <v>105</v>
      </c>
      <c r="C876" t="s">
        <v>104</v>
      </c>
      <c r="D876">
        <v>17944662</v>
      </c>
      <c r="E876" t="s">
        <v>788</v>
      </c>
      <c r="G876">
        <v>25</v>
      </c>
      <c r="H876">
        <v>16127.96</v>
      </c>
      <c r="I876">
        <v>204</v>
      </c>
    </row>
    <row r="877" spans="1:9" x14ac:dyDescent="0.35">
      <c r="A877" s="1">
        <v>45748</v>
      </c>
      <c r="B877" t="s">
        <v>105</v>
      </c>
      <c r="C877" t="s">
        <v>104</v>
      </c>
      <c r="D877">
        <v>17944662</v>
      </c>
      <c r="E877" t="s">
        <v>789</v>
      </c>
      <c r="G877">
        <v>25</v>
      </c>
      <c r="H877">
        <v>16152.96</v>
      </c>
      <c r="I877">
        <v>203</v>
      </c>
    </row>
    <row r="878" spans="1:9" x14ac:dyDescent="0.35">
      <c r="A878" s="1">
        <v>45748</v>
      </c>
      <c r="B878" t="s">
        <v>105</v>
      </c>
      <c r="C878" t="s">
        <v>104</v>
      </c>
      <c r="D878">
        <v>17944662</v>
      </c>
      <c r="E878" t="s">
        <v>790</v>
      </c>
      <c r="G878">
        <v>30</v>
      </c>
      <c r="H878">
        <v>16182.96</v>
      </c>
      <c r="I878">
        <v>202</v>
      </c>
    </row>
    <row r="879" spans="1:9" x14ac:dyDescent="0.35">
      <c r="A879" s="1">
        <v>45748</v>
      </c>
      <c r="B879" t="s">
        <v>105</v>
      </c>
      <c r="C879" t="s">
        <v>104</v>
      </c>
      <c r="D879">
        <v>17944662</v>
      </c>
      <c r="E879" t="s">
        <v>791</v>
      </c>
      <c r="G879">
        <v>30</v>
      </c>
      <c r="H879">
        <v>16212.96</v>
      </c>
      <c r="I879">
        <v>201</v>
      </c>
    </row>
    <row r="880" spans="1:9" x14ac:dyDescent="0.35">
      <c r="A880" s="1">
        <v>45748</v>
      </c>
      <c r="B880" t="s">
        <v>105</v>
      </c>
      <c r="C880" t="s">
        <v>104</v>
      </c>
      <c r="D880">
        <v>17944662</v>
      </c>
      <c r="E880" t="s">
        <v>792</v>
      </c>
      <c r="G880">
        <v>30</v>
      </c>
      <c r="H880">
        <v>16242.96</v>
      </c>
      <c r="I880">
        <v>200</v>
      </c>
    </row>
    <row r="881" spans="1:9" x14ac:dyDescent="0.35">
      <c r="A881" s="1">
        <v>45748</v>
      </c>
      <c r="B881" t="s">
        <v>105</v>
      </c>
      <c r="C881" t="s">
        <v>104</v>
      </c>
      <c r="D881">
        <v>17944662</v>
      </c>
      <c r="E881" t="s">
        <v>793</v>
      </c>
      <c r="G881">
        <v>30</v>
      </c>
      <c r="H881">
        <v>16272.96</v>
      </c>
      <c r="I881">
        <v>199</v>
      </c>
    </row>
    <row r="882" spans="1:9" x14ac:dyDescent="0.35">
      <c r="A882" s="1">
        <v>45748</v>
      </c>
      <c r="B882" t="s">
        <v>105</v>
      </c>
      <c r="C882" t="s">
        <v>104</v>
      </c>
      <c r="D882">
        <v>17944662</v>
      </c>
      <c r="E882" t="s">
        <v>794</v>
      </c>
      <c r="G882">
        <v>25</v>
      </c>
      <c r="H882">
        <v>16297.96</v>
      </c>
      <c r="I882">
        <v>198</v>
      </c>
    </row>
    <row r="883" spans="1:9" x14ac:dyDescent="0.35">
      <c r="A883" s="1">
        <v>45748</v>
      </c>
      <c r="B883" t="s">
        <v>105</v>
      </c>
      <c r="C883" t="s">
        <v>104</v>
      </c>
      <c r="D883">
        <v>17944662</v>
      </c>
      <c r="E883" t="s">
        <v>795</v>
      </c>
      <c r="G883">
        <v>25</v>
      </c>
      <c r="H883">
        <v>16322.96</v>
      </c>
      <c r="I883">
        <v>197</v>
      </c>
    </row>
    <row r="884" spans="1:9" x14ac:dyDescent="0.35">
      <c r="A884" s="1">
        <v>45748</v>
      </c>
      <c r="B884" t="s">
        <v>105</v>
      </c>
      <c r="C884" t="s">
        <v>104</v>
      </c>
      <c r="D884">
        <v>17944662</v>
      </c>
      <c r="E884" t="s">
        <v>796</v>
      </c>
      <c r="G884">
        <v>25</v>
      </c>
      <c r="H884">
        <v>16347.96</v>
      </c>
      <c r="I884">
        <v>196</v>
      </c>
    </row>
    <row r="885" spans="1:9" x14ac:dyDescent="0.35">
      <c r="A885" s="1">
        <v>45748</v>
      </c>
      <c r="B885" t="s">
        <v>105</v>
      </c>
      <c r="C885" t="s">
        <v>104</v>
      </c>
      <c r="D885">
        <v>17944662</v>
      </c>
      <c r="E885" t="s">
        <v>797</v>
      </c>
      <c r="G885">
        <v>30</v>
      </c>
      <c r="H885">
        <v>16377.96</v>
      </c>
      <c r="I885">
        <v>195</v>
      </c>
    </row>
    <row r="886" spans="1:9" x14ac:dyDescent="0.35">
      <c r="A886" s="1">
        <v>45748</v>
      </c>
      <c r="B886" t="s">
        <v>105</v>
      </c>
      <c r="C886" t="s">
        <v>104</v>
      </c>
      <c r="D886">
        <v>17944662</v>
      </c>
      <c r="E886" t="s">
        <v>798</v>
      </c>
      <c r="G886">
        <v>25</v>
      </c>
      <c r="H886">
        <v>16402.96</v>
      </c>
      <c r="I886">
        <v>194</v>
      </c>
    </row>
    <row r="887" spans="1:9" x14ac:dyDescent="0.35">
      <c r="A887" s="1">
        <v>45748</v>
      </c>
      <c r="B887" t="s">
        <v>105</v>
      </c>
      <c r="C887" t="s">
        <v>104</v>
      </c>
      <c r="D887">
        <v>17944662</v>
      </c>
      <c r="E887" t="s">
        <v>799</v>
      </c>
      <c r="G887">
        <v>25</v>
      </c>
      <c r="H887">
        <v>16427.96</v>
      </c>
      <c r="I887">
        <v>193</v>
      </c>
    </row>
    <row r="888" spans="1:9" x14ac:dyDescent="0.35">
      <c r="A888" s="1">
        <v>45748</v>
      </c>
      <c r="B888" t="s">
        <v>105</v>
      </c>
      <c r="C888" t="s">
        <v>104</v>
      </c>
      <c r="D888">
        <v>17944662</v>
      </c>
      <c r="E888" t="s">
        <v>800</v>
      </c>
      <c r="G888">
        <v>25</v>
      </c>
      <c r="H888">
        <v>16452.96</v>
      </c>
      <c r="I888">
        <v>192</v>
      </c>
    </row>
    <row r="889" spans="1:9" x14ac:dyDescent="0.35">
      <c r="A889" s="1">
        <v>45748</v>
      </c>
      <c r="B889" t="s">
        <v>105</v>
      </c>
      <c r="C889" t="s">
        <v>104</v>
      </c>
      <c r="D889">
        <v>17944662</v>
      </c>
      <c r="E889" t="s">
        <v>801</v>
      </c>
      <c r="G889">
        <v>30</v>
      </c>
      <c r="H889">
        <v>16482.96</v>
      </c>
      <c r="I889">
        <v>191</v>
      </c>
    </row>
    <row r="890" spans="1:9" x14ac:dyDescent="0.35">
      <c r="A890" s="1">
        <v>45748</v>
      </c>
      <c r="B890" t="s">
        <v>105</v>
      </c>
      <c r="C890" t="s">
        <v>104</v>
      </c>
      <c r="D890">
        <v>17944662</v>
      </c>
      <c r="E890" t="s">
        <v>802</v>
      </c>
      <c r="G890">
        <v>30</v>
      </c>
      <c r="H890">
        <v>16512.96</v>
      </c>
      <c r="I890">
        <v>190</v>
      </c>
    </row>
    <row r="891" spans="1:9" x14ac:dyDescent="0.35">
      <c r="A891" s="1">
        <v>45748</v>
      </c>
      <c r="B891" t="s">
        <v>105</v>
      </c>
      <c r="C891" t="s">
        <v>104</v>
      </c>
      <c r="D891">
        <v>17944662</v>
      </c>
      <c r="E891" t="s">
        <v>803</v>
      </c>
      <c r="G891">
        <v>30</v>
      </c>
      <c r="H891">
        <v>16542.96</v>
      </c>
      <c r="I891">
        <v>189</v>
      </c>
    </row>
    <row r="892" spans="1:9" x14ac:dyDescent="0.35">
      <c r="A892" s="1">
        <v>45748</v>
      </c>
      <c r="B892" t="s">
        <v>105</v>
      </c>
      <c r="C892" t="s">
        <v>104</v>
      </c>
      <c r="D892">
        <v>17944662</v>
      </c>
      <c r="E892" t="s">
        <v>804</v>
      </c>
      <c r="G892">
        <v>20</v>
      </c>
      <c r="H892">
        <v>16562.96</v>
      </c>
      <c r="I892">
        <v>188</v>
      </c>
    </row>
    <row r="893" spans="1:9" x14ac:dyDescent="0.35">
      <c r="A893" s="1">
        <v>45748</v>
      </c>
      <c r="B893" t="s">
        <v>105</v>
      </c>
      <c r="C893" t="s">
        <v>104</v>
      </c>
      <c r="D893">
        <v>17944662</v>
      </c>
      <c r="E893" t="s">
        <v>805</v>
      </c>
      <c r="G893">
        <v>25</v>
      </c>
      <c r="H893">
        <v>16587.96</v>
      </c>
      <c r="I893">
        <v>187</v>
      </c>
    </row>
    <row r="894" spans="1:9" x14ac:dyDescent="0.35">
      <c r="A894" s="1">
        <v>45749</v>
      </c>
      <c r="B894" t="s">
        <v>105</v>
      </c>
      <c r="C894" t="s">
        <v>104</v>
      </c>
      <c r="D894">
        <v>17944662</v>
      </c>
      <c r="E894" t="s">
        <v>806</v>
      </c>
      <c r="G894">
        <v>30</v>
      </c>
      <c r="H894">
        <v>16617.96</v>
      </c>
      <c r="I894">
        <v>186</v>
      </c>
    </row>
    <row r="895" spans="1:9" x14ac:dyDescent="0.35">
      <c r="A895" s="1">
        <v>45749</v>
      </c>
      <c r="B895" t="s">
        <v>103</v>
      </c>
      <c r="C895" t="s">
        <v>104</v>
      </c>
      <c r="D895">
        <v>17944662</v>
      </c>
      <c r="E895" t="s">
        <v>114</v>
      </c>
      <c r="G895">
        <v>30</v>
      </c>
      <c r="H895">
        <v>16647.96</v>
      </c>
      <c r="I895">
        <v>185</v>
      </c>
    </row>
    <row r="896" spans="1:9" x14ac:dyDescent="0.35">
      <c r="A896" s="1">
        <v>45749</v>
      </c>
      <c r="B896" t="s">
        <v>105</v>
      </c>
      <c r="C896" t="s">
        <v>104</v>
      </c>
      <c r="D896">
        <v>17944662</v>
      </c>
      <c r="E896" t="s">
        <v>807</v>
      </c>
      <c r="G896">
        <v>30</v>
      </c>
      <c r="H896">
        <v>16677.96</v>
      </c>
      <c r="I896">
        <v>184</v>
      </c>
    </row>
    <row r="897" spans="1:9" x14ac:dyDescent="0.35">
      <c r="A897" s="1">
        <v>45749</v>
      </c>
      <c r="B897" t="s">
        <v>105</v>
      </c>
      <c r="C897" t="s">
        <v>104</v>
      </c>
      <c r="D897">
        <v>17944662</v>
      </c>
      <c r="E897" t="s">
        <v>808</v>
      </c>
      <c r="G897">
        <v>20</v>
      </c>
      <c r="H897">
        <v>16697.96</v>
      </c>
      <c r="I897">
        <v>183</v>
      </c>
    </row>
    <row r="898" spans="1:9" x14ac:dyDescent="0.35">
      <c r="A898" s="1">
        <v>45750</v>
      </c>
      <c r="B898" t="s">
        <v>109</v>
      </c>
      <c r="C898" t="s">
        <v>104</v>
      </c>
      <c r="D898">
        <v>17944662</v>
      </c>
      <c r="E898" t="s">
        <v>809</v>
      </c>
      <c r="F898">
        <v>200</v>
      </c>
      <c r="H898">
        <v>16497.96</v>
      </c>
      <c r="I898">
        <v>182</v>
      </c>
    </row>
    <row r="899" spans="1:9" x14ac:dyDescent="0.35">
      <c r="A899" s="1">
        <v>45750</v>
      </c>
      <c r="B899" t="s">
        <v>109</v>
      </c>
      <c r="C899" t="s">
        <v>104</v>
      </c>
      <c r="D899">
        <v>17944662</v>
      </c>
      <c r="E899" t="s">
        <v>810</v>
      </c>
      <c r="F899">
        <v>898.18</v>
      </c>
      <c r="H899">
        <v>15599.78</v>
      </c>
      <c r="I899">
        <v>181</v>
      </c>
    </row>
    <row r="900" spans="1:9" x14ac:dyDescent="0.35">
      <c r="A900" s="1">
        <v>45750</v>
      </c>
      <c r="B900" t="s">
        <v>109</v>
      </c>
      <c r="C900" t="s">
        <v>104</v>
      </c>
      <c r="D900">
        <v>17944662</v>
      </c>
      <c r="E900" t="s">
        <v>811</v>
      </c>
      <c r="F900">
        <v>50</v>
      </c>
      <c r="H900">
        <v>15549.78</v>
      </c>
      <c r="I900">
        <v>180</v>
      </c>
    </row>
    <row r="901" spans="1:9" x14ac:dyDescent="0.35">
      <c r="A901" s="1">
        <v>45750</v>
      </c>
      <c r="B901" t="s">
        <v>109</v>
      </c>
      <c r="C901" t="s">
        <v>104</v>
      </c>
      <c r="D901">
        <v>17944662</v>
      </c>
      <c r="E901" t="s">
        <v>812</v>
      </c>
      <c r="F901">
        <v>2244</v>
      </c>
      <c r="H901">
        <v>13305.78</v>
      </c>
      <c r="I901">
        <v>179</v>
      </c>
    </row>
    <row r="902" spans="1:9" x14ac:dyDescent="0.35">
      <c r="A902" s="1">
        <v>45750</v>
      </c>
      <c r="B902" t="s">
        <v>105</v>
      </c>
      <c r="C902" t="s">
        <v>104</v>
      </c>
      <c r="D902">
        <v>17944662</v>
      </c>
      <c r="E902" t="s">
        <v>813</v>
      </c>
      <c r="G902">
        <v>25</v>
      </c>
      <c r="H902">
        <v>13330.78</v>
      </c>
      <c r="I902">
        <v>178</v>
      </c>
    </row>
    <row r="903" spans="1:9" x14ac:dyDescent="0.35">
      <c r="A903" s="1">
        <v>45754</v>
      </c>
      <c r="B903" t="s">
        <v>103</v>
      </c>
      <c r="C903" t="s">
        <v>104</v>
      </c>
      <c r="D903">
        <v>17944662</v>
      </c>
      <c r="E903" t="s">
        <v>174</v>
      </c>
      <c r="G903">
        <v>30</v>
      </c>
      <c r="H903">
        <v>13360.78</v>
      </c>
      <c r="I903">
        <v>177</v>
      </c>
    </row>
    <row r="904" spans="1:9" x14ac:dyDescent="0.35">
      <c r="A904" s="1">
        <v>45754</v>
      </c>
      <c r="B904" t="s">
        <v>103</v>
      </c>
      <c r="C904" t="s">
        <v>104</v>
      </c>
      <c r="D904">
        <v>17944662</v>
      </c>
      <c r="E904" t="s">
        <v>175</v>
      </c>
      <c r="G904">
        <v>25</v>
      </c>
      <c r="H904">
        <v>13385.78</v>
      </c>
      <c r="I904">
        <v>176</v>
      </c>
    </row>
    <row r="905" spans="1:9" x14ac:dyDescent="0.35">
      <c r="A905" s="1">
        <v>45754</v>
      </c>
      <c r="B905" t="s">
        <v>105</v>
      </c>
      <c r="C905" t="s">
        <v>104</v>
      </c>
      <c r="D905">
        <v>17944662</v>
      </c>
      <c r="E905" t="s">
        <v>814</v>
      </c>
      <c r="G905">
        <v>25</v>
      </c>
      <c r="H905">
        <v>13410.78</v>
      </c>
      <c r="I905">
        <v>175</v>
      </c>
    </row>
    <row r="906" spans="1:9" x14ac:dyDescent="0.35">
      <c r="A906" s="1">
        <v>45754</v>
      </c>
      <c r="B906" t="s">
        <v>105</v>
      </c>
      <c r="C906" t="s">
        <v>104</v>
      </c>
      <c r="D906">
        <v>17944662</v>
      </c>
      <c r="E906" t="s">
        <v>815</v>
      </c>
      <c r="G906">
        <v>30</v>
      </c>
      <c r="H906">
        <v>13440.78</v>
      </c>
      <c r="I906">
        <v>174</v>
      </c>
    </row>
    <row r="907" spans="1:9" x14ac:dyDescent="0.35">
      <c r="A907" s="1">
        <v>45755</v>
      </c>
      <c r="B907" t="s">
        <v>103</v>
      </c>
      <c r="C907" t="s">
        <v>104</v>
      </c>
      <c r="D907">
        <v>17944662</v>
      </c>
      <c r="E907" t="s">
        <v>108</v>
      </c>
      <c r="G907">
        <v>25</v>
      </c>
      <c r="H907">
        <v>13465.78</v>
      </c>
      <c r="I907">
        <v>173</v>
      </c>
    </row>
    <row r="908" spans="1:9" x14ac:dyDescent="0.35">
      <c r="A908" s="1">
        <v>45755</v>
      </c>
      <c r="B908" t="s">
        <v>103</v>
      </c>
      <c r="C908" t="s">
        <v>104</v>
      </c>
      <c r="D908">
        <v>17944662</v>
      </c>
      <c r="E908" t="s">
        <v>126</v>
      </c>
      <c r="G908">
        <v>20</v>
      </c>
      <c r="H908">
        <v>13485.78</v>
      </c>
      <c r="I908">
        <v>172</v>
      </c>
    </row>
    <row r="909" spans="1:9" x14ac:dyDescent="0.35">
      <c r="A909" s="1">
        <v>45756</v>
      </c>
      <c r="B909" t="s">
        <v>105</v>
      </c>
      <c r="C909" t="s">
        <v>104</v>
      </c>
      <c r="D909">
        <v>17944662</v>
      </c>
      <c r="E909" t="s">
        <v>816</v>
      </c>
      <c r="G909">
        <v>25</v>
      </c>
      <c r="H909">
        <v>13510.78</v>
      </c>
      <c r="I909">
        <v>171</v>
      </c>
    </row>
    <row r="910" spans="1:9" x14ac:dyDescent="0.35">
      <c r="A910" s="1">
        <v>45756</v>
      </c>
      <c r="B910" t="s">
        <v>105</v>
      </c>
      <c r="C910" t="s">
        <v>104</v>
      </c>
      <c r="D910">
        <v>17944662</v>
      </c>
      <c r="E910" t="s">
        <v>817</v>
      </c>
      <c r="G910">
        <v>30</v>
      </c>
      <c r="H910">
        <v>13540.78</v>
      </c>
      <c r="I910">
        <v>170</v>
      </c>
    </row>
    <row r="911" spans="1:9" x14ac:dyDescent="0.35">
      <c r="A911" s="1">
        <v>45757</v>
      </c>
      <c r="B911" t="s">
        <v>103</v>
      </c>
      <c r="C911" t="s">
        <v>104</v>
      </c>
      <c r="D911">
        <v>17944662</v>
      </c>
      <c r="E911" t="s">
        <v>107</v>
      </c>
      <c r="G911">
        <v>20</v>
      </c>
      <c r="H911">
        <v>13560.78</v>
      </c>
      <c r="I911">
        <v>169</v>
      </c>
    </row>
    <row r="912" spans="1:9" x14ac:dyDescent="0.35">
      <c r="A912" s="1">
        <v>45757</v>
      </c>
      <c r="B912" t="s">
        <v>103</v>
      </c>
      <c r="C912" t="s">
        <v>104</v>
      </c>
      <c r="D912">
        <v>17944662</v>
      </c>
      <c r="E912" t="s">
        <v>767</v>
      </c>
      <c r="G912">
        <v>20</v>
      </c>
      <c r="H912">
        <v>13580.78</v>
      </c>
      <c r="I912">
        <v>168</v>
      </c>
    </row>
    <row r="913" spans="1:9" x14ac:dyDescent="0.35">
      <c r="A913" s="1">
        <v>45761</v>
      </c>
      <c r="B913" t="s">
        <v>103</v>
      </c>
      <c r="C913" t="s">
        <v>104</v>
      </c>
      <c r="D913">
        <v>17944662</v>
      </c>
      <c r="E913" t="s">
        <v>173</v>
      </c>
      <c r="G913">
        <v>30</v>
      </c>
      <c r="H913">
        <v>13610.78</v>
      </c>
      <c r="I913">
        <v>167</v>
      </c>
    </row>
    <row r="914" spans="1:9" x14ac:dyDescent="0.35">
      <c r="A914" s="1">
        <v>45761</v>
      </c>
      <c r="B914" t="s">
        <v>105</v>
      </c>
      <c r="C914" t="s">
        <v>104</v>
      </c>
      <c r="D914">
        <v>17944662</v>
      </c>
      <c r="E914" t="s">
        <v>818</v>
      </c>
      <c r="G914">
        <v>30</v>
      </c>
      <c r="H914">
        <v>13640.78</v>
      </c>
      <c r="I914">
        <v>166</v>
      </c>
    </row>
    <row r="915" spans="1:9" x14ac:dyDescent="0.35">
      <c r="A915" s="1">
        <v>45761</v>
      </c>
      <c r="B915" t="s">
        <v>105</v>
      </c>
      <c r="C915" t="s">
        <v>104</v>
      </c>
      <c r="D915">
        <v>17944662</v>
      </c>
      <c r="E915" t="s">
        <v>819</v>
      </c>
      <c r="G915">
        <v>20</v>
      </c>
      <c r="H915">
        <v>13660.78</v>
      </c>
      <c r="I915">
        <v>165</v>
      </c>
    </row>
    <row r="916" spans="1:9" x14ac:dyDescent="0.35">
      <c r="A916" s="1">
        <v>45763</v>
      </c>
      <c r="B916" t="s">
        <v>105</v>
      </c>
      <c r="C916" t="s">
        <v>104</v>
      </c>
      <c r="D916">
        <v>17944662</v>
      </c>
      <c r="E916" t="s">
        <v>820</v>
      </c>
      <c r="G916">
        <v>25</v>
      </c>
      <c r="H916">
        <v>13685.78</v>
      </c>
      <c r="I916">
        <v>164</v>
      </c>
    </row>
    <row r="917" spans="1:9" x14ac:dyDescent="0.35">
      <c r="A917" s="1">
        <v>45763</v>
      </c>
      <c r="B917" t="s">
        <v>105</v>
      </c>
      <c r="C917" t="s">
        <v>104</v>
      </c>
      <c r="D917">
        <v>17944662</v>
      </c>
      <c r="E917" t="s">
        <v>821</v>
      </c>
      <c r="G917">
        <v>80</v>
      </c>
      <c r="H917">
        <v>13765.78</v>
      </c>
      <c r="I917">
        <v>163</v>
      </c>
    </row>
    <row r="918" spans="1:9" x14ac:dyDescent="0.35">
      <c r="A918" s="1">
        <v>45764</v>
      </c>
      <c r="B918" t="s">
        <v>105</v>
      </c>
      <c r="C918" t="s">
        <v>104</v>
      </c>
      <c r="D918">
        <v>17944662</v>
      </c>
      <c r="E918" t="s">
        <v>822</v>
      </c>
      <c r="G918">
        <v>30</v>
      </c>
      <c r="H918">
        <v>13795.78</v>
      </c>
      <c r="I918">
        <v>162</v>
      </c>
    </row>
    <row r="919" spans="1:9" x14ac:dyDescent="0.35">
      <c r="A919" s="1">
        <v>45769</v>
      </c>
      <c r="B919" t="s">
        <v>105</v>
      </c>
      <c r="C919" t="s">
        <v>104</v>
      </c>
      <c r="D919">
        <v>17944662</v>
      </c>
      <c r="E919" t="s">
        <v>823</v>
      </c>
      <c r="G919">
        <v>30</v>
      </c>
      <c r="H919">
        <v>13825.78</v>
      </c>
      <c r="I919">
        <v>161</v>
      </c>
    </row>
    <row r="920" spans="1:9" x14ac:dyDescent="0.35">
      <c r="A920" s="1">
        <v>45769</v>
      </c>
      <c r="B920" t="s">
        <v>103</v>
      </c>
      <c r="C920" t="s">
        <v>104</v>
      </c>
      <c r="D920">
        <v>17944662</v>
      </c>
      <c r="E920" t="s">
        <v>106</v>
      </c>
      <c r="G920">
        <v>30</v>
      </c>
      <c r="H920">
        <v>13855.78</v>
      </c>
      <c r="I920">
        <v>160</v>
      </c>
    </row>
    <row r="921" spans="1:9" x14ac:dyDescent="0.35">
      <c r="A921" s="1">
        <v>45775</v>
      </c>
      <c r="B921" t="s">
        <v>103</v>
      </c>
      <c r="C921" t="s">
        <v>104</v>
      </c>
      <c r="D921">
        <v>17944662</v>
      </c>
      <c r="E921" t="s">
        <v>780</v>
      </c>
      <c r="G921">
        <v>25</v>
      </c>
      <c r="H921">
        <v>13880.78</v>
      </c>
      <c r="I921">
        <v>159</v>
      </c>
    </row>
    <row r="922" spans="1:9" x14ac:dyDescent="0.35">
      <c r="A922" s="1">
        <v>45775</v>
      </c>
      <c r="B922" t="s">
        <v>103</v>
      </c>
      <c r="C922" t="s">
        <v>104</v>
      </c>
      <c r="D922">
        <v>17944662</v>
      </c>
      <c r="E922" t="s">
        <v>160</v>
      </c>
      <c r="G922">
        <v>30</v>
      </c>
      <c r="H922">
        <v>13910.78</v>
      </c>
      <c r="I922">
        <v>158</v>
      </c>
    </row>
    <row r="923" spans="1:9" x14ac:dyDescent="0.35">
      <c r="A923" s="1">
        <v>45776</v>
      </c>
      <c r="B923" t="s">
        <v>103</v>
      </c>
      <c r="C923" t="s">
        <v>104</v>
      </c>
      <c r="D923">
        <v>17944662</v>
      </c>
      <c r="E923" t="s">
        <v>139</v>
      </c>
      <c r="G923">
        <v>20</v>
      </c>
      <c r="H923">
        <v>13930.78</v>
      </c>
      <c r="I923">
        <v>157</v>
      </c>
    </row>
    <row r="924" spans="1:9" x14ac:dyDescent="0.35">
      <c r="A924" s="1">
        <v>45776</v>
      </c>
      <c r="B924" t="s">
        <v>105</v>
      </c>
      <c r="C924" t="s">
        <v>104</v>
      </c>
      <c r="D924">
        <v>17944662</v>
      </c>
      <c r="E924" t="s">
        <v>824</v>
      </c>
      <c r="G924">
        <v>530</v>
      </c>
      <c r="H924">
        <v>14460.78</v>
      </c>
      <c r="I924">
        <v>156</v>
      </c>
    </row>
    <row r="925" spans="1:9" x14ac:dyDescent="0.35">
      <c r="A925" s="1">
        <v>45777</v>
      </c>
      <c r="B925" t="s">
        <v>105</v>
      </c>
      <c r="C925" t="s">
        <v>104</v>
      </c>
      <c r="D925">
        <v>17944662</v>
      </c>
      <c r="E925" t="s">
        <v>825</v>
      </c>
      <c r="G925">
        <v>20</v>
      </c>
      <c r="H925">
        <v>14480.78</v>
      </c>
      <c r="I925">
        <v>155</v>
      </c>
    </row>
    <row r="926" spans="1:9" x14ac:dyDescent="0.35">
      <c r="A926" s="1">
        <v>45777</v>
      </c>
      <c r="B926" t="s">
        <v>105</v>
      </c>
      <c r="C926" t="s">
        <v>104</v>
      </c>
      <c r="D926">
        <v>17944662</v>
      </c>
      <c r="E926" t="s">
        <v>826</v>
      </c>
      <c r="G926">
        <v>20</v>
      </c>
      <c r="H926">
        <v>14500.78</v>
      </c>
      <c r="I926">
        <v>154</v>
      </c>
    </row>
    <row r="927" spans="1:9" x14ac:dyDescent="0.35">
      <c r="A927" s="1">
        <v>45778</v>
      </c>
      <c r="B927" t="s">
        <v>103</v>
      </c>
      <c r="C927" t="s">
        <v>104</v>
      </c>
      <c r="D927">
        <v>17944662</v>
      </c>
      <c r="E927" t="s">
        <v>148</v>
      </c>
      <c r="G927">
        <v>30</v>
      </c>
      <c r="H927">
        <v>14530.78</v>
      </c>
      <c r="I927">
        <v>153</v>
      </c>
    </row>
    <row r="928" spans="1:9" x14ac:dyDescent="0.35">
      <c r="A928" s="1">
        <v>45778</v>
      </c>
      <c r="B928" t="s">
        <v>103</v>
      </c>
      <c r="C928" t="s">
        <v>104</v>
      </c>
      <c r="D928">
        <v>17944662</v>
      </c>
      <c r="E928" t="s">
        <v>149</v>
      </c>
      <c r="G928">
        <v>25</v>
      </c>
      <c r="H928">
        <v>14555.78</v>
      </c>
      <c r="I928">
        <v>152</v>
      </c>
    </row>
    <row r="929" spans="1:9" x14ac:dyDescent="0.35">
      <c r="A929" s="1">
        <v>45778</v>
      </c>
      <c r="B929" t="s">
        <v>103</v>
      </c>
      <c r="C929" t="s">
        <v>104</v>
      </c>
      <c r="D929">
        <v>17944662</v>
      </c>
      <c r="E929" t="s">
        <v>115</v>
      </c>
      <c r="G929">
        <v>30</v>
      </c>
      <c r="H929">
        <v>14585.78</v>
      </c>
      <c r="I929">
        <v>151</v>
      </c>
    </row>
    <row r="930" spans="1:9" x14ac:dyDescent="0.35">
      <c r="A930" s="1">
        <v>45778</v>
      </c>
      <c r="B930" t="s">
        <v>105</v>
      </c>
      <c r="C930" t="s">
        <v>104</v>
      </c>
      <c r="D930">
        <v>17944662</v>
      </c>
      <c r="E930" t="s">
        <v>827</v>
      </c>
      <c r="G930">
        <v>20</v>
      </c>
      <c r="H930">
        <v>14605.78</v>
      </c>
      <c r="I930">
        <v>150</v>
      </c>
    </row>
    <row r="931" spans="1:9" x14ac:dyDescent="0.35">
      <c r="A931" s="1">
        <v>45778</v>
      </c>
      <c r="B931" t="s">
        <v>103</v>
      </c>
      <c r="C931" t="s">
        <v>104</v>
      </c>
      <c r="D931">
        <v>17944662</v>
      </c>
      <c r="E931" t="s">
        <v>182</v>
      </c>
      <c r="G931">
        <v>30</v>
      </c>
      <c r="H931">
        <v>14635.78</v>
      </c>
      <c r="I931">
        <v>149</v>
      </c>
    </row>
    <row r="932" spans="1:9" x14ac:dyDescent="0.35">
      <c r="A932" s="1">
        <v>45778</v>
      </c>
      <c r="B932" t="s">
        <v>103</v>
      </c>
      <c r="C932" t="s">
        <v>104</v>
      </c>
      <c r="D932">
        <v>17944662</v>
      </c>
      <c r="E932" t="s">
        <v>157</v>
      </c>
      <c r="G932">
        <v>25</v>
      </c>
      <c r="H932">
        <v>14660.78</v>
      </c>
      <c r="I932">
        <v>148</v>
      </c>
    </row>
    <row r="933" spans="1:9" x14ac:dyDescent="0.35">
      <c r="A933" s="1">
        <v>45778</v>
      </c>
      <c r="B933" t="s">
        <v>103</v>
      </c>
      <c r="C933" t="s">
        <v>104</v>
      </c>
      <c r="D933">
        <v>17944662</v>
      </c>
      <c r="E933" t="s">
        <v>156</v>
      </c>
      <c r="G933">
        <v>30</v>
      </c>
      <c r="H933">
        <v>14690.78</v>
      </c>
      <c r="I933">
        <v>147</v>
      </c>
    </row>
    <row r="934" spans="1:9" x14ac:dyDescent="0.35">
      <c r="A934" s="1">
        <v>45778</v>
      </c>
      <c r="B934" t="s">
        <v>105</v>
      </c>
      <c r="C934" t="s">
        <v>104</v>
      </c>
      <c r="D934">
        <v>17944662</v>
      </c>
      <c r="E934" t="s">
        <v>828</v>
      </c>
      <c r="G934">
        <v>30</v>
      </c>
      <c r="H934">
        <v>14720.78</v>
      </c>
      <c r="I934">
        <v>146</v>
      </c>
    </row>
    <row r="935" spans="1:9" x14ac:dyDescent="0.35">
      <c r="A935" s="1">
        <v>45778</v>
      </c>
      <c r="B935" t="s">
        <v>103</v>
      </c>
      <c r="C935" t="s">
        <v>104</v>
      </c>
      <c r="D935">
        <v>17944662</v>
      </c>
      <c r="E935" t="s">
        <v>155</v>
      </c>
      <c r="G935">
        <v>25</v>
      </c>
      <c r="H935">
        <v>14745.78</v>
      </c>
      <c r="I935">
        <v>145</v>
      </c>
    </row>
    <row r="936" spans="1:9" x14ac:dyDescent="0.35">
      <c r="A936" s="1">
        <v>45778</v>
      </c>
      <c r="B936" t="s">
        <v>103</v>
      </c>
      <c r="C936" t="s">
        <v>104</v>
      </c>
      <c r="D936">
        <v>17944662</v>
      </c>
      <c r="E936" t="s">
        <v>181</v>
      </c>
      <c r="G936">
        <v>30</v>
      </c>
      <c r="H936">
        <v>14775.78</v>
      </c>
      <c r="I936">
        <v>144</v>
      </c>
    </row>
    <row r="937" spans="1:9" x14ac:dyDescent="0.35">
      <c r="A937" s="1">
        <v>45778</v>
      </c>
      <c r="B937" t="s">
        <v>103</v>
      </c>
      <c r="C937" t="s">
        <v>104</v>
      </c>
      <c r="D937">
        <v>17944662</v>
      </c>
      <c r="E937" t="s">
        <v>127</v>
      </c>
      <c r="G937">
        <v>30</v>
      </c>
      <c r="H937">
        <v>14805.78</v>
      </c>
      <c r="I937">
        <v>143</v>
      </c>
    </row>
    <row r="938" spans="1:9" x14ac:dyDescent="0.35">
      <c r="A938" s="1">
        <v>45778</v>
      </c>
      <c r="B938" t="s">
        <v>103</v>
      </c>
      <c r="C938" t="s">
        <v>104</v>
      </c>
      <c r="D938">
        <v>17944662</v>
      </c>
      <c r="E938" t="s">
        <v>349</v>
      </c>
      <c r="G938">
        <v>30</v>
      </c>
      <c r="H938">
        <v>14835.78</v>
      </c>
      <c r="I938">
        <v>142</v>
      </c>
    </row>
    <row r="939" spans="1:9" x14ac:dyDescent="0.35">
      <c r="A939" s="1">
        <v>45778</v>
      </c>
      <c r="B939" t="s">
        <v>103</v>
      </c>
      <c r="C939" t="s">
        <v>104</v>
      </c>
      <c r="D939">
        <v>17944662</v>
      </c>
      <c r="E939" t="s">
        <v>184</v>
      </c>
      <c r="G939">
        <v>30</v>
      </c>
      <c r="H939">
        <v>14865.78</v>
      </c>
      <c r="I939">
        <v>141</v>
      </c>
    </row>
    <row r="940" spans="1:9" x14ac:dyDescent="0.35">
      <c r="A940" s="1">
        <v>45778</v>
      </c>
      <c r="B940" t="s">
        <v>105</v>
      </c>
      <c r="C940" t="s">
        <v>104</v>
      </c>
      <c r="D940">
        <v>17944662</v>
      </c>
      <c r="E940" t="s">
        <v>829</v>
      </c>
      <c r="G940">
        <v>25</v>
      </c>
      <c r="H940">
        <v>14890.78</v>
      </c>
      <c r="I940">
        <v>140</v>
      </c>
    </row>
    <row r="941" spans="1:9" x14ac:dyDescent="0.35">
      <c r="A941" s="1">
        <v>45778</v>
      </c>
      <c r="B941" t="s">
        <v>105</v>
      </c>
      <c r="C941" t="s">
        <v>104</v>
      </c>
      <c r="D941">
        <v>17944662</v>
      </c>
      <c r="E941" t="s">
        <v>830</v>
      </c>
      <c r="G941">
        <v>25</v>
      </c>
      <c r="H941">
        <v>14915.78</v>
      </c>
      <c r="I941">
        <v>139</v>
      </c>
    </row>
    <row r="942" spans="1:9" x14ac:dyDescent="0.35">
      <c r="A942" s="1">
        <v>45778</v>
      </c>
      <c r="B942" t="s">
        <v>103</v>
      </c>
      <c r="C942" t="s">
        <v>104</v>
      </c>
      <c r="D942">
        <v>17944662</v>
      </c>
      <c r="E942" t="s">
        <v>179</v>
      </c>
      <c r="G942">
        <v>25</v>
      </c>
      <c r="H942">
        <v>14940.78</v>
      </c>
      <c r="I942">
        <v>138</v>
      </c>
    </row>
    <row r="943" spans="1:9" x14ac:dyDescent="0.35">
      <c r="A943" s="1">
        <v>45778</v>
      </c>
      <c r="B943" t="s">
        <v>103</v>
      </c>
      <c r="C943" t="s">
        <v>104</v>
      </c>
      <c r="D943">
        <v>17944662</v>
      </c>
      <c r="E943" t="s">
        <v>154</v>
      </c>
      <c r="G943">
        <v>30</v>
      </c>
      <c r="H943">
        <v>14970.78</v>
      </c>
      <c r="I943">
        <v>137</v>
      </c>
    </row>
    <row r="944" spans="1:9" x14ac:dyDescent="0.35">
      <c r="A944" s="1">
        <v>45778</v>
      </c>
      <c r="B944" t="s">
        <v>103</v>
      </c>
      <c r="C944" t="s">
        <v>104</v>
      </c>
      <c r="D944">
        <v>17944662</v>
      </c>
      <c r="E944" t="s">
        <v>113</v>
      </c>
      <c r="G944">
        <v>25</v>
      </c>
      <c r="H944">
        <v>14995.78</v>
      </c>
      <c r="I944">
        <v>136</v>
      </c>
    </row>
    <row r="945" spans="1:9" x14ac:dyDescent="0.35">
      <c r="A945" s="1">
        <v>45778</v>
      </c>
      <c r="B945" t="s">
        <v>103</v>
      </c>
      <c r="C945" t="s">
        <v>104</v>
      </c>
      <c r="D945">
        <v>17944662</v>
      </c>
      <c r="E945" t="s">
        <v>140</v>
      </c>
      <c r="G945">
        <v>25</v>
      </c>
      <c r="H945">
        <v>15020.78</v>
      </c>
      <c r="I945">
        <v>135</v>
      </c>
    </row>
    <row r="946" spans="1:9" x14ac:dyDescent="0.35">
      <c r="A946" s="1">
        <v>45778</v>
      </c>
      <c r="B946" t="s">
        <v>103</v>
      </c>
      <c r="C946" t="s">
        <v>104</v>
      </c>
      <c r="D946">
        <v>17944662</v>
      </c>
      <c r="E946" t="s">
        <v>112</v>
      </c>
      <c r="G946">
        <v>25</v>
      </c>
      <c r="H946">
        <v>15045.78</v>
      </c>
      <c r="I946">
        <v>134</v>
      </c>
    </row>
    <row r="947" spans="1:9" x14ac:dyDescent="0.35">
      <c r="A947" s="1">
        <v>45778</v>
      </c>
      <c r="B947" t="s">
        <v>103</v>
      </c>
      <c r="C947" t="s">
        <v>104</v>
      </c>
      <c r="D947">
        <v>17944662</v>
      </c>
      <c r="E947" t="s">
        <v>111</v>
      </c>
      <c r="G947">
        <v>30</v>
      </c>
      <c r="H947">
        <v>15075.78</v>
      </c>
      <c r="I947">
        <v>133</v>
      </c>
    </row>
    <row r="948" spans="1:9" x14ac:dyDescent="0.35">
      <c r="A948" s="1">
        <v>45778</v>
      </c>
      <c r="B948" t="s">
        <v>105</v>
      </c>
      <c r="C948" t="s">
        <v>104</v>
      </c>
      <c r="D948">
        <v>17944662</v>
      </c>
      <c r="E948" t="s">
        <v>831</v>
      </c>
      <c r="G948">
        <v>30</v>
      </c>
      <c r="H948">
        <v>15105.78</v>
      </c>
      <c r="I948">
        <v>132</v>
      </c>
    </row>
    <row r="949" spans="1:9" x14ac:dyDescent="0.35">
      <c r="A949" s="1">
        <v>45778</v>
      </c>
      <c r="B949" t="s">
        <v>105</v>
      </c>
      <c r="C949" t="s">
        <v>104</v>
      </c>
      <c r="D949">
        <v>17944662</v>
      </c>
      <c r="E949" t="s">
        <v>832</v>
      </c>
      <c r="G949">
        <v>30</v>
      </c>
      <c r="H949">
        <v>15135.78</v>
      </c>
      <c r="I949">
        <v>131</v>
      </c>
    </row>
    <row r="950" spans="1:9" x14ac:dyDescent="0.35">
      <c r="A950" s="1">
        <v>45778</v>
      </c>
      <c r="B950" t="s">
        <v>105</v>
      </c>
      <c r="C950" t="s">
        <v>104</v>
      </c>
      <c r="D950">
        <v>17944662</v>
      </c>
      <c r="E950" t="s">
        <v>833</v>
      </c>
      <c r="G950">
        <v>25</v>
      </c>
      <c r="H950">
        <v>15160.78</v>
      </c>
      <c r="I950">
        <v>130</v>
      </c>
    </row>
    <row r="951" spans="1:9" x14ac:dyDescent="0.35">
      <c r="A951" s="1">
        <v>45778</v>
      </c>
      <c r="B951" t="s">
        <v>105</v>
      </c>
      <c r="C951" t="s">
        <v>104</v>
      </c>
      <c r="D951">
        <v>17944662</v>
      </c>
      <c r="E951" t="s">
        <v>834</v>
      </c>
      <c r="G951">
        <v>30</v>
      </c>
      <c r="H951">
        <v>15190.78</v>
      </c>
      <c r="I951">
        <v>129</v>
      </c>
    </row>
    <row r="952" spans="1:9" x14ac:dyDescent="0.35">
      <c r="A952" s="1">
        <v>45778</v>
      </c>
      <c r="B952" t="s">
        <v>105</v>
      </c>
      <c r="C952" t="s">
        <v>104</v>
      </c>
      <c r="D952">
        <v>17944662</v>
      </c>
      <c r="E952" t="s">
        <v>835</v>
      </c>
      <c r="G952">
        <v>30</v>
      </c>
      <c r="H952">
        <v>15220.78</v>
      </c>
      <c r="I952">
        <v>128</v>
      </c>
    </row>
    <row r="953" spans="1:9" x14ac:dyDescent="0.35">
      <c r="A953" s="1">
        <v>45778</v>
      </c>
      <c r="B953" t="s">
        <v>105</v>
      </c>
      <c r="C953" t="s">
        <v>104</v>
      </c>
      <c r="D953">
        <v>17944662</v>
      </c>
      <c r="E953" t="s">
        <v>836</v>
      </c>
      <c r="G953">
        <v>45</v>
      </c>
      <c r="H953">
        <v>15265.78</v>
      </c>
      <c r="I953">
        <v>127</v>
      </c>
    </row>
    <row r="954" spans="1:9" x14ac:dyDescent="0.35">
      <c r="A954" s="1">
        <v>45778</v>
      </c>
      <c r="B954" t="s">
        <v>105</v>
      </c>
      <c r="C954" t="s">
        <v>104</v>
      </c>
      <c r="D954">
        <v>17944662</v>
      </c>
      <c r="E954" t="s">
        <v>837</v>
      </c>
      <c r="G954">
        <v>25</v>
      </c>
      <c r="H954">
        <v>15290.78</v>
      </c>
      <c r="I954">
        <v>126</v>
      </c>
    </row>
    <row r="955" spans="1:9" x14ac:dyDescent="0.35">
      <c r="A955" s="1">
        <v>45778</v>
      </c>
      <c r="B955" t="s">
        <v>105</v>
      </c>
      <c r="C955" t="s">
        <v>104</v>
      </c>
      <c r="D955">
        <v>17944662</v>
      </c>
      <c r="E955" t="s">
        <v>838</v>
      </c>
      <c r="G955">
        <v>30</v>
      </c>
      <c r="H955">
        <v>15320.78</v>
      </c>
      <c r="I955">
        <v>125</v>
      </c>
    </row>
    <row r="956" spans="1:9" x14ac:dyDescent="0.35">
      <c r="A956" s="1">
        <v>45778</v>
      </c>
      <c r="B956" t="s">
        <v>105</v>
      </c>
      <c r="C956" t="s">
        <v>104</v>
      </c>
      <c r="D956">
        <v>17944662</v>
      </c>
      <c r="E956" t="s">
        <v>839</v>
      </c>
      <c r="G956">
        <v>25</v>
      </c>
      <c r="H956">
        <v>15345.78</v>
      </c>
      <c r="I956">
        <v>124</v>
      </c>
    </row>
    <row r="957" spans="1:9" x14ac:dyDescent="0.35">
      <c r="A957" s="1">
        <v>45778</v>
      </c>
      <c r="B957" t="s">
        <v>105</v>
      </c>
      <c r="C957" t="s">
        <v>104</v>
      </c>
      <c r="D957">
        <v>17944662</v>
      </c>
      <c r="E957" t="s">
        <v>840</v>
      </c>
      <c r="G957">
        <v>25</v>
      </c>
      <c r="H957">
        <v>15370.78</v>
      </c>
      <c r="I957">
        <v>123</v>
      </c>
    </row>
    <row r="958" spans="1:9" x14ac:dyDescent="0.35">
      <c r="A958" s="1">
        <v>45778</v>
      </c>
      <c r="B958" t="s">
        <v>105</v>
      </c>
      <c r="C958" t="s">
        <v>104</v>
      </c>
      <c r="D958">
        <v>17944662</v>
      </c>
      <c r="E958" t="s">
        <v>841</v>
      </c>
      <c r="G958">
        <v>25</v>
      </c>
      <c r="H958">
        <v>15395.78</v>
      </c>
      <c r="I958">
        <v>122</v>
      </c>
    </row>
    <row r="959" spans="1:9" x14ac:dyDescent="0.35">
      <c r="A959" s="1">
        <v>45778</v>
      </c>
      <c r="B959" t="s">
        <v>105</v>
      </c>
      <c r="C959" t="s">
        <v>104</v>
      </c>
      <c r="D959">
        <v>17944662</v>
      </c>
      <c r="E959" t="s">
        <v>842</v>
      </c>
      <c r="G959">
        <v>30</v>
      </c>
      <c r="H959">
        <v>15425.78</v>
      </c>
      <c r="I959">
        <v>121</v>
      </c>
    </row>
    <row r="960" spans="1:9" x14ac:dyDescent="0.35">
      <c r="A960" s="1">
        <v>45778</v>
      </c>
      <c r="B960" t="s">
        <v>105</v>
      </c>
      <c r="C960" t="s">
        <v>104</v>
      </c>
      <c r="D960">
        <v>17944662</v>
      </c>
      <c r="E960" t="s">
        <v>843</v>
      </c>
      <c r="G960">
        <v>25</v>
      </c>
      <c r="H960">
        <v>15450.78</v>
      </c>
      <c r="I960">
        <v>120</v>
      </c>
    </row>
    <row r="961" spans="1:9" x14ac:dyDescent="0.35">
      <c r="A961" s="1">
        <v>45778</v>
      </c>
      <c r="B961" t="s">
        <v>105</v>
      </c>
      <c r="C961" t="s">
        <v>104</v>
      </c>
      <c r="D961">
        <v>17944662</v>
      </c>
      <c r="E961" t="s">
        <v>844</v>
      </c>
      <c r="G961">
        <v>25</v>
      </c>
      <c r="H961">
        <v>15475.78</v>
      </c>
      <c r="I961">
        <v>119</v>
      </c>
    </row>
    <row r="962" spans="1:9" x14ac:dyDescent="0.35">
      <c r="A962" s="1">
        <v>45778</v>
      </c>
      <c r="B962" t="s">
        <v>105</v>
      </c>
      <c r="C962" t="s">
        <v>104</v>
      </c>
      <c r="D962">
        <v>17944662</v>
      </c>
      <c r="E962" t="s">
        <v>845</v>
      </c>
      <c r="G962">
        <v>25</v>
      </c>
      <c r="H962">
        <v>15500.78</v>
      </c>
      <c r="I962">
        <v>118</v>
      </c>
    </row>
    <row r="963" spans="1:9" x14ac:dyDescent="0.35">
      <c r="A963" s="1">
        <v>45778</v>
      </c>
      <c r="B963" t="s">
        <v>105</v>
      </c>
      <c r="C963" t="s">
        <v>104</v>
      </c>
      <c r="D963">
        <v>17944662</v>
      </c>
      <c r="E963" t="s">
        <v>846</v>
      </c>
      <c r="G963">
        <v>30</v>
      </c>
      <c r="H963">
        <v>15530.78</v>
      </c>
      <c r="I963">
        <v>117</v>
      </c>
    </row>
    <row r="964" spans="1:9" x14ac:dyDescent="0.35">
      <c r="A964" s="1">
        <v>45778</v>
      </c>
      <c r="B964" t="s">
        <v>105</v>
      </c>
      <c r="C964" t="s">
        <v>104</v>
      </c>
      <c r="D964">
        <v>17944662</v>
      </c>
      <c r="E964" t="s">
        <v>847</v>
      </c>
      <c r="G964">
        <v>30</v>
      </c>
      <c r="H964">
        <v>15560.78</v>
      </c>
      <c r="I964">
        <v>116</v>
      </c>
    </row>
    <row r="965" spans="1:9" x14ac:dyDescent="0.35">
      <c r="A965" s="1">
        <v>45778</v>
      </c>
      <c r="B965" t="s">
        <v>105</v>
      </c>
      <c r="C965" t="s">
        <v>104</v>
      </c>
      <c r="D965">
        <v>17944662</v>
      </c>
      <c r="E965" t="s">
        <v>848</v>
      </c>
      <c r="G965">
        <v>30</v>
      </c>
      <c r="H965">
        <v>15590.78</v>
      </c>
      <c r="I965">
        <v>115</v>
      </c>
    </row>
    <row r="966" spans="1:9" x14ac:dyDescent="0.35">
      <c r="A966" s="1">
        <v>45778</v>
      </c>
      <c r="B966" t="s">
        <v>105</v>
      </c>
      <c r="C966" t="s">
        <v>104</v>
      </c>
      <c r="D966">
        <v>17944662</v>
      </c>
      <c r="E966" t="s">
        <v>849</v>
      </c>
      <c r="G966">
        <v>30</v>
      </c>
      <c r="H966">
        <v>15620.78</v>
      </c>
      <c r="I966">
        <v>114</v>
      </c>
    </row>
    <row r="967" spans="1:9" x14ac:dyDescent="0.35">
      <c r="A967" s="1">
        <v>45779</v>
      </c>
      <c r="B967" t="s">
        <v>105</v>
      </c>
      <c r="C967" t="s">
        <v>104</v>
      </c>
      <c r="D967">
        <v>17944662</v>
      </c>
      <c r="E967" t="s">
        <v>850</v>
      </c>
      <c r="G967">
        <v>30</v>
      </c>
      <c r="H967">
        <v>15650.78</v>
      </c>
      <c r="I967">
        <v>113</v>
      </c>
    </row>
    <row r="968" spans="1:9" x14ac:dyDescent="0.35">
      <c r="A968" s="1">
        <v>45779</v>
      </c>
      <c r="B968" t="s">
        <v>103</v>
      </c>
      <c r="C968" t="s">
        <v>104</v>
      </c>
      <c r="D968">
        <v>17944662</v>
      </c>
      <c r="E968" t="s">
        <v>114</v>
      </c>
      <c r="G968">
        <v>30</v>
      </c>
      <c r="H968">
        <v>15680.78</v>
      </c>
      <c r="I968">
        <v>112</v>
      </c>
    </row>
    <row r="969" spans="1:9" x14ac:dyDescent="0.35">
      <c r="A969" s="1">
        <v>45779</v>
      </c>
      <c r="B969" t="s">
        <v>105</v>
      </c>
      <c r="C969" t="s">
        <v>104</v>
      </c>
      <c r="D969">
        <v>17944662</v>
      </c>
      <c r="E969" t="s">
        <v>851</v>
      </c>
      <c r="G969">
        <v>30</v>
      </c>
      <c r="H969">
        <v>15710.78</v>
      </c>
      <c r="I969">
        <v>111</v>
      </c>
    </row>
    <row r="970" spans="1:9" x14ac:dyDescent="0.35">
      <c r="A970" s="1">
        <v>45779</v>
      </c>
      <c r="B970" t="s">
        <v>105</v>
      </c>
      <c r="C970" t="s">
        <v>104</v>
      </c>
      <c r="D970">
        <v>17944662</v>
      </c>
      <c r="E970" t="s">
        <v>852</v>
      </c>
      <c r="G970">
        <v>25</v>
      </c>
      <c r="H970">
        <v>15735.78</v>
      </c>
      <c r="I970">
        <v>110</v>
      </c>
    </row>
    <row r="971" spans="1:9" x14ac:dyDescent="0.35">
      <c r="A971" s="1">
        <v>45783</v>
      </c>
      <c r="B971" t="s">
        <v>105</v>
      </c>
      <c r="C971" t="s">
        <v>104</v>
      </c>
      <c r="D971">
        <v>17944662</v>
      </c>
      <c r="E971" t="s">
        <v>853</v>
      </c>
      <c r="G971">
        <v>20</v>
      </c>
      <c r="H971">
        <v>15755.78</v>
      </c>
      <c r="I971">
        <v>109</v>
      </c>
    </row>
    <row r="972" spans="1:9" x14ac:dyDescent="0.35">
      <c r="A972" s="1">
        <v>45783</v>
      </c>
      <c r="B972" t="s">
        <v>109</v>
      </c>
      <c r="C972" t="s">
        <v>104</v>
      </c>
      <c r="D972">
        <v>17944662</v>
      </c>
      <c r="E972" t="s">
        <v>854</v>
      </c>
      <c r="F972">
        <v>165</v>
      </c>
      <c r="H972">
        <v>15590.78</v>
      </c>
      <c r="I972">
        <v>108</v>
      </c>
    </row>
    <row r="973" spans="1:9" x14ac:dyDescent="0.35">
      <c r="A973" s="1">
        <v>45783</v>
      </c>
      <c r="B973" t="s">
        <v>109</v>
      </c>
      <c r="C973" t="s">
        <v>104</v>
      </c>
      <c r="D973">
        <v>17944662</v>
      </c>
      <c r="E973" t="s">
        <v>855</v>
      </c>
      <c r="F973">
        <v>110</v>
      </c>
      <c r="H973">
        <v>15480.78</v>
      </c>
      <c r="I973">
        <v>107</v>
      </c>
    </row>
    <row r="974" spans="1:9" x14ac:dyDescent="0.35">
      <c r="A974" s="1">
        <v>45783</v>
      </c>
      <c r="B974" t="s">
        <v>109</v>
      </c>
      <c r="C974" t="s">
        <v>104</v>
      </c>
      <c r="D974">
        <v>17944662</v>
      </c>
      <c r="E974" t="s">
        <v>856</v>
      </c>
      <c r="F974">
        <v>314.45999999999998</v>
      </c>
      <c r="H974">
        <v>15166.32</v>
      </c>
      <c r="I974">
        <v>106</v>
      </c>
    </row>
    <row r="975" spans="1:9" x14ac:dyDescent="0.35">
      <c r="A975" s="1">
        <v>45783</v>
      </c>
      <c r="B975" t="s">
        <v>109</v>
      </c>
      <c r="C975" t="s">
        <v>104</v>
      </c>
      <c r="D975">
        <v>17944662</v>
      </c>
      <c r="E975" t="s">
        <v>857</v>
      </c>
      <c r="F975">
        <v>355</v>
      </c>
      <c r="H975">
        <v>14811.32</v>
      </c>
      <c r="I975">
        <v>105</v>
      </c>
    </row>
    <row r="976" spans="1:9" x14ac:dyDescent="0.35">
      <c r="A976" s="1">
        <v>45783</v>
      </c>
      <c r="B976" t="s">
        <v>109</v>
      </c>
      <c r="C976" t="s">
        <v>104</v>
      </c>
      <c r="D976">
        <v>17944662</v>
      </c>
      <c r="E976" t="s">
        <v>858</v>
      </c>
      <c r="F976">
        <v>461.15</v>
      </c>
      <c r="H976">
        <v>14350.17</v>
      </c>
      <c r="I976">
        <v>104</v>
      </c>
    </row>
    <row r="977" spans="1:9" x14ac:dyDescent="0.35">
      <c r="A977" s="1">
        <v>45783</v>
      </c>
      <c r="B977" t="s">
        <v>109</v>
      </c>
      <c r="C977" t="s">
        <v>104</v>
      </c>
      <c r="D977">
        <v>17944662</v>
      </c>
      <c r="E977" t="s">
        <v>859</v>
      </c>
      <c r="F977">
        <v>89</v>
      </c>
      <c r="H977">
        <v>14261.17</v>
      </c>
      <c r="I977">
        <v>103</v>
      </c>
    </row>
    <row r="978" spans="1:9" x14ac:dyDescent="0.35">
      <c r="A978" s="1">
        <v>45783</v>
      </c>
      <c r="B978" t="s">
        <v>109</v>
      </c>
      <c r="C978" t="s">
        <v>104</v>
      </c>
      <c r="D978">
        <v>17944662</v>
      </c>
      <c r="E978" t="s">
        <v>860</v>
      </c>
      <c r="F978">
        <v>210</v>
      </c>
      <c r="H978">
        <v>14051.17</v>
      </c>
      <c r="I978">
        <v>102</v>
      </c>
    </row>
    <row r="979" spans="1:9" x14ac:dyDescent="0.35">
      <c r="A979" s="1">
        <v>45783</v>
      </c>
      <c r="B979" t="s">
        <v>109</v>
      </c>
      <c r="C979" t="s">
        <v>104</v>
      </c>
      <c r="D979">
        <v>17944662</v>
      </c>
      <c r="E979" t="s">
        <v>861</v>
      </c>
      <c r="F979">
        <v>124</v>
      </c>
      <c r="H979">
        <v>13927.17</v>
      </c>
      <c r="I979">
        <v>101</v>
      </c>
    </row>
    <row r="980" spans="1:9" x14ac:dyDescent="0.35">
      <c r="A980" s="1">
        <v>45783</v>
      </c>
      <c r="B980" t="s">
        <v>109</v>
      </c>
      <c r="C980" t="s">
        <v>104</v>
      </c>
      <c r="D980">
        <v>17944662</v>
      </c>
      <c r="E980" t="s">
        <v>862</v>
      </c>
      <c r="F980">
        <v>95.7</v>
      </c>
      <c r="H980">
        <v>13831.47</v>
      </c>
      <c r="I980">
        <v>100</v>
      </c>
    </row>
    <row r="981" spans="1:9" x14ac:dyDescent="0.35">
      <c r="A981" s="1">
        <v>45783</v>
      </c>
      <c r="B981" t="s">
        <v>109</v>
      </c>
      <c r="C981" t="s">
        <v>104</v>
      </c>
      <c r="D981">
        <v>17944662</v>
      </c>
      <c r="E981" t="s">
        <v>863</v>
      </c>
      <c r="F981">
        <v>653.25</v>
      </c>
      <c r="H981">
        <v>13178.22</v>
      </c>
      <c r="I981">
        <v>99</v>
      </c>
    </row>
    <row r="982" spans="1:9" x14ac:dyDescent="0.35">
      <c r="A982" s="1">
        <v>45783</v>
      </c>
      <c r="B982" t="s">
        <v>103</v>
      </c>
      <c r="C982" t="s">
        <v>104</v>
      </c>
      <c r="D982">
        <v>17944662</v>
      </c>
      <c r="E982" t="s">
        <v>175</v>
      </c>
      <c r="G982">
        <v>25</v>
      </c>
      <c r="H982">
        <v>13203.22</v>
      </c>
      <c r="I982">
        <v>98</v>
      </c>
    </row>
    <row r="983" spans="1:9" x14ac:dyDescent="0.35">
      <c r="A983" s="1">
        <v>45783</v>
      </c>
      <c r="B983" t="s">
        <v>105</v>
      </c>
      <c r="C983" t="s">
        <v>104</v>
      </c>
      <c r="D983">
        <v>17944662</v>
      </c>
      <c r="E983" t="s">
        <v>864</v>
      </c>
      <c r="G983">
        <v>25</v>
      </c>
      <c r="H983">
        <v>13228.22</v>
      </c>
      <c r="I983">
        <v>97</v>
      </c>
    </row>
    <row r="984" spans="1:9" x14ac:dyDescent="0.35">
      <c r="A984" s="1">
        <v>45783</v>
      </c>
      <c r="B984" t="s">
        <v>105</v>
      </c>
      <c r="C984" t="s">
        <v>104</v>
      </c>
      <c r="D984">
        <v>17944662</v>
      </c>
      <c r="E984" t="s">
        <v>865</v>
      </c>
      <c r="G984">
        <v>20</v>
      </c>
      <c r="H984">
        <v>13248.22</v>
      </c>
      <c r="I984">
        <v>96</v>
      </c>
    </row>
    <row r="985" spans="1:9" x14ac:dyDescent="0.35">
      <c r="A985" s="1">
        <v>45784</v>
      </c>
      <c r="B985" t="s">
        <v>103</v>
      </c>
      <c r="C985" t="s">
        <v>104</v>
      </c>
      <c r="D985">
        <v>17944662</v>
      </c>
      <c r="E985" t="s">
        <v>174</v>
      </c>
      <c r="G985">
        <v>30</v>
      </c>
      <c r="H985">
        <v>13278.22</v>
      </c>
      <c r="I985">
        <v>95</v>
      </c>
    </row>
    <row r="986" spans="1:9" x14ac:dyDescent="0.35">
      <c r="A986" s="1">
        <v>45785</v>
      </c>
      <c r="B986" t="s">
        <v>103</v>
      </c>
      <c r="C986" t="s">
        <v>104</v>
      </c>
      <c r="D986">
        <v>17944662</v>
      </c>
      <c r="E986" t="s">
        <v>108</v>
      </c>
      <c r="G986">
        <v>25</v>
      </c>
      <c r="H986">
        <v>13303.22</v>
      </c>
      <c r="I986">
        <v>94</v>
      </c>
    </row>
    <row r="987" spans="1:9" x14ac:dyDescent="0.35">
      <c r="A987" s="1">
        <v>45785</v>
      </c>
      <c r="B987" t="s">
        <v>103</v>
      </c>
      <c r="C987" t="s">
        <v>104</v>
      </c>
      <c r="D987">
        <v>17944662</v>
      </c>
      <c r="E987" t="s">
        <v>126</v>
      </c>
      <c r="G987">
        <v>20</v>
      </c>
      <c r="H987">
        <v>13323.22</v>
      </c>
      <c r="I987">
        <v>93</v>
      </c>
    </row>
    <row r="988" spans="1:9" x14ac:dyDescent="0.35">
      <c r="A988" s="1">
        <v>45786</v>
      </c>
      <c r="B988" t="s">
        <v>105</v>
      </c>
      <c r="C988" t="s">
        <v>104</v>
      </c>
      <c r="D988">
        <v>17944662</v>
      </c>
      <c r="E988" t="s">
        <v>866</v>
      </c>
      <c r="G988">
        <v>25</v>
      </c>
      <c r="H988">
        <v>13348.22</v>
      </c>
      <c r="I988">
        <v>92</v>
      </c>
    </row>
    <row r="989" spans="1:9" x14ac:dyDescent="0.35">
      <c r="A989" s="1">
        <v>45786</v>
      </c>
      <c r="B989" t="s">
        <v>105</v>
      </c>
      <c r="C989" t="s">
        <v>104</v>
      </c>
      <c r="D989">
        <v>17944662</v>
      </c>
      <c r="E989" t="s">
        <v>867</v>
      </c>
      <c r="G989">
        <v>30</v>
      </c>
      <c r="H989">
        <v>13378.22</v>
      </c>
      <c r="I989">
        <v>91</v>
      </c>
    </row>
    <row r="990" spans="1:9" x14ac:dyDescent="0.35">
      <c r="A990" s="1">
        <v>45789</v>
      </c>
      <c r="B990" t="s">
        <v>105</v>
      </c>
      <c r="C990" t="s">
        <v>104</v>
      </c>
      <c r="D990">
        <v>17944662</v>
      </c>
      <c r="E990" t="s">
        <v>868</v>
      </c>
      <c r="G990">
        <v>10</v>
      </c>
      <c r="H990">
        <v>13388.22</v>
      </c>
      <c r="I990">
        <v>90</v>
      </c>
    </row>
    <row r="991" spans="1:9" x14ac:dyDescent="0.35">
      <c r="A991" s="1">
        <v>45789</v>
      </c>
      <c r="B991" t="s">
        <v>103</v>
      </c>
      <c r="C991" t="s">
        <v>104</v>
      </c>
      <c r="D991">
        <v>17944662</v>
      </c>
      <c r="E991" t="s">
        <v>107</v>
      </c>
      <c r="G991">
        <v>20</v>
      </c>
      <c r="H991">
        <v>13408.22</v>
      </c>
      <c r="I991">
        <v>89</v>
      </c>
    </row>
    <row r="992" spans="1:9" x14ac:dyDescent="0.35">
      <c r="A992" s="1">
        <v>45789</v>
      </c>
      <c r="B992" t="s">
        <v>103</v>
      </c>
      <c r="C992" t="s">
        <v>104</v>
      </c>
      <c r="D992">
        <v>17944662</v>
      </c>
      <c r="E992" t="s">
        <v>173</v>
      </c>
      <c r="G992">
        <v>30</v>
      </c>
      <c r="H992">
        <v>13438.22</v>
      </c>
      <c r="I992">
        <v>88</v>
      </c>
    </row>
    <row r="993" spans="1:9" x14ac:dyDescent="0.35">
      <c r="A993" s="1">
        <v>45789</v>
      </c>
      <c r="B993" t="s">
        <v>105</v>
      </c>
      <c r="C993" t="s">
        <v>104</v>
      </c>
      <c r="D993">
        <v>17944662</v>
      </c>
      <c r="E993" t="s">
        <v>869</v>
      </c>
      <c r="G993">
        <v>30</v>
      </c>
      <c r="H993">
        <v>13468.22</v>
      </c>
      <c r="I993">
        <v>87</v>
      </c>
    </row>
    <row r="994" spans="1:9" x14ac:dyDescent="0.35">
      <c r="A994" s="1">
        <v>45791</v>
      </c>
      <c r="B994" t="s">
        <v>105</v>
      </c>
      <c r="C994" t="s">
        <v>104</v>
      </c>
      <c r="D994">
        <v>17944662</v>
      </c>
      <c r="E994" t="s">
        <v>870</v>
      </c>
      <c r="G994">
        <v>20</v>
      </c>
      <c r="H994">
        <v>13488.22</v>
      </c>
      <c r="I994">
        <v>86</v>
      </c>
    </row>
    <row r="995" spans="1:9" x14ac:dyDescent="0.35">
      <c r="A995" s="1">
        <v>45791</v>
      </c>
      <c r="B995" t="s">
        <v>105</v>
      </c>
      <c r="C995" t="s">
        <v>104</v>
      </c>
      <c r="D995">
        <v>17944662</v>
      </c>
      <c r="E995" t="s">
        <v>871</v>
      </c>
      <c r="G995">
        <v>30</v>
      </c>
      <c r="H995">
        <v>13518.22</v>
      </c>
      <c r="I995">
        <v>85</v>
      </c>
    </row>
    <row r="996" spans="1:9" x14ac:dyDescent="0.35">
      <c r="A996" s="1">
        <v>45793</v>
      </c>
      <c r="B996" t="s">
        <v>105</v>
      </c>
      <c r="C996" t="s">
        <v>104</v>
      </c>
      <c r="D996">
        <v>17944662</v>
      </c>
      <c r="E996" t="s">
        <v>872</v>
      </c>
      <c r="G996">
        <v>25</v>
      </c>
      <c r="H996">
        <v>13543.22</v>
      </c>
      <c r="I996">
        <v>84</v>
      </c>
    </row>
    <row r="997" spans="1:9" x14ac:dyDescent="0.35">
      <c r="A997" s="1">
        <v>45793</v>
      </c>
      <c r="B997" t="s">
        <v>874</v>
      </c>
      <c r="C997" t="s">
        <v>104</v>
      </c>
      <c r="D997">
        <v>17944662</v>
      </c>
      <c r="E997" t="s">
        <v>873</v>
      </c>
      <c r="G997">
        <v>680</v>
      </c>
      <c r="H997">
        <v>14223.22</v>
      </c>
      <c r="I997">
        <v>83</v>
      </c>
    </row>
    <row r="998" spans="1:9" x14ac:dyDescent="0.35">
      <c r="A998" s="1">
        <v>45793</v>
      </c>
      <c r="B998" t="s">
        <v>105</v>
      </c>
      <c r="C998" t="s">
        <v>104</v>
      </c>
      <c r="D998">
        <v>17944662</v>
      </c>
      <c r="E998" t="s">
        <v>875</v>
      </c>
      <c r="G998">
        <v>25</v>
      </c>
      <c r="H998">
        <v>14248.22</v>
      </c>
      <c r="I998">
        <v>82</v>
      </c>
    </row>
    <row r="999" spans="1:9" x14ac:dyDescent="0.35">
      <c r="A999" s="1">
        <v>45796</v>
      </c>
      <c r="B999" t="s">
        <v>105</v>
      </c>
      <c r="C999" t="s">
        <v>104</v>
      </c>
      <c r="D999">
        <v>17944662</v>
      </c>
      <c r="E999" t="s">
        <v>876</v>
      </c>
      <c r="G999">
        <v>30</v>
      </c>
      <c r="H999">
        <v>14278.22</v>
      </c>
      <c r="I999">
        <v>81</v>
      </c>
    </row>
    <row r="1000" spans="1:9" x14ac:dyDescent="0.35">
      <c r="A1000" s="1">
        <v>45796</v>
      </c>
      <c r="B1000" t="s">
        <v>103</v>
      </c>
      <c r="C1000" t="s">
        <v>104</v>
      </c>
      <c r="D1000">
        <v>17944662</v>
      </c>
      <c r="E1000" t="s">
        <v>106</v>
      </c>
      <c r="G1000">
        <v>30</v>
      </c>
      <c r="H1000">
        <v>14308.22</v>
      </c>
      <c r="I1000">
        <v>80</v>
      </c>
    </row>
    <row r="1001" spans="1:9" x14ac:dyDescent="0.35">
      <c r="A1001" s="1">
        <v>45799</v>
      </c>
      <c r="B1001" t="s">
        <v>105</v>
      </c>
      <c r="C1001" t="s">
        <v>104</v>
      </c>
      <c r="D1001">
        <v>17944662</v>
      </c>
      <c r="E1001" t="s">
        <v>877</v>
      </c>
      <c r="G1001">
        <v>30</v>
      </c>
      <c r="H1001">
        <v>14338.22</v>
      </c>
      <c r="I1001">
        <v>79</v>
      </c>
    </row>
    <row r="1002" spans="1:9" x14ac:dyDescent="0.35">
      <c r="A1002" s="1">
        <v>45804</v>
      </c>
      <c r="B1002" t="s">
        <v>103</v>
      </c>
      <c r="C1002" t="s">
        <v>104</v>
      </c>
      <c r="D1002">
        <v>17944662</v>
      </c>
      <c r="E1002" t="s">
        <v>780</v>
      </c>
      <c r="G1002">
        <v>25</v>
      </c>
      <c r="H1002">
        <v>14363.22</v>
      </c>
      <c r="I1002">
        <v>78</v>
      </c>
    </row>
    <row r="1003" spans="1:9" x14ac:dyDescent="0.35">
      <c r="A1003" s="1">
        <v>45804</v>
      </c>
      <c r="B1003" t="s">
        <v>103</v>
      </c>
      <c r="C1003" t="s">
        <v>104</v>
      </c>
      <c r="D1003">
        <v>17944662</v>
      </c>
      <c r="E1003" t="s">
        <v>160</v>
      </c>
      <c r="G1003">
        <v>30</v>
      </c>
      <c r="H1003">
        <v>14393.22</v>
      </c>
      <c r="I1003">
        <v>77</v>
      </c>
    </row>
    <row r="1004" spans="1:9" x14ac:dyDescent="0.35">
      <c r="A1004" s="1">
        <v>45804</v>
      </c>
      <c r="B1004" t="s">
        <v>109</v>
      </c>
      <c r="C1004" t="s">
        <v>104</v>
      </c>
      <c r="D1004">
        <v>17944662</v>
      </c>
      <c r="E1004" t="s">
        <v>878</v>
      </c>
      <c r="F1004">
        <v>23.7</v>
      </c>
      <c r="H1004">
        <v>14369.52</v>
      </c>
      <c r="I1004">
        <v>76</v>
      </c>
    </row>
    <row r="1005" spans="1:9" x14ac:dyDescent="0.35">
      <c r="A1005" s="1">
        <v>45804</v>
      </c>
      <c r="B1005" t="s">
        <v>109</v>
      </c>
      <c r="C1005" t="s">
        <v>104</v>
      </c>
      <c r="D1005">
        <v>17944662</v>
      </c>
      <c r="E1005" t="s">
        <v>879</v>
      </c>
      <c r="F1005">
        <v>23.7</v>
      </c>
      <c r="H1005">
        <v>14345.82</v>
      </c>
      <c r="I1005">
        <v>75</v>
      </c>
    </row>
    <row r="1006" spans="1:9" x14ac:dyDescent="0.35">
      <c r="A1006" s="1">
        <v>45806</v>
      </c>
      <c r="B1006" t="s">
        <v>103</v>
      </c>
      <c r="C1006" t="s">
        <v>104</v>
      </c>
      <c r="D1006">
        <v>17944662</v>
      </c>
      <c r="E1006" t="s">
        <v>139</v>
      </c>
      <c r="G1006">
        <v>20</v>
      </c>
      <c r="H1006">
        <v>14365.82</v>
      </c>
      <c r="I1006">
        <v>74</v>
      </c>
    </row>
    <row r="1007" spans="1:9" x14ac:dyDescent="0.35">
      <c r="A1007" s="1">
        <v>45806</v>
      </c>
      <c r="B1007" t="s">
        <v>105</v>
      </c>
      <c r="C1007" t="s">
        <v>104</v>
      </c>
      <c r="D1007">
        <v>17944662</v>
      </c>
      <c r="E1007" t="s">
        <v>880</v>
      </c>
      <c r="G1007">
        <v>80</v>
      </c>
      <c r="H1007">
        <v>14445.82</v>
      </c>
      <c r="I1007">
        <v>73</v>
      </c>
    </row>
    <row r="1008" spans="1:9" x14ac:dyDescent="0.35">
      <c r="A1008" s="1">
        <v>45807</v>
      </c>
      <c r="B1008" t="s">
        <v>656</v>
      </c>
      <c r="C1008" t="s">
        <v>104</v>
      </c>
      <c r="D1008">
        <v>17944662</v>
      </c>
      <c r="E1008" t="s">
        <v>715</v>
      </c>
      <c r="G1008">
        <v>2000</v>
      </c>
      <c r="H1008">
        <v>16445.82</v>
      </c>
      <c r="I1008">
        <v>72</v>
      </c>
    </row>
    <row r="1009" spans="1:9" x14ac:dyDescent="0.35">
      <c r="A1009" s="1">
        <v>45810</v>
      </c>
      <c r="B1009" t="s">
        <v>105</v>
      </c>
      <c r="C1009" t="s">
        <v>104</v>
      </c>
      <c r="D1009">
        <v>17944662</v>
      </c>
      <c r="E1009" t="s">
        <v>881</v>
      </c>
      <c r="G1009">
        <v>30</v>
      </c>
      <c r="H1009">
        <v>16475.82</v>
      </c>
      <c r="I1009">
        <v>71</v>
      </c>
    </row>
    <row r="1010" spans="1:9" x14ac:dyDescent="0.35">
      <c r="A1010" s="1">
        <v>45810</v>
      </c>
      <c r="B1010" t="s">
        <v>105</v>
      </c>
      <c r="C1010" t="s">
        <v>104</v>
      </c>
      <c r="D1010">
        <v>17944662</v>
      </c>
      <c r="E1010" t="s">
        <v>882</v>
      </c>
      <c r="G1010">
        <v>30</v>
      </c>
      <c r="H1010">
        <v>16505.82</v>
      </c>
      <c r="I1010">
        <v>70</v>
      </c>
    </row>
    <row r="1011" spans="1:9" x14ac:dyDescent="0.35">
      <c r="A1011" s="1">
        <v>45810</v>
      </c>
      <c r="B1011" t="s">
        <v>103</v>
      </c>
      <c r="C1011" t="s">
        <v>104</v>
      </c>
      <c r="D1011">
        <v>17944662</v>
      </c>
      <c r="E1011" t="s">
        <v>115</v>
      </c>
      <c r="G1011">
        <v>30</v>
      </c>
      <c r="H1011">
        <v>16535.82</v>
      </c>
      <c r="I1011">
        <v>69</v>
      </c>
    </row>
    <row r="1012" spans="1:9" x14ac:dyDescent="0.35">
      <c r="A1012" s="1">
        <v>45810</v>
      </c>
      <c r="B1012" t="s">
        <v>103</v>
      </c>
      <c r="C1012" t="s">
        <v>104</v>
      </c>
      <c r="D1012">
        <v>17944662</v>
      </c>
      <c r="E1012" t="s">
        <v>157</v>
      </c>
      <c r="G1012">
        <v>25</v>
      </c>
      <c r="H1012">
        <v>16560.82</v>
      </c>
      <c r="I1012">
        <v>68</v>
      </c>
    </row>
    <row r="1013" spans="1:9" x14ac:dyDescent="0.35">
      <c r="A1013" s="1">
        <v>45810</v>
      </c>
      <c r="B1013" t="s">
        <v>103</v>
      </c>
      <c r="C1013" t="s">
        <v>104</v>
      </c>
      <c r="D1013">
        <v>17944662</v>
      </c>
      <c r="E1013" t="s">
        <v>148</v>
      </c>
      <c r="G1013">
        <v>30</v>
      </c>
      <c r="H1013">
        <v>16590.82</v>
      </c>
      <c r="I1013">
        <v>67</v>
      </c>
    </row>
    <row r="1014" spans="1:9" x14ac:dyDescent="0.35">
      <c r="A1014" s="1">
        <v>45810</v>
      </c>
      <c r="B1014" t="s">
        <v>103</v>
      </c>
      <c r="C1014" t="s">
        <v>104</v>
      </c>
      <c r="D1014">
        <v>17944662</v>
      </c>
      <c r="E1014" t="s">
        <v>127</v>
      </c>
      <c r="G1014">
        <v>30</v>
      </c>
      <c r="H1014">
        <v>16620.82</v>
      </c>
      <c r="I1014">
        <v>66</v>
      </c>
    </row>
    <row r="1015" spans="1:9" x14ac:dyDescent="0.35">
      <c r="A1015" s="1">
        <v>45810</v>
      </c>
      <c r="B1015" t="s">
        <v>103</v>
      </c>
      <c r="C1015" t="s">
        <v>104</v>
      </c>
      <c r="D1015">
        <v>17944662</v>
      </c>
      <c r="E1015" t="s">
        <v>349</v>
      </c>
      <c r="G1015">
        <v>30</v>
      </c>
      <c r="H1015">
        <v>16650.82</v>
      </c>
      <c r="I1015">
        <v>65</v>
      </c>
    </row>
    <row r="1016" spans="1:9" x14ac:dyDescent="0.35">
      <c r="A1016" s="1">
        <v>45810</v>
      </c>
      <c r="B1016" t="s">
        <v>103</v>
      </c>
      <c r="C1016" t="s">
        <v>104</v>
      </c>
      <c r="D1016">
        <v>17944662</v>
      </c>
      <c r="E1016" t="s">
        <v>184</v>
      </c>
      <c r="G1016">
        <v>30</v>
      </c>
      <c r="H1016">
        <v>16680.82</v>
      </c>
      <c r="I1016">
        <v>64</v>
      </c>
    </row>
    <row r="1017" spans="1:9" x14ac:dyDescent="0.35">
      <c r="A1017" s="1">
        <v>45810</v>
      </c>
      <c r="B1017" t="s">
        <v>103</v>
      </c>
      <c r="C1017" t="s">
        <v>104</v>
      </c>
      <c r="D1017">
        <v>17944662</v>
      </c>
      <c r="E1017" t="s">
        <v>140</v>
      </c>
      <c r="G1017">
        <v>25</v>
      </c>
      <c r="H1017">
        <v>16705.82</v>
      </c>
      <c r="I1017">
        <v>63</v>
      </c>
    </row>
    <row r="1018" spans="1:9" x14ac:dyDescent="0.35">
      <c r="A1018" s="1">
        <v>45810</v>
      </c>
      <c r="B1018" t="s">
        <v>103</v>
      </c>
      <c r="C1018" t="s">
        <v>104</v>
      </c>
      <c r="D1018">
        <v>17944662</v>
      </c>
      <c r="E1018" t="s">
        <v>111</v>
      </c>
      <c r="G1018">
        <v>30</v>
      </c>
      <c r="H1018">
        <v>16735.82</v>
      </c>
      <c r="I1018">
        <v>62</v>
      </c>
    </row>
    <row r="1019" spans="1:9" x14ac:dyDescent="0.35">
      <c r="A1019" s="1">
        <v>45810</v>
      </c>
      <c r="B1019" t="s">
        <v>103</v>
      </c>
      <c r="C1019" t="s">
        <v>104</v>
      </c>
      <c r="D1019">
        <v>17944662</v>
      </c>
      <c r="E1019" t="s">
        <v>182</v>
      </c>
      <c r="G1019">
        <v>30</v>
      </c>
      <c r="H1019">
        <v>16765.82</v>
      </c>
      <c r="I1019">
        <v>61</v>
      </c>
    </row>
    <row r="1020" spans="1:9" x14ac:dyDescent="0.35">
      <c r="A1020" s="1">
        <v>45810</v>
      </c>
      <c r="B1020" t="s">
        <v>103</v>
      </c>
      <c r="C1020" t="s">
        <v>104</v>
      </c>
      <c r="D1020">
        <v>17944662</v>
      </c>
      <c r="E1020" t="s">
        <v>156</v>
      </c>
      <c r="G1020">
        <v>30</v>
      </c>
      <c r="H1020">
        <v>16795.82</v>
      </c>
      <c r="I1020">
        <v>60</v>
      </c>
    </row>
    <row r="1021" spans="1:9" x14ac:dyDescent="0.35">
      <c r="A1021" s="1">
        <v>45810</v>
      </c>
      <c r="B1021" t="s">
        <v>103</v>
      </c>
      <c r="C1021" t="s">
        <v>104</v>
      </c>
      <c r="D1021">
        <v>17944662</v>
      </c>
      <c r="E1021" t="s">
        <v>181</v>
      </c>
      <c r="G1021">
        <v>30</v>
      </c>
      <c r="H1021">
        <v>16825.82</v>
      </c>
      <c r="I1021">
        <v>59</v>
      </c>
    </row>
    <row r="1022" spans="1:9" x14ac:dyDescent="0.35">
      <c r="A1022" s="1">
        <v>45810</v>
      </c>
      <c r="B1022" t="s">
        <v>103</v>
      </c>
      <c r="C1022" t="s">
        <v>104</v>
      </c>
      <c r="D1022">
        <v>17944662</v>
      </c>
      <c r="E1022" t="s">
        <v>179</v>
      </c>
      <c r="G1022">
        <v>25</v>
      </c>
      <c r="H1022">
        <v>16850.82</v>
      </c>
      <c r="I1022">
        <v>58</v>
      </c>
    </row>
    <row r="1023" spans="1:9" x14ac:dyDescent="0.35">
      <c r="A1023" s="1">
        <v>45810</v>
      </c>
      <c r="B1023" t="s">
        <v>103</v>
      </c>
      <c r="C1023" t="s">
        <v>104</v>
      </c>
      <c r="D1023">
        <v>17944662</v>
      </c>
      <c r="E1023" t="s">
        <v>154</v>
      </c>
      <c r="G1023">
        <v>30</v>
      </c>
      <c r="H1023">
        <v>16880.82</v>
      </c>
      <c r="I1023">
        <v>57</v>
      </c>
    </row>
    <row r="1024" spans="1:9" x14ac:dyDescent="0.35">
      <c r="A1024" s="1">
        <v>45810</v>
      </c>
      <c r="B1024" t="s">
        <v>103</v>
      </c>
      <c r="C1024" t="s">
        <v>104</v>
      </c>
      <c r="D1024">
        <v>17944662</v>
      </c>
      <c r="E1024" t="s">
        <v>114</v>
      </c>
      <c r="G1024">
        <v>30</v>
      </c>
      <c r="H1024">
        <v>16910.82</v>
      </c>
      <c r="I1024">
        <v>56</v>
      </c>
    </row>
    <row r="1025" spans="1:9" x14ac:dyDescent="0.35">
      <c r="A1025" s="1">
        <v>45810</v>
      </c>
      <c r="B1025" t="s">
        <v>103</v>
      </c>
      <c r="C1025" t="s">
        <v>104</v>
      </c>
      <c r="D1025">
        <v>17944662</v>
      </c>
      <c r="E1025" t="s">
        <v>113</v>
      </c>
      <c r="G1025">
        <v>25</v>
      </c>
      <c r="H1025">
        <v>16935.82</v>
      </c>
      <c r="I1025">
        <v>55</v>
      </c>
    </row>
    <row r="1026" spans="1:9" x14ac:dyDescent="0.35">
      <c r="A1026" s="1">
        <v>45810</v>
      </c>
      <c r="B1026" t="s">
        <v>103</v>
      </c>
      <c r="C1026" t="s">
        <v>104</v>
      </c>
      <c r="D1026">
        <v>17944662</v>
      </c>
      <c r="E1026" t="s">
        <v>112</v>
      </c>
      <c r="G1026">
        <v>25</v>
      </c>
      <c r="H1026">
        <v>16960.82</v>
      </c>
      <c r="I1026">
        <v>54</v>
      </c>
    </row>
    <row r="1027" spans="1:9" x14ac:dyDescent="0.35">
      <c r="A1027" s="1">
        <v>45810</v>
      </c>
      <c r="B1027" t="s">
        <v>103</v>
      </c>
      <c r="C1027" t="s">
        <v>104</v>
      </c>
      <c r="D1027">
        <v>17944662</v>
      </c>
      <c r="E1027" t="s">
        <v>155</v>
      </c>
      <c r="G1027">
        <v>25</v>
      </c>
      <c r="H1027">
        <v>16985.82</v>
      </c>
      <c r="I1027">
        <v>53</v>
      </c>
    </row>
    <row r="1028" spans="1:9" x14ac:dyDescent="0.35">
      <c r="A1028" s="1">
        <v>45810</v>
      </c>
      <c r="B1028" t="s">
        <v>105</v>
      </c>
      <c r="C1028" t="s">
        <v>104</v>
      </c>
      <c r="D1028">
        <v>17944662</v>
      </c>
      <c r="E1028" t="s">
        <v>883</v>
      </c>
      <c r="G1028">
        <v>30</v>
      </c>
      <c r="H1028">
        <v>17015.82</v>
      </c>
      <c r="I1028">
        <v>52</v>
      </c>
    </row>
    <row r="1029" spans="1:9" x14ac:dyDescent="0.35">
      <c r="A1029" s="1">
        <v>45810</v>
      </c>
      <c r="B1029" t="s">
        <v>105</v>
      </c>
      <c r="C1029" t="s">
        <v>104</v>
      </c>
      <c r="D1029">
        <v>17944662</v>
      </c>
      <c r="E1029" t="s">
        <v>884</v>
      </c>
      <c r="G1029">
        <v>20</v>
      </c>
      <c r="H1029">
        <v>17035.82</v>
      </c>
      <c r="I1029">
        <v>51</v>
      </c>
    </row>
    <row r="1030" spans="1:9" x14ac:dyDescent="0.35">
      <c r="A1030" s="1">
        <v>45810</v>
      </c>
      <c r="B1030" t="s">
        <v>105</v>
      </c>
      <c r="C1030" t="s">
        <v>104</v>
      </c>
      <c r="D1030">
        <v>17944662</v>
      </c>
      <c r="E1030" t="s">
        <v>885</v>
      </c>
      <c r="G1030">
        <v>25</v>
      </c>
      <c r="H1030">
        <v>17060.82</v>
      </c>
      <c r="I1030">
        <v>50</v>
      </c>
    </row>
    <row r="1031" spans="1:9" x14ac:dyDescent="0.35">
      <c r="A1031" s="1">
        <v>45810</v>
      </c>
      <c r="B1031" t="s">
        <v>105</v>
      </c>
      <c r="C1031" t="s">
        <v>104</v>
      </c>
      <c r="D1031">
        <v>17944662</v>
      </c>
      <c r="E1031" t="s">
        <v>886</v>
      </c>
      <c r="G1031">
        <v>25</v>
      </c>
      <c r="H1031">
        <v>17085.82</v>
      </c>
      <c r="I1031">
        <v>49</v>
      </c>
    </row>
    <row r="1032" spans="1:9" x14ac:dyDescent="0.35">
      <c r="A1032" s="1">
        <v>45810</v>
      </c>
      <c r="B1032" t="s">
        <v>105</v>
      </c>
      <c r="C1032" t="s">
        <v>104</v>
      </c>
      <c r="D1032">
        <v>17944662</v>
      </c>
      <c r="E1032" t="s">
        <v>887</v>
      </c>
      <c r="G1032">
        <v>25</v>
      </c>
      <c r="H1032">
        <v>17110.82</v>
      </c>
      <c r="I1032">
        <v>48</v>
      </c>
    </row>
    <row r="1033" spans="1:9" x14ac:dyDescent="0.35">
      <c r="A1033" s="1">
        <v>45810</v>
      </c>
      <c r="B1033" t="s">
        <v>105</v>
      </c>
      <c r="C1033" t="s">
        <v>104</v>
      </c>
      <c r="D1033">
        <v>17944662</v>
      </c>
      <c r="E1033" t="s">
        <v>888</v>
      </c>
      <c r="G1033">
        <v>30</v>
      </c>
      <c r="H1033">
        <v>17140.82</v>
      </c>
      <c r="I1033">
        <v>47</v>
      </c>
    </row>
    <row r="1034" spans="1:9" x14ac:dyDescent="0.35">
      <c r="A1034" s="1">
        <v>45810</v>
      </c>
      <c r="B1034" t="s">
        <v>105</v>
      </c>
      <c r="C1034" t="s">
        <v>104</v>
      </c>
      <c r="D1034">
        <v>17944662</v>
      </c>
      <c r="E1034" t="s">
        <v>889</v>
      </c>
      <c r="G1034">
        <v>30</v>
      </c>
      <c r="H1034">
        <v>17170.82</v>
      </c>
      <c r="I1034">
        <v>46</v>
      </c>
    </row>
    <row r="1035" spans="1:9" x14ac:dyDescent="0.35">
      <c r="A1035" s="1">
        <v>45810</v>
      </c>
      <c r="B1035" t="s">
        <v>105</v>
      </c>
      <c r="C1035" t="s">
        <v>104</v>
      </c>
      <c r="D1035">
        <v>17944662</v>
      </c>
      <c r="E1035" t="s">
        <v>890</v>
      </c>
      <c r="G1035">
        <v>25</v>
      </c>
      <c r="H1035">
        <v>17195.82</v>
      </c>
      <c r="I1035">
        <v>45</v>
      </c>
    </row>
    <row r="1036" spans="1:9" x14ac:dyDescent="0.35">
      <c r="A1036" s="1">
        <v>45810</v>
      </c>
      <c r="B1036" t="s">
        <v>105</v>
      </c>
      <c r="C1036" t="s">
        <v>104</v>
      </c>
      <c r="D1036">
        <v>17944662</v>
      </c>
      <c r="E1036" t="s">
        <v>891</v>
      </c>
      <c r="G1036">
        <v>30</v>
      </c>
      <c r="H1036">
        <v>17225.82</v>
      </c>
      <c r="I1036">
        <v>44</v>
      </c>
    </row>
    <row r="1037" spans="1:9" x14ac:dyDescent="0.35">
      <c r="A1037" s="1">
        <v>45810</v>
      </c>
      <c r="B1037" t="s">
        <v>105</v>
      </c>
      <c r="C1037" t="s">
        <v>104</v>
      </c>
      <c r="D1037">
        <v>17944662</v>
      </c>
      <c r="E1037" t="s">
        <v>892</v>
      </c>
      <c r="G1037">
        <v>30</v>
      </c>
      <c r="H1037">
        <v>17255.82</v>
      </c>
      <c r="I1037">
        <v>43</v>
      </c>
    </row>
    <row r="1038" spans="1:9" x14ac:dyDescent="0.35">
      <c r="A1038" s="1">
        <v>45810</v>
      </c>
      <c r="B1038" t="s">
        <v>105</v>
      </c>
      <c r="C1038" t="s">
        <v>104</v>
      </c>
      <c r="D1038">
        <v>17944662</v>
      </c>
      <c r="E1038" t="s">
        <v>893</v>
      </c>
      <c r="G1038">
        <v>30</v>
      </c>
      <c r="H1038">
        <v>17285.82</v>
      </c>
      <c r="I1038">
        <v>42</v>
      </c>
    </row>
    <row r="1039" spans="1:9" x14ac:dyDescent="0.35">
      <c r="A1039" s="1">
        <v>45810</v>
      </c>
      <c r="B1039" t="s">
        <v>105</v>
      </c>
      <c r="C1039" t="s">
        <v>104</v>
      </c>
      <c r="D1039">
        <v>17944662</v>
      </c>
      <c r="E1039" t="s">
        <v>894</v>
      </c>
      <c r="G1039">
        <v>30</v>
      </c>
      <c r="H1039">
        <v>17315.82</v>
      </c>
      <c r="I1039">
        <v>41</v>
      </c>
    </row>
    <row r="1040" spans="1:9" x14ac:dyDescent="0.35">
      <c r="A1040" s="1">
        <v>45810</v>
      </c>
      <c r="B1040" t="s">
        <v>105</v>
      </c>
      <c r="C1040" t="s">
        <v>104</v>
      </c>
      <c r="D1040">
        <v>17944662</v>
      </c>
      <c r="E1040" t="s">
        <v>895</v>
      </c>
      <c r="G1040">
        <v>25</v>
      </c>
      <c r="H1040">
        <v>17340.82</v>
      </c>
      <c r="I1040">
        <v>40</v>
      </c>
    </row>
    <row r="1041" spans="1:9" x14ac:dyDescent="0.35">
      <c r="A1041" s="1">
        <v>45810</v>
      </c>
      <c r="B1041" t="s">
        <v>105</v>
      </c>
      <c r="C1041" t="s">
        <v>104</v>
      </c>
      <c r="D1041">
        <v>17944662</v>
      </c>
      <c r="E1041" t="s">
        <v>896</v>
      </c>
      <c r="G1041">
        <v>25</v>
      </c>
      <c r="H1041">
        <v>17365.82</v>
      </c>
      <c r="I1041">
        <v>39</v>
      </c>
    </row>
    <row r="1042" spans="1:9" x14ac:dyDescent="0.35">
      <c r="A1042" s="1">
        <v>45810</v>
      </c>
      <c r="B1042" t="s">
        <v>105</v>
      </c>
      <c r="C1042" t="s">
        <v>104</v>
      </c>
      <c r="D1042">
        <v>17944662</v>
      </c>
      <c r="E1042" t="s">
        <v>897</v>
      </c>
      <c r="G1042">
        <v>30</v>
      </c>
      <c r="H1042">
        <v>17395.82</v>
      </c>
      <c r="I1042">
        <v>38</v>
      </c>
    </row>
    <row r="1043" spans="1:9" x14ac:dyDescent="0.35">
      <c r="A1043" s="1">
        <v>45810</v>
      </c>
      <c r="B1043" t="s">
        <v>105</v>
      </c>
      <c r="C1043" t="s">
        <v>104</v>
      </c>
      <c r="D1043">
        <v>17944662</v>
      </c>
      <c r="E1043" t="s">
        <v>898</v>
      </c>
      <c r="G1043">
        <v>25</v>
      </c>
      <c r="H1043">
        <v>17420.82</v>
      </c>
      <c r="I1043">
        <v>37</v>
      </c>
    </row>
    <row r="1044" spans="1:9" x14ac:dyDescent="0.35">
      <c r="A1044" s="1">
        <v>45810</v>
      </c>
      <c r="B1044" t="s">
        <v>105</v>
      </c>
      <c r="C1044" t="s">
        <v>104</v>
      </c>
      <c r="D1044">
        <v>17944662</v>
      </c>
      <c r="E1044" t="s">
        <v>899</v>
      </c>
      <c r="G1044">
        <v>45</v>
      </c>
      <c r="H1044">
        <v>17465.82</v>
      </c>
      <c r="I1044">
        <v>36</v>
      </c>
    </row>
    <row r="1045" spans="1:9" x14ac:dyDescent="0.35">
      <c r="A1045" s="1">
        <v>45810</v>
      </c>
      <c r="B1045" t="s">
        <v>105</v>
      </c>
      <c r="C1045" t="s">
        <v>104</v>
      </c>
      <c r="D1045">
        <v>17944662</v>
      </c>
      <c r="E1045" t="s">
        <v>900</v>
      </c>
      <c r="G1045">
        <v>25</v>
      </c>
      <c r="H1045">
        <v>17490.82</v>
      </c>
      <c r="I1045">
        <v>35</v>
      </c>
    </row>
    <row r="1046" spans="1:9" x14ac:dyDescent="0.35">
      <c r="A1046" s="1">
        <v>45810</v>
      </c>
      <c r="B1046" t="s">
        <v>105</v>
      </c>
      <c r="C1046" t="s">
        <v>104</v>
      </c>
      <c r="D1046">
        <v>17944662</v>
      </c>
      <c r="E1046" t="s">
        <v>901</v>
      </c>
      <c r="G1046">
        <v>30</v>
      </c>
      <c r="H1046">
        <v>17520.82</v>
      </c>
      <c r="I1046">
        <v>34</v>
      </c>
    </row>
    <row r="1047" spans="1:9" x14ac:dyDescent="0.35">
      <c r="A1047" s="1">
        <v>45810</v>
      </c>
      <c r="B1047" t="s">
        <v>105</v>
      </c>
      <c r="C1047" t="s">
        <v>104</v>
      </c>
      <c r="D1047">
        <v>17944662</v>
      </c>
      <c r="E1047" t="s">
        <v>902</v>
      </c>
      <c r="G1047">
        <v>25</v>
      </c>
      <c r="H1047">
        <v>17545.82</v>
      </c>
      <c r="I1047">
        <v>33</v>
      </c>
    </row>
    <row r="1048" spans="1:9" x14ac:dyDescent="0.35">
      <c r="A1048" s="1">
        <v>45810</v>
      </c>
      <c r="B1048" t="s">
        <v>105</v>
      </c>
      <c r="C1048" t="s">
        <v>104</v>
      </c>
      <c r="D1048">
        <v>17944662</v>
      </c>
      <c r="E1048" t="s">
        <v>903</v>
      </c>
      <c r="G1048">
        <v>25</v>
      </c>
      <c r="H1048">
        <v>17570.82</v>
      </c>
      <c r="I1048">
        <v>32</v>
      </c>
    </row>
    <row r="1049" spans="1:9" x14ac:dyDescent="0.35">
      <c r="A1049" s="1">
        <v>45810</v>
      </c>
      <c r="B1049" t="s">
        <v>105</v>
      </c>
      <c r="C1049" t="s">
        <v>104</v>
      </c>
      <c r="D1049">
        <v>17944662</v>
      </c>
      <c r="E1049" t="s">
        <v>904</v>
      </c>
      <c r="G1049">
        <v>30</v>
      </c>
      <c r="H1049">
        <v>17600.82</v>
      </c>
      <c r="I1049">
        <v>31</v>
      </c>
    </row>
    <row r="1050" spans="1:9" x14ac:dyDescent="0.35">
      <c r="A1050" s="1">
        <v>45810</v>
      </c>
      <c r="B1050" t="s">
        <v>105</v>
      </c>
      <c r="C1050" t="s">
        <v>104</v>
      </c>
      <c r="D1050">
        <v>17944662</v>
      </c>
      <c r="E1050" t="s">
        <v>905</v>
      </c>
      <c r="G1050">
        <v>30</v>
      </c>
      <c r="H1050">
        <v>17630.82</v>
      </c>
      <c r="I1050">
        <v>30</v>
      </c>
    </row>
    <row r="1051" spans="1:9" x14ac:dyDescent="0.35">
      <c r="A1051" s="1">
        <v>45810</v>
      </c>
      <c r="B1051" t="s">
        <v>103</v>
      </c>
      <c r="C1051" t="s">
        <v>104</v>
      </c>
      <c r="D1051">
        <v>17944662</v>
      </c>
      <c r="E1051" t="s">
        <v>149</v>
      </c>
      <c r="G1051">
        <v>25</v>
      </c>
      <c r="H1051">
        <v>17655.82</v>
      </c>
      <c r="I1051">
        <v>29</v>
      </c>
    </row>
    <row r="1052" spans="1:9" x14ac:dyDescent="0.35">
      <c r="A1052" s="1">
        <v>45811</v>
      </c>
      <c r="B1052" t="s">
        <v>105</v>
      </c>
      <c r="C1052" t="s">
        <v>104</v>
      </c>
      <c r="D1052">
        <v>17944662</v>
      </c>
      <c r="E1052" t="s">
        <v>906</v>
      </c>
      <c r="G1052">
        <v>20</v>
      </c>
      <c r="H1052">
        <v>17675.82</v>
      </c>
      <c r="I1052">
        <v>28</v>
      </c>
    </row>
    <row r="1053" spans="1:9" x14ac:dyDescent="0.35">
      <c r="A1053" s="1">
        <v>45812</v>
      </c>
      <c r="B1053" t="s">
        <v>105</v>
      </c>
      <c r="C1053" t="s">
        <v>104</v>
      </c>
      <c r="D1053">
        <v>17944662</v>
      </c>
      <c r="E1053" t="s">
        <v>907</v>
      </c>
      <c r="G1053">
        <v>30</v>
      </c>
      <c r="H1053">
        <v>17705.82</v>
      </c>
      <c r="I1053">
        <v>27</v>
      </c>
    </row>
    <row r="1054" spans="1:9" x14ac:dyDescent="0.35">
      <c r="A1054" s="1">
        <v>45813</v>
      </c>
      <c r="B1054" t="s">
        <v>103</v>
      </c>
      <c r="C1054" t="s">
        <v>104</v>
      </c>
      <c r="D1054">
        <v>17944662</v>
      </c>
      <c r="E1054" t="s">
        <v>175</v>
      </c>
      <c r="G1054">
        <v>25</v>
      </c>
      <c r="H1054">
        <v>17730.82</v>
      </c>
      <c r="I1054">
        <v>26</v>
      </c>
    </row>
    <row r="1055" spans="1:9" x14ac:dyDescent="0.35">
      <c r="A1055" s="1">
        <v>45813</v>
      </c>
      <c r="B1055" t="s">
        <v>105</v>
      </c>
      <c r="C1055" t="s">
        <v>104</v>
      </c>
      <c r="D1055">
        <v>17944662</v>
      </c>
      <c r="E1055" t="s">
        <v>908</v>
      </c>
      <c r="G1055">
        <v>25</v>
      </c>
      <c r="H1055">
        <v>17755.82</v>
      </c>
      <c r="I1055">
        <v>25</v>
      </c>
    </row>
    <row r="1056" spans="1:9" x14ac:dyDescent="0.35">
      <c r="A1056" s="1">
        <v>45814</v>
      </c>
      <c r="B1056" t="s">
        <v>105</v>
      </c>
      <c r="C1056" t="s">
        <v>104</v>
      </c>
      <c r="D1056">
        <v>17944662</v>
      </c>
      <c r="E1056" t="s">
        <v>909</v>
      </c>
      <c r="G1056">
        <v>25</v>
      </c>
      <c r="H1056">
        <v>17780.82</v>
      </c>
      <c r="I1056">
        <v>24</v>
      </c>
    </row>
    <row r="1057" spans="1:9" x14ac:dyDescent="0.35">
      <c r="A1057" s="1">
        <v>45817</v>
      </c>
      <c r="B1057" t="s">
        <v>103</v>
      </c>
      <c r="C1057" t="s">
        <v>104</v>
      </c>
      <c r="D1057">
        <v>17944662</v>
      </c>
      <c r="E1057" t="s">
        <v>108</v>
      </c>
      <c r="G1057">
        <v>25</v>
      </c>
      <c r="H1057">
        <v>17805.82</v>
      </c>
      <c r="I1057">
        <v>23</v>
      </c>
    </row>
    <row r="1058" spans="1:9" x14ac:dyDescent="0.35">
      <c r="A1058" s="1">
        <v>45817</v>
      </c>
      <c r="B1058" t="s">
        <v>103</v>
      </c>
      <c r="C1058" t="s">
        <v>104</v>
      </c>
      <c r="D1058">
        <v>17944662</v>
      </c>
      <c r="E1058" t="s">
        <v>174</v>
      </c>
      <c r="G1058">
        <v>30</v>
      </c>
      <c r="H1058">
        <v>17835.82</v>
      </c>
      <c r="I1058">
        <v>22</v>
      </c>
    </row>
    <row r="1059" spans="1:9" x14ac:dyDescent="0.35">
      <c r="A1059" s="1">
        <v>45817</v>
      </c>
      <c r="B1059" t="s">
        <v>103</v>
      </c>
      <c r="C1059" t="s">
        <v>104</v>
      </c>
      <c r="D1059">
        <v>17944662</v>
      </c>
      <c r="E1059" t="s">
        <v>126</v>
      </c>
      <c r="G1059">
        <v>20</v>
      </c>
      <c r="H1059">
        <v>17855.82</v>
      </c>
      <c r="I1059">
        <v>21</v>
      </c>
    </row>
    <row r="1060" spans="1:9" x14ac:dyDescent="0.35">
      <c r="A1060" s="1">
        <v>45817</v>
      </c>
      <c r="B1060" t="s">
        <v>105</v>
      </c>
      <c r="C1060" t="s">
        <v>104</v>
      </c>
      <c r="D1060">
        <v>17944662</v>
      </c>
      <c r="E1060" t="s">
        <v>910</v>
      </c>
      <c r="G1060">
        <v>30</v>
      </c>
      <c r="H1060">
        <v>17885.82</v>
      </c>
      <c r="I1060">
        <v>20</v>
      </c>
    </row>
    <row r="1061" spans="1:9" x14ac:dyDescent="0.35">
      <c r="A1061" s="1">
        <v>45817</v>
      </c>
      <c r="B1061" t="s">
        <v>105</v>
      </c>
      <c r="C1061" t="s">
        <v>104</v>
      </c>
      <c r="D1061">
        <v>17944662</v>
      </c>
      <c r="E1061" t="s">
        <v>911</v>
      </c>
      <c r="G1061">
        <v>25</v>
      </c>
      <c r="H1061">
        <v>17910.82</v>
      </c>
      <c r="I1061">
        <v>19</v>
      </c>
    </row>
    <row r="1062" spans="1:9" x14ac:dyDescent="0.35">
      <c r="A1062" s="1">
        <v>45817</v>
      </c>
      <c r="B1062" t="s">
        <v>105</v>
      </c>
      <c r="C1062" t="s">
        <v>104</v>
      </c>
      <c r="D1062">
        <v>17944662</v>
      </c>
      <c r="E1062" t="s">
        <v>912</v>
      </c>
      <c r="G1062">
        <v>100</v>
      </c>
      <c r="H1062">
        <v>18010.82</v>
      </c>
      <c r="I1062">
        <v>18</v>
      </c>
    </row>
    <row r="1063" spans="1:9" x14ac:dyDescent="0.35">
      <c r="A1063" s="1">
        <v>45818</v>
      </c>
      <c r="B1063" t="s">
        <v>103</v>
      </c>
      <c r="C1063" t="s">
        <v>104</v>
      </c>
      <c r="D1063">
        <v>17944662</v>
      </c>
      <c r="E1063" t="s">
        <v>107</v>
      </c>
      <c r="G1063">
        <v>20</v>
      </c>
      <c r="H1063">
        <v>18030.82</v>
      </c>
      <c r="I1063">
        <v>17</v>
      </c>
    </row>
    <row r="1064" spans="1:9" x14ac:dyDescent="0.35">
      <c r="A1064" s="1">
        <v>45818</v>
      </c>
      <c r="B1064" t="s">
        <v>105</v>
      </c>
      <c r="C1064" t="s">
        <v>104</v>
      </c>
      <c r="D1064">
        <v>17944662</v>
      </c>
      <c r="E1064" t="s">
        <v>913</v>
      </c>
      <c r="G1064">
        <v>20</v>
      </c>
      <c r="H1064">
        <v>18050.82</v>
      </c>
      <c r="I1064">
        <v>16</v>
      </c>
    </row>
    <row r="1065" spans="1:9" x14ac:dyDescent="0.35">
      <c r="A1065" s="1">
        <v>45820</v>
      </c>
      <c r="B1065" t="s">
        <v>103</v>
      </c>
      <c r="C1065" t="s">
        <v>104</v>
      </c>
      <c r="D1065">
        <v>17944662</v>
      </c>
      <c r="E1065" t="s">
        <v>173</v>
      </c>
      <c r="G1065">
        <v>30</v>
      </c>
      <c r="H1065">
        <v>18080.82</v>
      </c>
      <c r="I1065">
        <v>15</v>
      </c>
    </row>
    <row r="1066" spans="1:9" x14ac:dyDescent="0.35">
      <c r="A1066" s="1">
        <v>45820</v>
      </c>
      <c r="B1066" t="s">
        <v>105</v>
      </c>
      <c r="C1066" t="s">
        <v>104</v>
      </c>
      <c r="D1066">
        <v>17944662</v>
      </c>
      <c r="E1066" t="s">
        <v>914</v>
      </c>
      <c r="G1066">
        <v>30</v>
      </c>
      <c r="H1066">
        <v>18110.82</v>
      </c>
      <c r="I1066">
        <v>14</v>
      </c>
    </row>
    <row r="1067" spans="1:9" x14ac:dyDescent="0.35">
      <c r="A1067" s="1">
        <v>45824</v>
      </c>
      <c r="B1067" t="s">
        <v>109</v>
      </c>
      <c r="C1067" t="s">
        <v>104</v>
      </c>
      <c r="D1067">
        <v>17944662</v>
      </c>
      <c r="E1067" t="s">
        <v>915</v>
      </c>
      <c r="F1067">
        <v>50</v>
      </c>
      <c r="H1067">
        <v>18060.82</v>
      </c>
      <c r="I1067">
        <v>13</v>
      </c>
    </row>
    <row r="1068" spans="1:9" x14ac:dyDescent="0.35">
      <c r="A1068" s="1">
        <v>45824</v>
      </c>
      <c r="B1068" t="s">
        <v>109</v>
      </c>
      <c r="C1068" t="s">
        <v>104</v>
      </c>
      <c r="D1068">
        <v>17944662</v>
      </c>
      <c r="E1068" t="s">
        <v>916</v>
      </c>
      <c r="F1068">
        <v>334</v>
      </c>
      <c r="H1068">
        <v>17726.82</v>
      </c>
      <c r="I1068">
        <v>12</v>
      </c>
    </row>
    <row r="1069" spans="1:9" x14ac:dyDescent="0.35">
      <c r="A1069" s="1">
        <v>45824</v>
      </c>
      <c r="B1069" t="s">
        <v>109</v>
      </c>
      <c r="C1069" t="s">
        <v>104</v>
      </c>
      <c r="D1069">
        <v>17944662</v>
      </c>
      <c r="E1069" t="s">
        <v>917</v>
      </c>
      <c r="F1069">
        <v>90</v>
      </c>
      <c r="H1069">
        <v>17636.82</v>
      </c>
      <c r="I1069">
        <v>11</v>
      </c>
    </row>
    <row r="1070" spans="1:9" x14ac:dyDescent="0.35">
      <c r="A1070" s="1">
        <v>45824</v>
      </c>
      <c r="B1070" t="s">
        <v>109</v>
      </c>
      <c r="C1070" t="s">
        <v>104</v>
      </c>
      <c r="D1070">
        <v>17944662</v>
      </c>
      <c r="E1070" t="s">
        <v>918</v>
      </c>
      <c r="F1070">
        <v>270</v>
      </c>
      <c r="H1070">
        <v>17366.82</v>
      </c>
      <c r="I1070">
        <v>10</v>
      </c>
    </row>
    <row r="1071" spans="1:9" x14ac:dyDescent="0.35">
      <c r="A1071" s="1">
        <v>45824</v>
      </c>
      <c r="B1071" t="s">
        <v>109</v>
      </c>
      <c r="C1071" t="s">
        <v>104</v>
      </c>
      <c r="D1071">
        <v>17944662</v>
      </c>
      <c r="E1071" t="s">
        <v>919</v>
      </c>
      <c r="F1071">
        <v>995.35</v>
      </c>
      <c r="H1071">
        <v>16371.47</v>
      </c>
      <c r="I1071">
        <v>9</v>
      </c>
    </row>
    <row r="1072" spans="1:9" x14ac:dyDescent="0.35">
      <c r="A1072" s="1">
        <v>45824</v>
      </c>
      <c r="B1072" t="s">
        <v>103</v>
      </c>
      <c r="C1072" t="s">
        <v>104</v>
      </c>
      <c r="D1072">
        <v>17944662</v>
      </c>
      <c r="E1072" t="s">
        <v>106</v>
      </c>
      <c r="G1072">
        <v>30</v>
      </c>
      <c r="H1072">
        <v>16401.47</v>
      </c>
      <c r="I1072">
        <v>8</v>
      </c>
    </row>
    <row r="1073" spans="1:9" x14ac:dyDescent="0.35">
      <c r="A1073" s="1">
        <v>45824</v>
      </c>
      <c r="B1073" t="s">
        <v>105</v>
      </c>
      <c r="C1073" t="s">
        <v>104</v>
      </c>
      <c r="D1073">
        <v>17944662</v>
      </c>
      <c r="E1073" t="s">
        <v>920</v>
      </c>
      <c r="G1073">
        <v>20</v>
      </c>
      <c r="H1073">
        <v>16421.47</v>
      </c>
      <c r="I1073">
        <v>7</v>
      </c>
    </row>
    <row r="1074" spans="1:9" x14ac:dyDescent="0.35">
      <c r="A1074" s="1">
        <v>45824</v>
      </c>
      <c r="B1074" t="s">
        <v>105</v>
      </c>
      <c r="C1074" t="s">
        <v>104</v>
      </c>
      <c r="D1074">
        <v>17944662</v>
      </c>
      <c r="E1074" t="s">
        <v>921</v>
      </c>
      <c r="G1074">
        <v>25</v>
      </c>
      <c r="H1074">
        <v>16446.47</v>
      </c>
      <c r="I1074">
        <v>6</v>
      </c>
    </row>
    <row r="1075" spans="1:9" x14ac:dyDescent="0.35">
      <c r="A1075" s="1">
        <v>45827</v>
      </c>
      <c r="B1075" t="s">
        <v>105</v>
      </c>
      <c r="C1075" t="s">
        <v>104</v>
      </c>
      <c r="D1075">
        <v>17944662</v>
      </c>
      <c r="E1075" t="s">
        <v>922</v>
      </c>
      <c r="G1075">
        <v>30</v>
      </c>
      <c r="H1075">
        <v>16476.47</v>
      </c>
      <c r="I1075">
        <v>5</v>
      </c>
    </row>
    <row r="1076" spans="1:9" x14ac:dyDescent="0.35">
      <c r="A1076" s="1">
        <v>45835</v>
      </c>
      <c r="B1076" t="s">
        <v>103</v>
      </c>
      <c r="C1076" t="s">
        <v>104</v>
      </c>
      <c r="D1076">
        <v>17944662</v>
      </c>
      <c r="E1076" t="s">
        <v>780</v>
      </c>
      <c r="G1076">
        <v>25</v>
      </c>
      <c r="H1076">
        <v>16501.47</v>
      </c>
      <c r="I1076">
        <v>4</v>
      </c>
    </row>
    <row r="1077" spans="1:9" x14ac:dyDescent="0.35">
      <c r="A1077" s="1">
        <v>45835</v>
      </c>
      <c r="B1077" t="s">
        <v>103</v>
      </c>
      <c r="C1077" t="s">
        <v>104</v>
      </c>
      <c r="D1077">
        <v>17944662</v>
      </c>
      <c r="E1077" t="s">
        <v>160</v>
      </c>
      <c r="G1077">
        <v>30</v>
      </c>
      <c r="H1077">
        <v>16531.47</v>
      </c>
      <c r="I1077">
        <v>3</v>
      </c>
    </row>
    <row r="1078" spans="1:9" x14ac:dyDescent="0.35">
      <c r="A1078" s="1">
        <v>45838</v>
      </c>
      <c r="B1078" t="s">
        <v>105</v>
      </c>
      <c r="C1078" t="s">
        <v>104</v>
      </c>
      <c r="D1078">
        <v>17944662</v>
      </c>
      <c r="E1078" t="s">
        <v>923</v>
      </c>
      <c r="G1078">
        <v>20</v>
      </c>
      <c r="H1078">
        <v>16551.47</v>
      </c>
      <c r="I1078">
        <v>2</v>
      </c>
    </row>
    <row r="1079" spans="1:9" x14ac:dyDescent="0.35">
      <c r="A1079" s="1">
        <v>45838</v>
      </c>
      <c r="B1079" t="s">
        <v>103</v>
      </c>
      <c r="C1079" t="s">
        <v>104</v>
      </c>
      <c r="D1079">
        <v>17944662</v>
      </c>
      <c r="E1079" t="s">
        <v>139</v>
      </c>
      <c r="G1079">
        <v>20</v>
      </c>
      <c r="H1079">
        <v>16571.47</v>
      </c>
      <c r="I1079">
        <v>1</v>
      </c>
    </row>
  </sheetData>
  <autoFilter ref="A1:I1079" xr:uid="{B780AE9A-BF2D-4E0B-A830-46404DBA7804}"/>
  <sortState xmlns:xlrd2="http://schemas.microsoft.com/office/spreadsheetml/2017/richdata2" ref="A2:I1079">
    <sortCondition descending="1" ref="I2:I107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>
      <Value>accounts</Value>
    </DocTag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074369-0E9C-4F86-AD87-8C207288E7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B59E81-3261-41E3-AE02-158A2FA2DA5C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ed8c8163-376b-4e36-b1b5-6f12e0cdeffd"/>
    <ds:schemaRef ds:uri="6d2b2149-14d1-46a1-b173-ccb2149d92b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98A9C63-4BA9-42AF-849A-041B20D374D7}"/>
</file>

<file path=docMetadata/LabelInfo.xml><?xml version="1.0" encoding="utf-8"?>
<clbl:labelList xmlns:clbl="http://schemas.microsoft.com/office/2020/mipLabelMetadata">
  <clbl:label id="{30cf3a87-45e5-437f-a5cb-eff8e766e152}" enabled="0" method="" siteId="{30cf3a87-45e5-437f-a5cb-eff8e766e1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Income &amp; Expenditure</vt:lpstr>
      <vt:lpstr>Annual Report</vt:lpstr>
      <vt:lpstr>Income</vt:lpstr>
      <vt:lpstr>Expenditure</vt:lpstr>
      <vt:lpstr>Bank Rec</vt:lpstr>
      <vt:lpstr>Payment Log</vt:lpstr>
      <vt:lpstr>Bank Account</vt:lpstr>
      <vt:lpstr>Bank Direct Download 25</vt:lpstr>
    </vt:vector>
  </TitlesOfParts>
  <Company>Subsea 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McLeish</dc:creator>
  <cp:lastModifiedBy>Sharon McLeish</cp:lastModifiedBy>
  <cp:lastPrinted>2017-06-23T10:37:34Z</cp:lastPrinted>
  <dcterms:created xsi:type="dcterms:W3CDTF">2016-10-10T11:39:09Z</dcterms:created>
  <dcterms:modified xsi:type="dcterms:W3CDTF">2026-07-05T12:36:21Z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