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scottishepa-my.sharepoint.com/personal/ross_cowie_sepa_org_uk/Documents/School/"/>
    </mc:Choice>
  </mc:AlternateContent>
  <xr:revisionPtr revIDLastSave="12" documentId="8_{0F31944C-12D4-413A-95BC-710A83B62B90}" xr6:coauthVersionLast="47" xr6:coauthVersionMax="47" xr10:uidLastSave="{DBB78933-BEBE-4D99-B557-497338A80C92}"/>
  <bookViews>
    <workbookView xWindow="-25710" yWindow="-110" windowWidth="25820" windowHeight="1390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8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40" i="7" l="1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6" l="1"/>
  <c r="K47" i="6" s="1"/>
  <c r="D51" i="2"/>
  <c r="D55" i="2" s="1"/>
  <c r="H10" i="3" s="1"/>
  <c r="J28" i="2"/>
  <c r="J51" i="2" s="1"/>
  <c r="J55" i="2" s="1"/>
  <c r="N10" i="3" s="1"/>
  <c r="K48" i="6"/>
  <c r="K52" i="6" s="1"/>
  <c r="K25" i="6"/>
  <c r="K25" i="7"/>
  <c r="K48" i="7"/>
  <c r="K52" i="7" s="1"/>
  <c r="B55" i="2"/>
  <c r="K53" i="6" l="1"/>
  <c r="F10" i="3"/>
  <c r="K53" i="7"/>
</calcChain>
</file>

<file path=xl/sharedStrings.xml><?xml version="1.0" encoding="utf-8"?>
<sst xmlns="http://schemas.openxmlformats.org/spreadsheetml/2006/main" count="279" uniqueCount="136">
  <si>
    <t xml:space="preserve">Enter charity name below </t>
  </si>
  <si>
    <t xml:space="preserve">Enter SC No. below   </t>
  </si>
  <si>
    <t>SC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</si>
  <si>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</si>
  <si>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</si>
  <si>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</si>
  <si>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</si>
  <si>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</si>
  <si>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</si>
  <si>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</si>
  <si>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</si>
  <si>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</si>
  <si>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</si>
  <si>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</si>
  <si>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</si>
  <si>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</si>
  <si>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</si>
  <si>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</si>
  <si>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</si>
  <si>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</si>
  <si>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</si>
  <si>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</si>
  <si>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</si>
  <si>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</si>
  <si>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</si>
  <si>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</si>
  <si>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</si>
  <si>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</si>
  <si>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</si>
  <si>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</si>
  <si>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</si>
  <si>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</si>
  <si>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</si>
  <si>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</si>
  <si>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</si>
  <si>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</si>
  <si>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</si>
  <si>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</si>
  <si>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</si>
  <si>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</si>
  <si>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</si>
  <si>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</si>
  <si>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</si>
  <si>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</si>
  <si>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</si>
  <si>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</si>
  <si>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</si>
  <si>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</si>
  <si>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</si>
  <si>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</si>
  <si>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</si>
  <si>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</si>
  <si>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</si>
  <si>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</si>
  <si>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</si>
  <si>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</si>
  <si>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</si>
  <si>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</si>
  <si>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</si>
  <si>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</si>
  <si>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</si>
  <si>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</si>
  <si>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</si>
  <si>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</si>
  <si>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</si>
  <si>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</si>
  <si>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</si>
  <si>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</si>
  <si>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</si>
  <si>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</si>
  <si>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</si>
  <si>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</si>
  <si>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</si>
  <si>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</si>
  <si>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</si>
  <si>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</si>
  <si>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</si>
  <si>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</si>
  <si>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</si>
  <si>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</si>
  <si>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Signature*</t>
  </si>
  <si>
    <t>Print Name</t>
  </si>
  <si>
    <t>Date of approval</t>
  </si>
  <si>
    <t>* Please note - OSCR will accept digital or typed signatures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</si>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</sst>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16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15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	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1898651</xdr:colOff>
      <xdr:row>5</xdr:row>
      <xdr:rowOff>184151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D37" sqref="D37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1"/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L1" s="186" t="s">
        <v>1</v>
      </c>
      <c r="M1" s="185"/>
    </row>
    <row r="2" spans="1:13" ht="30.75" customHeight="1" x14ac:dyDescent="0.2">
      <c r="A2" s="231"/>
      <c r="B2" s="236"/>
      <c r="C2" s="236"/>
      <c r="D2" s="236"/>
      <c r="E2" s="236"/>
      <c r="F2" s="236"/>
      <c r="G2" s="236"/>
      <c r="H2" s="236"/>
      <c r="I2" s="236"/>
      <c r="J2" s="236"/>
      <c r="L2" s="187" t="s">
        <v>2</v>
      </c>
      <c r="M2" s="69"/>
    </row>
    <row r="3" spans="1:13" ht="24" customHeight="1" x14ac:dyDescent="0.2">
      <c r="A3" s="231"/>
      <c r="B3" s="232" t="s">
        <v>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">
      <c r="A4" s="231"/>
      <c r="B4" s="237" t="s">
        <v>4</v>
      </c>
      <c r="C4" s="239"/>
      <c r="D4" s="240" t="s">
        <v>5</v>
      </c>
      <c r="E4" s="241"/>
      <c r="F4" s="242"/>
      <c r="G4" s="243" t="s">
        <v>6</v>
      </c>
      <c r="H4" s="240" t="s">
        <v>7</v>
      </c>
      <c r="I4" s="241"/>
      <c r="J4" s="242"/>
      <c r="L4" s="184"/>
    </row>
    <row r="5" spans="1:13" ht="16.5" customHeight="1" x14ac:dyDescent="0.2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.25" x14ac:dyDescent="0.3">
      <c r="A8" s="47" t="s">
        <v>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9</v>
      </c>
      <c r="C9" s="2"/>
      <c r="D9" s="2" t="s">
        <v>10</v>
      </c>
      <c r="E9" s="2"/>
      <c r="F9" s="2" t="s">
        <v>11</v>
      </c>
      <c r="G9" s="2"/>
      <c r="H9" s="2" t="s">
        <v>12</v>
      </c>
      <c r="I9" s="2"/>
      <c r="J9" s="2" t="s">
        <v>13</v>
      </c>
      <c r="K9" s="3"/>
      <c r="L9" s="2" t="s">
        <v>14</v>
      </c>
    </row>
    <row r="10" spans="1:13" ht="24" customHeight="1" x14ac:dyDescent="0.25">
      <c r="A10" s="4"/>
      <c r="B10" s="32" t="s">
        <v>15</v>
      </c>
      <c r="C10" s="6"/>
      <c r="D10" s="32" t="s">
        <v>15</v>
      </c>
      <c r="E10" s="32"/>
      <c r="F10" s="32" t="s">
        <v>15</v>
      </c>
      <c r="G10" s="32"/>
      <c r="H10" s="32" t="s">
        <v>15</v>
      </c>
      <c r="I10" s="32"/>
      <c r="J10" s="32" t="s">
        <v>15</v>
      </c>
      <c r="K10" s="32"/>
      <c r="L10" s="32" t="s">
        <v>15</v>
      </c>
    </row>
    <row r="11" spans="1:13" ht="20.100000000000001" customHeight="1" x14ac:dyDescent="0.25">
      <c r="A11" s="26" t="s">
        <v>16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17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00000000000001" customHeight="1" x14ac:dyDescent="0.25">
      <c r="A13" s="85" t="s">
        <v>18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19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00000000000001" customHeight="1" x14ac:dyDescent="0.25">
      <c r="A15" s="85" t="s">
        <v>20</v>
      </c>
      <c r="B15" s="193">
        <v>1619</v>
      </c>
      <c r="C15" s="194"/>
      <c r="D15" s="193"/>
      <c r="E15" s="194"/>
      <c r="F15" s="193"/>
      <c r="G15" s="194"/>
      <c r="H15" s="193"/>
      <c r="I15" s="194"/>
      <c r="J15" s="195">
        <f t="shared" si="0"/>
        <v>1619</v>
      </c>
      <c r="K15" s="196"/>
      <c r="L15" s="193"/>
    </row>
    <row r="16" spans="1:13" ht="20.100000000000001" customHeight="1" x14ac:dyDescent="0.25">
      <c r="A16" s="85" t="s">
        <v>21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9.25" x14ac:dyDescent="0.25">
      <c r="A17" s="85" t="s">
        <v>22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00000000000001" customHeight="1" x14ac:dyDescent="0.25">
      <c r="A18" s="85" t="s">
        <v>23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9.25" x14ac:dyDescent="0.25">
      <c r="A19" s="85" t="s">
        <v>24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">
      <c r="A21" s="9" t="s">
        <v>25</v>
      </c>
      <c r="B21" s="197">
        <f>SUM(B12:B20)</f>
        <v>1619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1619</v>
      </c>
      <c r="K21" s="196"/>
      <c r="L21" s="197">
        <f>SUM(L12:L20)</f>
        <v>0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25">
      <c r="A23" s="67" t="s">
        <v>26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27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28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">
      <c r="A26" s="9" t="s">
        <v>29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">
      <c r="A28" s="9" t="s">
        <v>30</v>
      </c>
      <c r="B28" s="204">
        <f>B26+B21</f>
        <v>1619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1619</v>
      </c>
      <c r="K28" s="196"/>
      <c r="L28" s="204">
        <f>L26+L21</f>
        <v>0</v>
      </c>
    </row>
    <row r="29" spans="1:12" ht="16.5" customHeight="1" thickTop="1" x14ac:dyDescent="0.2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">
      <c r="A30" s="27" t="s">
        <v>31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32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33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34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 x14ac:dyDescent="0.25">
      <c r="A34" s="86" t="s">
        <v>35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.100000000000001" customHeight="1" x14ac:dyDescent="0.25">
      <c r="A35" s="86" t="s">
        <v>36</v>
      </c>
      <c r="B35" s="193">
        <v>1601</v>
      </c>
      <c r="C35" s="201"/>
      <c r="D35" s="193"/>
      <c r="E35" s="194"/>
      <c r="F35" s="193"/>
      <c r="G35" s="194"/>
      <c r="H35" s="193"/>
      <c r="I35" s="194"/>
      <c r="J35" s="195">
        <f t="shared" si="1"/>
        <v>1601</v>
      </c>
      <c r="K35" s="178"/>
      <c r="L35" s="193"/>
    </row>
    <row r="36" spans="1:12" ht="20.100000000000001" customHeight="1" x14ac:dyDescent="0.25">
      <c r="A36" s="86" t="s">
        <v>37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38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39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40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41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42</v>
      </c>
      <c r="B42" s="197">
        <f>SUM(B31:B41)</f>
        <v>1601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1601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 x14ac:dyDescent="0.25">
      <c r="A44" s="67" t="s">
        <v>43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44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45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46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47</v>
      </c>
      <c r="B49" s="210">
        <f>+B47+B42</f>
        <v>1601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1601</v>
      </c>
      <c r="K49" s="196"/>
      <c r="L49" s="210">
        <f>+L47+L42</f>
        <v>0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48</v>
      </c>
      <c r="B51" s="145">
        <f>+B28-B49</f>
        <v>18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18</v>
      </c>
      <c r="K51" s="135"/>
      <c r="L51" s="145">
        <f>+L28-L49</f>
        <v>0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49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50</v>
      </c>
      <c r="B55" s="142">
        <f>+B51+B53</f>
        <v>18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18</v>
      </c>
      <c r="K55" s="135"/>
      <c r="L55" s="142">
        <f>+L51+L53</f>
        <v>0</v>
      </c>
    </row>
    <row r="56" spans="1:13" ht="13.5" thickTop="1" x14ac:dyDescent="0.2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F7" sqref="F7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48">
        <f>'R&amp;P Accounts'!B2</f>
        <v>0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tr">
        <f>'R&amp;P Accounts'!L2</f>
        <v>SC</v>
      </c>
      <c r="O1" s="248"/>
      <c r="P1" s="248"/>
    </row>
    <row r="2" spans="1:16" s="46" customFormat="1" ht="26.25" customHeight="1" x14ac:dyDescent="0.2">
      <c r="A2" s="80" t="s">
        <v>51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52</v>
      </c>
      <c r="B3" s="251" t="s">
        <v>53</v>
      </c>
      <c r="C3" s="251"/>
      <c r="D3" s="251"/>
      <c r="E3" s="18"/>
      <c r="F3" s="72" t="s">
        <v>54</v>
      </c>
      <c r="G3" s="15"/>
      <c r="H3" s="72" t="s">
        <v>55</v>
      </c>
      <c r="I3" s="82"/>
      <c r="J3" s="72" t="s">
        <v>11</v>
      </c>
      <c r="K3" s="82"/>
      <c r="L3" s="72" t="s">
        <v>56</v>
      </c>
      <c r="M3" s="82"/>
      <c r="N3" s="72" t="s">
        <v>57</v>
      </c>
      <c r="O3" s="82"/>
      <c r="P3" s="72" t="s">
        <v>58</v>
      </c>
    </row>
    <row r="4" spans="1:16" x14ac:dyDescent="0.2">
      <c r="B4" s="252"/>
      <c r="C4" s="252"/>
      <c r="D4" s="252"/>
      <c r="E4" s="68"/>
      <c r="F4" s="17" t="s">
        <v>15</v>
      </c>
      <c r="H4" s="17" t="s">
        <v>15</v>
      </c>
      <c r="I4" s="12"/>
      <c r="J4" s="17" t="s">
        <v>15</v>
      </c>
      <c r="K4" s="12"/>
      <c r="L4" s="17" t="s">
        <v>15</v>
      </c>
      <c r="M4" s="12"/>
      <c r="N4" s="17" t="s">
        <v>15</v>
      </c>
      <c r="O4" s="12"/>
      <c r="P4" s="17" t="s">
        <v>15</v>
      </c>
    </row>
    <row r="5" spans="1:16" ht="30" customHeight="1" x14ac:dyDescent="0.2">
      <c r="A5" s="269" t="s">
        <v>59</v>
      </c>
      <c r="B5" s="253" t="s">
        <v>60</v>
      </c>
      <c r="C5" s="253"/>
      <c r="D5" s="253"/>
      <c r="E5" s="23"/>
      <c r="F5" s="147">
        <v>4245</v>
      </c>
      <c r="G5" s="148"/>
      <c r="H5" s="147"/>
      <c r="I5" s="148"/>
      <c r="J5" s="147"/>
      <c r="K5" s="148"/>
      <c r="L5" s="147"/>
      <c r="M5" s="148"/>
      <c r="N5" s="149">
        <f>F5+H5+J5+L5</f>
        <v>4245</v>
      </c>
      <c r="O5" s="148"/>
      <c r="P5" s="147"/>
    </row>
    <row r="6" spans="1:16" ht="30" customHeight="1" x14ac:dyDescent="0.2">
      <c r="A6" s="270"/>
      <c r="B6" s="253" t="s">
        <v>61</v>
      </c>
      <c r="C6" s="253"/>
      <c r="D6" s="253"/>
      <c r="E6" s="23"/>
      <c r="F6" s="147">
        <v>18</v>
      </c>
      <c r="G6" s="148"/>
      <c r="H6" s="147"/>
      <c r="I6" s="148"/>
      <c r="J6" s="147"/>
      <c r="K6" s="148"/>
      <c r="L6" s="147"/>
      <c r="M6" s="148"/>
      <c r="N6" s="149">
        <f>F6+H6+J6+L6</f>
        <v>18</v>
      </c>
      <c r="O6" s="148"/>
      <c r="P6" s="147"/>
    </row>
    <row r="7" spans="1:16" ht="26.25" customHeight="1" x14ac:dyDescent="0.2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5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5">
      <c r="B9" s="272" t="s">
        <v>62</v>
      </c>
      <c r="C9" s="272"/>
      <c r="D9" s="272"/>
      <c r="E9" s="41"/>
      <c r="F9" s="153">
        <f>SUM(F5:F8)</f>
        <v>4263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f>F9+H9+J9+L9</f>
        <v>4263</v>
      </c>
      <c r="O9" s="249"/>
      <c r="P9" s="153">
        <f>SUM(P5:P8)</f>
        <v>0</v>
      </c>
    </row>
    <row r="10" spans="1:16" ht="26.25" customHeight="1" thickTop="1" x14ac:dyDescent="0.2">
      <c r="B10" s="273" t="s">
        <v>63</v>
      </c>
      <c r="C10" s="273"/>
      <c r="D10" s="273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9"/>
      <c r="N10" s="137">
        <f>N6-'R&amp;P Accounts'!J55</f>
        <v>0</v>
      </c>
      <c r="O10" s="249"/>
      <c r="P10" s="137">
        <f>P6-'R&amp;P Accounts'!L55</f>
        <v>0</v>
      </c>
    </row>
    <row r="11" spans="1:16" x14ac:dyDescent="0.2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6" ht="30.75" customHeight="1" x14ac:dyDescent="0.25">
      <c r="B12" s="257" t="s">
        <v>64</v>
      </c>
      <c r="C12" s="257"/>
      <c r="D12" s="257"/>
      <c r="E12" s="20"/>
      <c r="G12" s="250"/>
      <c r="H12" s="5"/>
      <c r="I12" s="250"/>
      <c r="J12" s="254" t="s">
        <v>65</v>
      </c>
      <c r="K12" s="254"/>
      <c r="L12" s="254"/>
      <c r="M12" s="250"/>
      <c r="N12" s="5" t="s">
        <v>66</v>
      </c>
      <c r="O12" s="250"/>
      <c r="P12" s="5" t="s">
        <v>67</v>
      </c>
    </row>
    <row r="13" spans="1:16" s="61" customFormat="1" x14ac:dyDescent="0.2">
      <c r="B13" s="258"/>
      <c r="C13" s="258"/>
      <c r="D13" s="258"/>
      <c r="E13" s="62"/>
      <c r="F13" s="63"/>
      <c r="H13" s="63"/>
      <c r="I13" s="64"/>
      <c r="J13" s="64"/>
      <c r="K13" s="64"/>
      <c r="M13" s="64"/>
      <c r="N13" s="17" t="s">
        <v>15</v>
      </c>
      <c r="O13" s="12"/>
      <c r="P13" s="17" t="s">
        <v>15</v>
      </c>
    </row>
    <row r="14" spans="1:16" ht="20.100000000000001" customHeight="1" x14ac:dyDescent="0.2">
      <c r="A14" s="269" t="s">
        <v>68</v>
      </c>
      <c r="B14" s="259"/>
      <c r="C14" s="259"/>
      <c r="D14" s="259"/>
      <c r="E14" s="24"/>
      <c r="G14" s="250"/>
      <c r="I14" s="12"/>
      <c r="J14" s="278"/>
      <c r="K14" s="279"/>
      <c r="L14" s="280"/>
      <c r="M14" s="18"/>
      <c r="N14" s="138"/>
      <c r="O14" s="101"/>
      <c r="P14" s="138"/>
    </row>
    <row r="15" spans="1:16" ht="20.100000000000001" customHeight="1" x14ac:dyDescent="0.2">
      <c r="A15" s="270"/>
      <c r="B15" s="259"/>
      <c r="C15" s="259"/>
      <c r="D15" s="259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6" ht="20.100000000000001" customHeight="1" x14ac:dyDescent="0.2">
      <c r="A16" s="270"/>
      <c r="B16" s="259"/>
      <c r="C16" s="259"/>
      <c r="D16" s="259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.100000000000001" customHeight="1" x14ac:dyDescent="0.2">
      <c r="A17" s="270"/>
      <c r="B17" s="259"/>
      <c r="C17" s="259"/>
      <c r="D17" s="259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.100000000000001" customHeight="1" thickBot="1" x14ac:dyDescent="0.25">
      <c r="A18" s="270"/>
      <c r="B18" s="259"/>
      <c r="C18" s="259"/>
      <c r="D18" s="259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69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7" t="s">
        <v>64</v>
      </c>
      <c r="C21" s="257"/>
      <c r="D21" s="257"/>
      <c r="E21" s="21"/>
      <c r="G21" s="12"/>
      <c r="H21" s="254" t="s">
        <v>65</v>
      </c>
      <c r="I21" s="254"/>
      <c r="J21" s="254"/>
      <c r="K21" s="12"/>
      <c r="L21" s="5" t="s">
        <v>70</v>
      </c>
      <c r="M21" s="12"/>
      <c r="N21" s="5" t="s">
        <v>71</v>
      </c>
      <c r="O21" s="12"/>
      <c r="P21" s="5" t="s">
        <v>67</v>
      </c>
    </row>
    <row r="22" spans="1:16" s="61" customFormat="1" x14ac:dyDescent="0.2">
      <c r="B22" s="258"/>
      <c r="C22" s="258"/>
      <c r="D22" s="258"/>
      <c r="E22" s="62"/>
      <c r="I22" s="64"/>
      <c r="J22" s="63"/>
      <c r="K22" s="64"/>
      <c r="L22" s="17" t="s">
        <v>15</v>
      </c>
      <c r="M22" s="12"/>
      <c r="N22" s="17" t="s">
        <v>15</v>
      </c>
      <c r="O22" s="12"/>
      <c r="P22" s="17" t="s">
        <v>15</v>
      </c>
    </row>
    <row r="23" spans="1:16" ht="20.100000000000001" customHeight="1" x14ac:dyDescent="0.2">
      <c r="A23" s="269" t="s">
        <v>72</v>
      </c>
      <c r="B23" s="259"/>
      <c r="C23" s="259"/>
      <c r="D23" s="259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.100000000000001" customHeight="1" x14ac:dyDescent="0.2">
      <c r="A24" s="270"/>
      <c r="B24" s="259"/>
      <c r="C24" s="259"/>
      <c r="D24" s="259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70"/>
      <c r="B25" s="259"/>
      <c r="C25" s="259"/>
      <c r="D25" s="259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70"/>
      <c r="B26" s="259"/>
      <c r="C26" s="259"/>
      <c r="D26" s="259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70"/>
      <c r="B27" s="259"/>
      <c r="C27" s="259"/>
      <c r="D27" s="259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70"/>
      <c r="B28" s="259"/>
      <c r="C28" s="259"/>
      <c r="D28" s="259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70"/>
      <c r="B29" s="259"/>
      <c r="C29" s="259"/>
      <c r="D29" s="259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70"/>
      <c r="B30" s="259"/>
      <c r="C30" s="259"/>
      <c r="D30" s="259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70"/>
      <c r="B31" s="259"/>
      <c r="C31" s="259"/>
      <c r="D31" s="259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73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25">
      <c r="B34" s="257" t="s">
        <v>64</v>
      </c>
      <c r="C34" s="257"/>
      <c r="D34" s="257"/>
      <c r="E34" s="263"/>
      <c r="G34" s="263"/>
      <c r="H34" s="17"/>
      <c r="I34" s="250"/>
      <c r="J34" s="254" t="s">
        <v>74</v>
      </c>
      <c r="K34" s="254"/>
      <c r="L34" s="254"/>
      <c r="M34" s="250"/>
      <c r="N34" s="5" t="s">
        <v>75</v>
      </c>
      <c r="O34" s="264"/>
      <c r="P34" s="5" t="s">
        <v>67</v>
      </c>
    </row>
    <row r="35" spans="1:16" s="61" customFormat="1" x14ac:dyDescent="0.2">
      <c r="B35" s="258"/>
      <c r="C35" s="258"/>
      <c r="D35" s="258"/>
      <c r="E35" s="62"/>
      <c r="F35" s="1"/>
      <c r="H35" s="63"/>
      <c r="I35" s="64"/>
      <c r="J35" s="64"/>
      <c r="K35" s="64"/>
      <c r="M35" s="64"/>
      <c r="N35" s="17" t="s">
        <v>15</v>
      </c>
      <c r="O35" s="12"/>
      <c r="P35" s="17" t="s">
        <v>15</v>
      </c>
    </row>
    <row r="36" spans="1:16" ht="20.100000000000001" customHeight="1" x14ac:dyDescent="0.2">
      <c r="A36" s="269" t="s">
        <v>76</v>
      </c>
      <c r="B36" s="259"/>
      <c r="C36" s="259"/>
      <c r="D36" s="259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.100000000000001" customHeight="1" x14ac:dyDescent="0.2">
      <c r="A37" s="270"/>
      <c r="B37" s="259"/>
      <c r="C37" s="259"/>
      <c r="D37" s="259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.100000000000001" customHeight="1" x14ac:dyDescent="0.2">
      <c r="A38" s="270"/>
      <c r="B38" s="259"/>
      <c r="C38" s="259"/>
      <c r="D38" s="259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.100000000000001" customHeight="1" x14ac:dyDescent="0.2">
      <c r="A39" s="270"/>
      <c r="B39" s="259"/>
      <c r="C39" s="259"/>
      <c r="D39" s="259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.100000000000001" customHeight="1" thickBot="1" x14ac:dyDescent="0.25">
      <c r="A40" s="270"/>
      <c r="B40" s="259"/>
      <c r="C40" s="259"/>
      <c r="D40" s="259"/>
      <c r="E40" s="24"/>
      <c r="G40" s="12"/>
      <c r="H40" s="17"/>
      <c r="I40" s="12"/>
      <c r="J40" s="260"/>
      <c r="K40" s="261"/>
      <c r="L40" s="262"/>
      <c r="M40" s="12"/>
      <c r="N40" s="211"/>
      <c r="O40" s="135"/>
      <c r="P40" s="211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73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7" t="s">
        <v>64</v>
      </c>
      <c r="C43" s="257"/>
      <c r="D43" s="257"/>
      <c r="E43" s="12"/>
      <c r="G43" s="12"/>
      <c r="H43" s="12"/>
      <c r="I43" s="12"/>
      <c r="J43" s="254" t="s">
        <v>74</v>
      </c>
      <c r="K43" s="254"/>
      <c r="L43" s="254"/>
      <c r="M43" s="12"/>
      <c r="N43" s="17" t="s">
        <v>77</v>
      </c>
      <c r="O43" s="12"/>
      <c r="P43" s="5" t="s">
        <v>67</v>
      </c>
    </row>
    <row r="44" spans="1:16" s="61" customFormat="1" x14ac:dyDescent="0.2">
      <c r="B44" s="258"/>
      <c r="C44" s="258"/>
      <c r="D44" s="258"/>
      <c r="E44" s="62"/>
      <c r="F44" s="63"/>
      <c r="H44" s="63"/>
      <c r="I44" s="64"/>
      <c r="J44" s="64"/>
      <c r="K44" s="64"/>
      <c r="L44" s="63"/>
      <c r="M44" s="64"/>
      <c r="N44" s="17" t="s">
        <v>15</v>
      </c>
      <c r="O44" s="12"/>
      <c r="P44" s="17" t="s">
        <v>15</v>
      </c>
    </row>
    <row r="45" spans="1:16" ht="20.100000000000001" customHeight="1" x14ac:dyDescent="0.2">
      <c r="A45" s="269" t="s">
        <v>78</v>
      </c>
      <c r="B45" s="259"/>
      <c r="C45" s="259"/>
      <c r="D45" s="259"/>
      <c r="E45" s="24"/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.100000000000001" customHeight="1" x14ac:dyDescent="0.2">
      <c r="A46" s="270"/>
      <c r="B46" s="259"/>
      <c r="C46" s="259"/>
      <c r="D46" s="259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.100000000000001" customHeight="1" thickBot="1" x14ac:dyDescent="0.25">
      <c r="A47" s="270"/>
      <c r="B47" s="259"/>
      <c r="C47" s="259"/>
      <c r="D47" s="259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73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255" t="s">
        <v>80</v>
      </c>
      <c r="C50" s="255"/>
      <c r="D50" s="255"/>
      <c r="E50" s="255"/>
      <c r="F50" s="255"/>
      <c r="G50" s="74"/>
      <c r="H50" s="256" t="s">
        <v>81</v>
      </c>
      <c r="I50" s="256"/>
      <c r="J50" s="256"/>
      <c r="K50" s="256"/>
      <c r="L50" s="256"/>
      <c r="M50" s="75"/>
      <c r="N50" s="75"/>
      <c r="O50" s="76"/>
      <c r="P50" s="77" t="s">
        <v>82</v>
      </c>
    </row>
    <row r="51" spans="1:16" ht="33.75" customHeight="1" x14ac:dyDescent="0.2">
      <c r="A51" s="51"/>
      <c r="B51" s="281"/>
      <c r="C51" s="282"/>
      <c r="D51" s="282"/>
      <c r="E51" s="282"/>
      <c r="F51" s="283"/>
      <c r="G51" s="65"/>
      <c r="H51" s="281"/>
      <c r="I51" s="282"/>
      <c r="J51" s="282"/>
      <c r="K51" s="282"/>
      <c r="L51" s="282"/>
      <c r="M51" s="282"/>
      <c r="N51" s="283"/>
      <c r="P51" s="78"/>
    </row>
    <row r="52" spans="1:16" ht="33.75" customHeight="1" x14ac:dyDescent="0.2">
      <c r="A52" s="51"/>
      <c r="B52" s="284"/>
      <c r="C52" s="285"/>
      <c r="D52" s="285"/>
      <c r="E52" s="285"/>
      <c r="F52" s="286"/>
      <c r="G52" s="65"/>
      <c r="H52" s="287"/>
      <c r="I52" s="288"/>
      <c r="J52" s="288"/>
      <c r="K52" s="288"/>
      <c r="L52" s="288"/>
      <c r="M52" s="288"/>
      <c r="N52" s="289"/>
      <c r="P52" s="79"/>
    </row>
    <row r="53" spans="1:16" ht="14.25" x14ac:dyDescent="0.2">
      <c r="F53" s="65"/>
      <c r="G53" s="65"/>
    </row>
    <row r="54" spans="1:16" x14ac:dyDescent="0.2">
      <c r="B54" s="230" t="s">
        <v>83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70" zoomScaleNormal="70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48">
        <f>'R&amp;P Accounts'!B2</f>
        <v>0</v>
      </c>
      <c r="C1" s="248"/>
      <c r="D1" s="248"/>
      <c r="E1" s="248"/>
      <c r="F1" s="248"/>
      <c r="G1" s="248"/>
      <c r="H1" s="248"/>
      <c r="I1" s="248"/>
      <c r="J1" s="248"/>
      <c r="K1" s="324" t="str">
        <f>'R&amp;P Accounts'!L2</f>
        <v>SC</v>
      </c>
      <c r="L1" s="324"/>
    </row>
    <row r="2" spans="1:12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2">
      <c r="A3" s="42" t="s">
        <v>84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">
      <c r="A5" s="308" t="s">
        <v>85</v>
      </c>
      <c r="B5" s="326"/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.100000000000001" customHeight="1" x14ac:dyDescent="0.2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2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2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2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2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2">
      <c r="B11" s="295" t="s">
        <v>86</v>
      </c>
      <c r="C11" s="295"/>
      <c r="D11" s="295"/>
      <c r="E11" s="295"/>
      <c r="F11" s="295"/>
      <c r="G11" s="12"/>
      <c r="H11" s="17" t="s">
        <v>87</v>
      </c>
      <c r="I11" s="12"/>
      <c r="J11" s="17" t="s">
        <v>88</v>
      </c>
      <c r="K11" s="17" t="s">
        <v>89</v>
      </c>
    </row>
    <row r="12" spans="1:12" ht="20.100000000000001" customHeight="1" x14ac:dyDescent="0.25">
      <c r="A12" s="308" t="s">
        <v>90</v>
      </c>
      <c r="B12" s="310"/>
      <c r="C12" s="311"/>
      <c r="D12" s="311"/>
      <c r="E12" s="311"/>
      <c r="F12" s="312"/>
      <c r="G12" s="18"/>
      <c r="H12" s="188"/>
      <c r="I12" s="189"/>
      <c r="J12" s="190"/>
      <c r="K12" s="191"/>
    </row>
    <row r="13" spans="1:12" ht="20.100000000000001" customHeight="1" x14ac:dyDescent="0.25">
      <c r="A13" s="309"/>
      <c r="B13" s="310"/>
      <c r="C13" s="311"/>
      <c r="D13" s="311"/>
      <c r="E13" s="311"/>
      <c r="F13" s="312"/>
      <c r="G13" s="18"/>
      <c r="H13" s="188"/>
      <c r="I13" s="189"/>
      <c r="J13" s="190"/>
      <c r="K13" s="191"/>
    </row>
    <row r="14" spans="1:12" ht="20.100000000000001" customHeight="1" x14ac:dyDescent="0.25">
      <c r="A14" s="309"/>
      <c r="B14" s="310"/>
      <c r="C14" s="311"/>
      <c r="D14" s="311"/>
      <c r="E14" s="311"/>
      <c r="F14" s="312"/>
      <c r="G14" s="18"/>
      <c r="H14" s="188"/>
      <c r="I14" s="189"/>
      <c r="J14" s="190"/>
      <c r="K14" s="191"/>
    </row>
    <row r="15" spans="1:12" ht="20.100000000000001" customHeight="1" x14ac:dyDescent="0.25">
      <c r="A15" s="309"/>
      <c r="B15" s="310"/>
      <c r="C15" s="311"/>
      <c r="D15" s="311"/>
      <c r="E15" s="311"/>
      <c r="F15" s="312"/>
      <c r="G15" s="18"/>
      <c r="H15" s="188"/>
      <c r="I15" s="189"/>
      <c r="J15" s="190"/>
      <c r="K15" s="191"/>
    </row>
    <row r="16" spans="1:12" ht="20.100000000000001" customHeight="1" x14ac:dyDescent="0.25">
      <c r="A16" s="309"/>
      <c r="B16" s="313"/>
      <c r="C16" s="314"/>
      <c r="D16" s="314"/>
      <c r="E16" s="314"/>
      <c r="F16" s="315"/>
      <c r="G16" s="18"/>
      <c r="H16" s="188"/>
      <c r="I16" s="189"/>
      <c r="J16" s="190"/>
      <c r="K16" s="192"/>
    </row>
    <row r="17" spans="1:11" ht="20.25" customHeight="1" x14ac:dyDescent="0.25">
      <c r="A17" s="12"/>
      <c r="B17" s="317" t="s">
        <v>69</v>
      </c>
      <c r="C17" s="317"/>
      <c r="D17" s="317"/>
      <c r="E17" s="317"/>
      <c r="F17" s="317"/>
      <c r="G17" s="317"/>
      <c r="H17" s="317"/>
      <c r="I17" s="317"/>
      <c r="J17" s="317"/>
      <c r="K17" s="213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91</v>
      </c>
      <c r="B19" s="318" t="s">
        <v>92</v>
      </c>
      <c r="C19" s="319"/>
      <c r="D19" s="319"/>
      <c r="E19" s="319"/>
      <c r="F19" s="319"/>
      <c r="G19" s="319"/>
      <c r="H19" s="319"/>
      <c r="I19" s="319"/>
      <c r="J19" s="320"/>
      <c r="K19" s="293"/>
    </row>
    <row r="20" spans="1:11" ht="17.25" customHeight="1" x14ac:dyDescent="0.2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2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2">
      <c r="B22" s="295" t="s">
        <v>93</v>
      </c>
      <c r="C22" s="295"/>
      <c r="D22" s="295"/>
      <c r="E22" s="295"/>
      <c r="F22" s="295"/>
      <c r="G22" s="295"/>
      <c r="H22" s="295"/>
      <c r="I22" s="295"/>
      <c r="J22" s="295"/>
      <c r="K22" s="17" t="s">
        <v>89</v>
      </c>
    </row>
    <row r="23" spans="1:11" ht="19.5" customHeight="1" x14ac:dyDescent="0.2">
      <c r="A23" s="308" t="s">
        <v>94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.100000000000001" customHeight="1" x14ac:dyDescent="0.2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.100000000000001" customHeight="1" x14ac:dyDescent="0.2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.100000000000001" customHeight="1" x14ac:dyDescent="0.2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.100000000000001" customHeight="1" x14ac:dyDescent="0.2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2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.100000000000001" customHeight="1" x14ac:dyDescent="0.2">
      <c r="A29" s="60" t="s">
        <v>95</v>
      </c>
      <c r="B29" s="318" t="s">
        <v>96</v>
      </c>
      <c r="C29" s="319"/>
      <c r="D29" s="319"/>
      <c r="E29" s="319"/>
      <c r="F29" s="319"/>
      <c r="G29" s="319"/>
      <c r="H29" s="319"/>
      <c r="I29" s="319"/>
      <c r="J29" s="320"/>
      <c r="K29" s="335"/>
    </row>
    <row r="30" spans="1:11" ht="17.25" customHeight="1" x14ac:dyDescent="0.2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36"/>
    </row>
    <row r="31" spans="1:11" ht="12.75" customHeight="1" x14ac:dyDescent="0.2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2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97</v>
      </c>
      <c r="K32" s="17" t="s">
        <v>89</v>
      </c>
    </row>
    <row r="33" spans="1:11" ht="20.100000000000001" customHeight="1" x14ac:dyDescent="0.2">
      <c r="A33" s="308" t="s">
        <v>98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/>
    </row>
    <row r="34" spans="1:11" ht="20.100000000000001" customHeight="1" x14ac:dyDescent="0.2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.100000000000001" customHeight="1" x14ac:dyDescent="0.2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.100000000000001" customHeight="1" x14ac:dyDescent="0.2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.100000000000001" customHeight="1" x14ac:dyDescent="0.2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2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6" x14ac:dyDescent="0.25">
      <c r="B39" s="316" t="s">
        <v>99</v>
      </c>
      <c r="C39" s="316"/>
      <c r="D39" s="316"/>
      <c r="E39" s="12"/>
      <c r="F39" s="316" t="s">
        <v>100</v>
      </c>
      <c r="G39" s="316"/>
      <c r="H39" s="316"/>
      <c r="I39" s="12"/>
      <c r="J39" s="17" t="s">
        <v>101</v>
      </c>
      <c r="K39" s="17" t="s">
        <v>102</v>
      </c>
    </row>
    <row r="40" spans="1:11" ht="20.100000000000001" customHeight="1" x14ac:dyDescent="0.2">
      <c r="A40" s="308" t="s">
        <v>103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.100000000000001" customHeight="1" x14ac:dyDescent="0.2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.100000000000001" customHeight="1" x14ac:dyDescent="0.2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.100000000000001" customHeight="1" x14ac:dyDescent="0.2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.100000000000001" customHeight="1" x14ac:dyDescent="0.2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2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2">
      <c r="A46" s="296" t="s">
        <v>104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2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2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2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2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2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2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2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2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2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2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70" zoomScaleNormal="7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>
        <f>'R&amp;P Accounts'!B2</f>
        <v>0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</v>
      </c>
      <c r="N1" s="324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105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106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107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54</v>
      </c>
      <c r="D8" s="15"/>
      <c r="E8" s="72" t="s">
        <v>55</v>
      </c>
      <c r="F8" s="82"/>
      <c r="G8" s="72" t="s">
        <v>11</v>
      </c>
      <c r="H8" s="82"/>
      <c r="I8" s="72" t="s">
        <v>56</v>
      </c>
      <c r="J8" s="82"/>
      <c r="K8" s="72" t="s">
        <v>57</v>
      </c>
      <c r="L8" s="82"/>
      <c r="M8" s="72" t="s">
        <v>58</v>
      </c>
    </row>
    <row r="9" spans="1:14" ht="20.100000000000001" customHeight="1" x14ac:dyDescent="0.2">
      <c r="A9" s="69"/>
      <c r="B9" s="69"/>
      <c r="C9" s="17" t="s">
        <v>15</v>
      </c>
      <c r="E9" s="17" t="s">
        <v>15</v>
      </c>
      <c r="F9" s="12"/>
      <c r="G9" s="17" t="s">
        <v>15</v>
      </c>
      <c r="H9" s="12"/>
      <c r="I9" s="17" t="s">
        <v>15</v>
      </c>
      <c r="J9" s="12"/>
      <c r="K9" s="17" t="s">
        <v>15</v>
      </c>
      <c r="L9" s="12"/>
      <c r="M9" s="17" t="s">
        <v>15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25">
      <c r="A14" s="95" t="s">
        <v>69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0" t="s">
        <v>108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">
      <c r="C19" s="72" t="s">
        <v>54</v>
      </c>
      <c r="D19" s="15"/>
      <c r="E19" s="72" t="s">
        <v>55</v>
      </c>
      <c r="F19" s="82"/>
      <c r="G19" s="72"/>
      <c r="H19" s="82"/>
      <c r="I19" s="72"/>
      <c r="J19" s="82"/>
      <c r="K19" s="72" t="s">
        <v>57</v>
      </c>
      <c r="L19" s="82"/>
      <c r="M19" s="72" t="s">
        <v>58</v>
      </c>
    </row>
    <row r="20" spans="1:13" ht="20.100000000000001" customHeight="1" x14ac:dyDescent="0.2">
      <c r="A20" s="69"/>
      <c r="B20" s="69"/>
      <c r="C20" s="17" t="s">
        <v>15</v>
      </c>
      <c r="E20" s="17" t="s">
        <v>15</v>
      </c>
      <c r="F20" s="12"/>
      <c r="G20" s="17"/>
      <c r="H20" s="12"/>
      <c r="I20" s="17"/>
      <c r="J20" s="12"/>
      <c r="K20" s="17" t="s">
        <v>15</v>
      </c>
      <c r="L20" s="12"/>
      <c r="M20" s="17" t="s">
        <v>15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25">
      <c r="A25" s="95" t="s">
        <v>69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0" t="s">
        <v>109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">
      <c r="C30" s="72" t="s">
        <v>54</v>
      </c>
      <c r="D30" s="15"/>
      <c r="E30" s="72" t="s">
        <v>55</v>
      </c>
      <c r="F30" s="82"/>
      <c r="G30" s="72" t="s">
        <v>11</v>
      </c>
      <c r="H30" s="82"/>
      <c r="I30" s="72" t="s">
        <v>56</v>
      </c>
      <c r="J30" s="82"/>
      <c r="K30" s="72" t="s">
        <v>57</v>
      </c>
      <c r="L30" s="82"/>
      <c r="M30" s="72" t="s">
        <v>58</v>
      </c>
    </row>
    <row r="31" spans="1:13" ht="20.100000000000001" customHeight="1" x14ac:dyDescent="0.2">
      <c r="A31" s="69"/>
      <c r="B31" s="69"/>
      <c r="C31" s="17" t="s">
        <v>15</v>
      </c>
      <c r="E31" s="17" t="s">
        <v>15</v>
      </c>
      <c r="F31" s="12"/>
      <c r="G31" s="17" t="s">
        <v>15</v>
      </c>
      <c r="H31" s="12"/>
      <c r="I31" s="17" t="s">
        <v>15</v>
      </c>
      <c r="J31" s="12"/>
      <c r="K31" s="17" t="s">
        <v>15</v>
      </c>
      <c r="L31" s="12"/>
      <c r="M31" s="17" t="s">
        <v>15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25">
      <c r="A40" s="95" t="s">
        <v>69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7" t="s">
        <v>110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">
      <c r="C45" s="72" t="s">
        <v>54</v>
      </c>
      <c r="D45" s="15"/>
      <c r="E45" s="72" t="s">
        <v>55</v>
      </c>
      <c r="F45" s="82"/>
      <c r="G45" s="72" t="s">
        <v>11</v>
      </c>
      <c r="H45" s="82"/>
      <c r="I45" s="72" t="s">
        <v>56</v>
      </c>
      <c r="J45" s="82"/>
      <c r="K45" s="72" t="s">
        <v>57</v>
      </c>
      <c r="L45" s="82"/>
      <c r="M45" s="72" t="s">
        <v>58</v>
      </c>
    </row>
    <row r="46" spans="1:13" ht="20.100000000000001" customHeight="1" x14ac:dyDescent="0.2">
      <c r="A46" s="69"/>
      <c r="B46" s="69"/>
      <c r="C46" s="17" t="s">
        <v>15</v>
      </c>
      <c r="E46" s="17" t="s">
        <v>15</v>
      </c>
      <c r="F46" s="12"/>
      <c r="G46" s="17" t="s">
        <v>15</v>
      </c>
      <c r="H46" s="12"/>
      <c r="I46" s="17" t="s">
        <v>15</v>
      </c>
      <c r="J46" s="12"/>
      <c r="K46" s="17" t="s">
        <v>15</v>
      </c>
      <c r="L46" s="12"/>
      <c r="M46" s="17" t="s">
        <v>15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25">
      <c r="A58" s="95" t="s">
        <v>69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70" zoomScaleNormal="70" workbookViewId="0"/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0">
        <f>'R&amp;P Accounts'!B2</f>
        <v>0</v>
      </c>
      <c r="D1" s="350"/>
      <c r="E1" s="350"/>
      <c r="F1" s="350"/>
      <c r="G1" s="350"/>
      <c r="H1" s="350"/>
      <c r="I1" s="350"/>
      <c r="J1" s="350"/>
      <c r="K1" s="350"/>
      <c r="L1" s="1"/>
      <c r="M1" s="324" t="str">
        <f>'R&amp;P Accounts'!L2</f>
        <v>SC</v>
      </c>
      <c r="N1" s="324"/>
    </row>
    <row r="2" spans="1:14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">
      <c r="A3" s="42" t="s">
        <v>111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3"/>
    </row>
    <row r="5" spans="1:14" ht="15.75" x14ac:dyDescent="0.2">
      <c r="A5" s="340" t="s">
        <v>112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113</v>
      </c>
      <c r="D6" s="112"/>
      <c r="E6" s="115" t="s">
        <v>114</v>
      </c>
      <c r="F6" s="107"/>
      <c r="G6" s="115" t="s">
        <v>115</v>
      </c>
      <c r="H6" s="107"/>
      <c r="I6" s="115" t="s">
        <v>116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117</v>
      </c>
      <c r="L7" s="84"/>
      <c r="M7" s="114" t="s">
        <v>118</v>
      </c>
    </row>
    <row r="8" spans="1:14" ht="16.5" customHeight="1" x14ac:dyDescent="0.2">
      <c r="A8" s="108" t="s">
        <v>119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17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18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19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20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21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22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23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24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 x14ac:dyDescent="0.3">
      <c r="A17" s="109" t="s">
        <v>120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121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28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5" thickBot="1" x14ac:dyDescent="0.3">
      <c r="A22" s="109" t="s">
        <v>120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122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123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32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33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34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35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36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37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38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39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40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5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.75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120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124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44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45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125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47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48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50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75" x14ac:dyDescent="0.25">
      <c r="A55" s="182" t="s">
        <v>127</v>
      </c>
    </row>
    <row r="56" spans="1:13" x14ac:dyDescent="0.2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55" zoomScaleNormal="55" workbookViewId="0"/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>
        <f>'R&amp;P Accounts'!B2</f>
        <v>0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</v>
      </c>
      <c r="N1" s="324"/>
    </row>
    <row r="2" spans="1:14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2">
      <c r="A3" s="42" t="s">
        <v>128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129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130</v>
      </c>
      <c r="D6" s="115"/>
      <c r="E6" s="115" t="s">
        <v>131</v>
      </c>
      <c r="F6" s="116"/>
      <c r="G6" s="115" t="s">
        <v>132</v>
      </c>
      <c r="H6" s="116"/>
      <c r="I6" s="115" t="s">
        <v>133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134</v>
      </c>
      <c r="L7" s="84"/>
      <c r="M7" s="114" t="s">
        <v>135</v>
      </c>
    </row>
    <row r="8" spans="1:14" ht="19.5" customHeight="1" x14ac:dyDescent="0.2">
      <c r="A8" s="108" t="s">
        <v>119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17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18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19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20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21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22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23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24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">
      <c r="A17" s="109" t="s">
        <v>120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121</v>
      </c>
      <c r="C19" s="1"/>
    </row>
    <row r="20" spans="1:13" ht="16.5" customHeight="1" x14ac:dyDescent="0.25">
      <c r="A20" s="85" t="s">
        <v>27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28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">
      <c r="A22" s="109" t="s">
        <v>120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122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">
      <c r="C25" s="1"/>
      <c r="K25" s="221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123</v>
      </c>
      <c r="C27" s="1"/>
    </row>
    <row r="28" spans="1:13" ht="17.25" customHeight="1" x14ac:dyDescent="0.25">
      <c r="A28" s="86" t="s">
        <v>32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33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34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35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36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37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38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39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40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120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1">
        <f>IF(K39='R&amp;P Accounts'!D42,0,"cross ref error")</f>
        <v>0</v>
      </c>
    </row>
    <row r="41" spans="1:13" ht="30" x14ac:dyDescent="0.25">
      <c r="A41" s="67" t="s">
        <v>124</v>
      </c>
    </row>
    <row r="42" spans="1:13" ht="17.25" customHeight="1" x14ac:dyDescent="0.25">
      <c r="A42" s="86" t="s">
        <v>44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45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125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1">
        <f>IF(K44='R&amp;P Accounts'!D47,0,"cross ref error")</f>
        <v>0</v>
      </c>
    </row>
    <row r="46" spans="1:13" ht="17.25" customHeight="1" thickBot="1" x14ac:dyDescent="0.3">
      <c r="A46" s="111" t="s">
        <v>47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1">
        <f>IF(K46='R&amp;P Accounts'!D49,0,"cross ref error")</f>
        <v>0</v>
      </c>
    </row>
    <row r="48" spans="1:13" ht="17.25" customHeight="1" thickBot="1" x14ac:dyDescent="0.3">
      <c r="A48" s="40" t="s">
        <v>48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50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K53" s="221">
        <f>IF(K52='R&amp;P Accounts'!D55,0,"cross ref error")</f>
        <v>0</v>
      </c>
    </row>
    <row r="55" spans="1:13" ht="15.75" x14ac:dyDescent="0.25">
      <c r="A55" s="182" t="s">
        <v>127</v>
      </c>
    </row>
    <row r="56" spans="1:13" x14ac:dyDescent="0.2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431C2CBA-92DF-4F75-8AEC-7FA1F11E23C1}"/>
</file>

<file path=customXml/itemProps2.xml><?xml version="1.0" encoding="utf-8"?>
<ds:datastoreItem xmlns:ds="http://schemas.openxmlformats.org/officeDocument/2006/customXml" ds:itemID="{D6E8A0CE-E8E9-45C0-B103-E483566FF1CC}"/>
</file>

<file path=customXml/itemProps3.xml><?xml version="1.0" encoding="utf-8"?>
<ds:datastoreItem xmlns:ds="http://schemas.openxmlformats.org/officeDocument/2006/customXml" ds:itemID="{068CEBD5-01D4-46D4-AEF2-C6AFB7F13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Cowie, Ross</cp:lastModifiedBy>
  <cp:revision/>
  <dcterms:created xsi:type="dcterms:W3CDTF">2007-04-10T16:51:52Z</dcterms:created>
  <dcterms:modified xsi:type="dcterms:W3CDTF">2026-06-14T20:38:10Z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MSIP_Label_e4b9fe14-cce2-4a27-b25a-b41e4dddaf8e_Enabled">
    <vt:lpwstr>true</vt:lpwstr>
  </property>
  <property fmtid="{D5CDD505-2E9C-101B-9397-08002B2CF9AE}" pid="26" name="MSIP_Label_e4b9fe14-cce2-4a27-b25a-b41e4dddaf8e_SetDate">
    <vt:lpwstr>2026-06-14T20:31:51Z</vt:lpwstr>
  </property>
  <property fmtid="{D5CDD505-2E9C-101B-9397-08002B2CF9AE}" pid="27" name="MSIP_Label_e4b9fe14-cce2-4a27-b25a-b41e4dddaf8e_Method">
    <vt:lpwstr>Privileged</vt:lpwstr>
  </property>
  <property fmtid="{D5CDD505-2E9C-101B-9397-08002B2CF9AE}" pid="28" name="MSIP_Label_e4b9fe14-cce2-4a27-b25a-b41e4dddaf8e_Name">
    <vt:lpwstr>Personal</vt:lpwstr>
  </property>
  <property fmtid="{D5CDD505-2E9C-101B-9397-08002B2CF9AE}" pid="29" name="MSIP_Label_e4b9fe14-cce2-4a27-b25a-b41e4dddaf8e_SiteId">
    <vt:lpwstr>5cf26d65-cf46-4c72-ba82-7577d9c2d7ab</vt:lpwstr>
  </property>
  <property fmtid="{D5CDD505-2E9C-101B-9397-08002B2CF9AE}" pid="30" name="MSIP_Label_e4b9fe14-cce2-4a27-b25a-b41e4dddaf8e_ActionId">
    <vt:lpwstr>42842be3-be89-4a56-94cb-75c6391cd005</vt:lpwstr>
  </property>
  <property fmtid="{D5CDD505-2E9C-101B-9397-08002B2CF9AE}" pid="31" name="MSIP_Label_e4b9fe14-cce2-4a27-b25a-b41e4dddaf8e_ContentBits">
    <vt:lpwstr>0</vt:lpwstr>
  </property>
  <property fmtid="{D5CDD505-2E9C-101B-9397-08002B2CF9AE}" pid="32" name="MSIP_Label_e4b9fe14-cce2-4a27-b25a-b41e4dddaf8e_Tag">
    <vt:lpwstr>10, 0, 1, 1</vt:lpwstr>
  </property>
  <property fmtid="{D5CDD505-2E9C-101B-9397-08002B2CF9AE}" pid="33" name="ContentTypeId">
    <vt:lpwstr>0x010100CD04853568B40F4E8366B3070197220F</vt:lpwstr>
  </property>
</Properties>
</file>