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8280" yWindow="-23720" windowWidth="51180" windowHeight="18500" tabRatio="840" firstSheet="0" activeTab="0" autoFilterDateGrouping="1"/>
  </bookViews>
  <sheets>
    <sheet xmlns:r="http://schemas.openxmlformats.org/officeDocument/2006/relationships" name="R&amp;P Accounts" sheetId="1" state="visible" r:id="rId1"/>
    <sheet xmlns:r="http://schemas.openxmlformats.org/officeDocument/2006/relationships" name="Statement of balances" sheetId="2" state="visible" r:id="rId2"/>
    <sheet xmlns:r="http://schemas.openxmlformats.org/officeDocument/2006/relationships" name="Notes" sheetId="3" state="visible" r:id="rId3"/>
    <sheet xmlns:r="http://schemas.openxmlformats.org/officeDocument/2006/relationships" name="Additional notes (1)  " sheetId="4" state="hidden" r:id="rId4"/>
    <sheet xmlns:r="http://schemas.openxmlformats.org/officeDocument/2006/relationships" name="Additional notes (2)" sheetId="5" state="hidden" r:id="rId5"/>
    <sheet xmlns:r="http://schemas.openxmlformats.org/officeDocument/2006/relationships" name="Additional notes (3)" sheetId="6" state="hidden" r:id="rId6"/>
  </sheets>
  <definedNames>
    <definedName name="_xlnm.Print_Titles" localSheetId="0">'R&amp;P Accounts'!$1:$10</definedName>
    <definedName name="_xlnm.Print_Area" localSheetId="0">'R&amp;P Accounts'!$A$1:$L$56</definedName>
    <definedName name="_xlnm.Print_Area" localSheetId="1">'Statement of balances'!$A$1:$P$53</definedName>
    <definedName name="_xlnm.Print_Area" localSheetId="2">'Notes'!$A$1:$L$55</definedName>
    <definedName name="_xlnm.Print_Area" localSheetId="3">'Additional notes (1)  '!$A$1:$M$61</definedName>
  </definedNames>
  <calcPr calcId="191029" fullCalcOnLoad="1"/>
</workbook>
</file>

<file path=xl/styles.xml><?xml version="1.0" encoding="utf-8"?>
<styleSheet xmlns="http://schemas.openxmlformats.org/spreadsheetml/2006/main">
  <numFmts count="9">
    <numFmt numFmtId="164" formatCode="_-* #,##0_-;\-* #,##0_-;_-* &quot;-&quot;??_-;_-@_-"/>
    <numFmt numFmtId="165" formatCode="_-* #,##0_-;\-* #,##0_-;_-* &quot;-&quot;_-;_-@_-"/>
    <numFmt numFmtId="166" formatCode="dd/mm/yyyy;@"/>
    <numFmt numFmtId="167" formatCode="[$-809]dd\ mmmm\ yyyy;@"/>
    <numFmt numFmtId="168" formatCode="[$-F800]dddd\,\ mmmm\ dd\,\ yyyy"/>
    <numFmt numFmtId="169" formatCode="* #,##0_-;\(* #,##0\)_-;_-* &quot;-&quot;??_-;_-@_-"/>
    <numFmt numFmtId="170" formatCode="_-* #,##0.00_-;\-* #,##0.00_-;_-* &quot;-&quot;??_-;_-@_-"/>
    <numFmt numFmtId="171" formatCode="yyyy-mm-dd"/>
    <numFmt numFmtId="172" formatCode="DD/MM/YYYY"/>
  </numFmts>
  <fonts count="31">
    <font>
      <name val="Arial"/>
      <sz val="10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11"/>
    </font>
    <font>
      <name val="Arial"/>
      <family val="2"/>
      <b val="1"/>
      <sz val="16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b val="1"/>
      <sz val="8"/>
    </font>
    <font>
      <name val="Arial"/>
      <family val="2"/>
      <b val="1"/>
      <color indexed="12"/>
      <sz val="8"/>
    </font>
    <font>
      <name val="Arial"/>
      <family val="2"/>
      <sz val="8"/>
    </font>
    <font>
      <name val="Arial"/>
      <family val="2"/>
      <b val="1"/>
      <sz val="10"/>
    </font>
    <font>
      <name val="Arial"/>
      <family val="2"/>
      <b val="1"/>
      <i val="1"/>
      <sz val="12"/>
    </font>
    <font>
      <name val="Arial"/>
      <family val="2"/>
      <sz val="10"/>
    </font>
    <font>
      <name val="Arial"/>
      <family val="2"/>
      <b val="1"/>
      <color indexed="9"/>
      <sz val="16"/>
    </font>
    <font>
      <name val="Arial"/>
      <family val="2"/>
      <b val="1"/>
      <color indexed="22"/>
      <sz val="10"/>
    </font>
    <font>
      <name val="Arial"/>
      <family val="2"/>
      <color indexed="22"/>
      <sz val="10"/>
    </font>
    <font>
      <name val="Arial"/>
      <family val="2"/>
      <b val="1"/>
      <color indexed="55"/>
      <sz val="11"/>
    </font>
    <font>
      <name val="Arial"/>
      <family val="2"/>
      <color indexed="22"/>
      <sz val="9"/>
    </font>
    <font>
      <name val="Arial"/>
      <family val="2"/>
      <b val="1"/>
      <sz val="12"/>
    </font>
    <font>
      <name val="Arial"/>
      <family val="2"/>
      <b val="1"/>
      <sz val="18"/>
    </font>
    <font>
      <name val="Arial"/>
      <family val="2"/>
      <sz val="12"/>
    </font>
    <font>
      <name val="Arial"/>
      <family val="2"/>
      <color indexed="23"/>
      <sz val="10"/>
    </font>
    <font>
      <name val="Arial"/>
      <family val="2"/>
      <b val="1"/>
      <color indexed="23"/>
      <sz val="11"/>
    </font>
    <font>
      <name val="Arial"/>
      <family val="2"/>
      <i val="1"/>
      <sz val="10"/>
    </font>
    <font>
      <name val="Arial"/>
      <family val="2"/>
      <b val="1"/>
      <i val="1"/>
      <sz val="9"/>
    </font>
    <font>
      <name val="Arial"/>
      <family val="2"/>
      <i val="1"/>
      <sz val="9"/>
    </font>
    <font>
      <name val="Arial"/>
      <family val="2"/>
      <b val="1"/>
      <i val="1"/>
      <sz val="10"/>
    </font>
    <font>
      <name val="Arial"/>
      <family val="2"/>
      <color indexed="22"/>
      <sz val="11"/>
    </font>
    <font>
      <name val="Arial"/>
      <family val="2"/>
      <sz val="11"/>
    </font>
    <font>
      <name val="Arial"/>
      <family val="2"/>
      <b val="1"/>
      <color indexed="22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2" fillId="0" borderId="0"/>
  </cellStyleXfs>
  <cellXfs count="312">
    <xf numFmtId="0" fontId="0" fillId="0" borderId="0" pivotButton="0" quotePrefix="0" xfId="0"/>
    <xf numFmtId="0" fontId="12" fillId="0" borderId="0" applyProtection="1" pivotButton="0" quotePrefix="0" xfId="0">
      <protection locked="0" hidden="0"/>
    </xf>
    <xf numFmtId="0" fontId="3" fillId="0" borderId="0" applyAlignment="1" applyProtection="1" pivotButton="0" quotePrefix="0" xfId="0">
      <alignment horizontal="center" vertical="center"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horizontal="right"/>
      <protection locked="0" hidden="0"/>
    </xf>
    <xf numFmtId="0" fontId="5" fillId="0" borderId="0" applyAlignment="1" applyProtection="1" pivotButton="0" quotePrefix="0" xfId="0">
      <alignment horizontal="center" vertical="center" wrapText="1"/>
      <protection locked="0" hidden="0"/>
    </xf>
    <xf numFmtId="0" fontId="6" fillId="0" borderId="0" applyAlignment="1" applyProtection="1" pivotButton="0" quotePrefix="0" xfId="0">
      <alignment vertical="center" wrapText="1"/>
      <protection locked="0" hidden="0"/>
    </xf>
    <xf numFmtId="0" fontId="9" fillId="0" borderId="0" applyAlignment="1" applyProtection="1" pivotButton="0" quotePrefix="0" xfId="0">
      <alignment vertical="center" wrapText="1"/>
      <protection locked="0" hidden="0"/>
    </xf>
    <xf numFmtId="0" fontId="9" fillId="0" borderId="0" applyAlignment="1" applyProtection="1" pivotButton="0" quotePrefix="0" xfId="0">
      <alignment wrapText="1"/>
      <protection locked="0" hidden="0"/>
    </xf>
    <xf numFmtId="0" fontId="11" fillId="0" borderId="0" applyAlignment="1" applyProtection="1" pivotButton="0" quotePrefix="0" xfId="0">
      <alignment horizontal="right" wrapText="1"/>
      <protection locked="0" hidden="0"/>
    </xf>
    <xf numFmtId="0" fontId="6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vertical="top"/>
      <protection locked="0" hidden="0"/>
    </xf>
    <xf numFmtId="0" fontId="6" fillId="0" borderId="0" applyAlignment="1" applyProtection="1" pivotButton="0" quotePrefix="0" xfId="0">
      <alignment vertical="top" wrapText="1"/>
      <protection locked="0" hidden="0"/>
    </xf>
    <xf numFmtId="0" fontId="11" fillId="0" borderId="0" applyAlignment="1" applyProtection="1" pivotButton="0" quotePrefix="0" xfId="0">
      <alignment horizontal="right" vertical="top" wrapText="1"/>
      <protection locked="0" hidden="0"/>
    </xf>
    <xf numFmtId="0" fontId="9" fillId="0" borderId="0" applyProtection="1" pivotButton="0" quotePrefix="0" xfId="0">
      <protection locked="0" hidden="0"/>
    </xf>
    <xf numFmtId="0" fontId="12" fillId="0" borderId="0" applyAlignment="1" applyProtection="1" pivotButton="0" quotePrefix="0" xfId="0">
      <alignment horizontal="center" vertical="center"/>
      <protection locked="0" hidden="0"/>
    </xf>
    <xf numFmtId="0" fontId="6" fillId="0" borderId="0" applyAlignment="1" applyProtection="1" pivotButton="0" quotePrefix="0" xfId="0">
      <alignment horizontal="right" vertical="top" wrapText="1"/>
      <protection locked="0" hidden="0"/>
    </xf>
    <xf numFmtId="0" fontId="5" fillId="0" borderId="0" applyAlignment="1" applyProtection="1" pivotButton="0" quotePrefix="0" xfId="0">
      <alignment horizontal="center" vertical="top" wrapText="1"/>
      <protection locked="0" hidden="0"/>
    </xf>
    <xf numFmtId="0" fontId="2" fillId="0" borderId="0" applyAlignment="1" applyProtection="1" pivotButton="0" quotePrefix="0" xfId="0">
      <alignment vertical="top" wrapText="1"/>
      <protection locked="0" hidden="0"/>
    </xf>
    <xf numFmtId="0" fontId="6" fillId="0" borderId="0" applyAlignment="1" applyProtection="1" pivotButton="0" quotePrefix="0" xfId="0">
      <alignment vertical="top"/>
      <protection locked="0" hidden="0"/>
    </xf>
    <xf numFmtId="0" fontId="6" fillId="0" borderId="0" applyAlignment="1" applyProtection="1" pivotButton="0" quotePrefix="0" xfId="0">
      <alignment horizontal="center" vertical="center"/>
      <protection locked="0" hidden="0"/>
    </xf>
    <xf numFmtId="0" fontId="6" fillId="0" borderId="0" applyAlignment="1" applyProtection="1" pivotButton="0" quotePrefix="0" xfId="0">
      <alignment horizontal="center" vertical="center" wrapText="1"/>
      <protection locked="0" hidden="0"/>
    </xf>
    <xf numFmtId="0" fontId="17" fillId="0" borderId="0" applyAlignment="1" applyProtection="1" pivotButton="0" quotePrefix="0" xfId="0">
      <alignment vertical="top" wrapText="1"/>
      <protection locked="0" hidden="0"/>
    </xf>
    <xf numFmtId="164" fontId="6" fillId="0" borderId="0" applyAlignment="1" applyProtection="1" pivotButton="0" quotePrefix="0" xfId="1">
      <alignment vertical="center" wrapText="1"/>
      <protection locked="0" hidden="0"/>
    </xf>
    <xf numFmtId="164" fontId="5" fillId="0" borderId="0" applyAlignment="1" applyProtection="1" pivotButton="0" quotePrefix="0" xfId="1">
      <alignment vertical="top" wrapText="1"/>
      <protection locked="0" hidden="0"/>
    </xf>
    <xf numFmtId="0" fontId="3" fillId="0" borderId="0" applyAlignment="1" applyProtection="1" pivotButton="0" quotePrefix="0" xfId="0">
      <alignment horizontal="right" wrapText="1"/>
      <protection locked="0" hidden="0"/>
    </xf>
    <xf numFmtId="0" fontId="3" fillId="0" borderId="0" applyAlignment="1" applyProtection="1" pivotButton="0" quotePrefix="0" xfId="0">
      <alignment horizontal="left"/>
      <protection locked="0" hidden="0"/>
    </xf>
    <xf numFmtId="0" fontId="3" fillId="0" borderId="0" applyAlignment="1" applyProtection="1" pivotButton="0" quotePrefix="0" xfId="0">
      <alignment horizontal="left" vertical="top"/>
      <protection locked="0" hidden="0"/>
    </xf>
    <xf numFmtId="0" fontId="4" fillId="2" borderId="0" applyProtection="1" pivotButton="0" quotePrefix="0" xfId="0">
      <protection locked="0" hidden="0"/>
    </xf>
    <xf numFmtId="0" fontId="12" fillId="2" borderId="0" applyProtection="1" pivotButton="0" quotePrefix="0" xfId="0">
      <protection locked="0" hidden="0"/>
    </xf>
    <xf numFmtId="165" fontId="12" fillId="0" borderId="0" applyProtection="1" pivotButton="0" quotePrefix="0" xfId="1">
      <protection locked="0" hidden="0"/>
    </xf>
    <xf numFmtId="165" fontId="3" fillId="0" borderId="0" applyAlignment="1" applyProtection="1" pivotButton="0" quotePrefix="0" xfId="1">
      <alignment horizontal="center" vertical="center" wrapText="1"/>
      <protection locked="0" hidden="0"/>
    </xf>
    <xf numFmtId="165" fontId="5" fillId="0" borderId="0" applyAlignment="1" applyProtection="1" pivotButton="0" quotePrefix="0" xfId="1">
      <alignment horizontal="center" vertical="center" wrapText="1"/>
      <protection locked="0" hidden="0"/>
    </xf>
    <xf numFmtId="165" fontId="8" fillId="0" borderId="0" applyAlignment="1" applyProtection="1" pivotButton="0" quotePrefix="0" xfId="1">
      <alignment horizontal="right" vertical="center" wrapText="1"/>
      <protection locked="0" hidden="0"/>
    </xf>
    <xf numFmtId="165" fontId="6" fillId="0" borderId="0" applyAlignment="1" applyProtection="1" pivotButton="0" quotePrefix="0" xfId="1">
      <alignment wrapText="1"/>
      <protection locked="0" hidden="0"/>
    </xf>
    <xf numFmtId="165" fontId="9" fillId="0" borderId="0" applyProtection="1" pivotButton="0" quotePrefix="0" xfId="1">
      <protection locked="0" hidden="0"/>
    </xf>
    <xf numFmtId="165" fontId="10" fillId="0" borderId="1" applyProtection="1" pivotButton="0" quotePrefix="0" xfId="1">
      <protection locked="0" hidden="0"/>
    </xf>
    <xf numFmtId="165" fontId="6" fillId="0" borderId="0" applyProtection="1" pivotButton="0" quotePrefix="0" xfId="1">
      <protection locked="0" hidden="0"/>
    </xf>
    <xf numFmtId="165" fontId="6" fillId="0" borderId="0" applyAlignment="1" applyProtection="1" pivotButton="0" quotePrefix="0" xfId="1">
      <alignment vertical="top" wrapText="1"/>
      <protection locked="0" hidden="0"/>
    </xf>
    <xf numFmtId="0" fontId="11" fillId="0" borderId="2" applyAlignment="1" applyProtection="1" pivotButton="0" quotePrefix="0" xfId="0">
      <alignment horizontal="right" vertical="center"/>
      <protection locked="0" hidden="0"/>
    </xf>
    <xf numFmtId="0" fontId="11" fillId="0" borderId="0" applyAlignment="1" applyProtection="1" pivotButton="0" quotePrefix="0" xfId="0">
      <alignment horizontal="right" vertical="top"/>
      <protection locked="0" hidden="0"/>
    </xf>
    <xf numFmtId="164" fontId="6" fillId="0" borderId="2" applyAlignment="1" applyProtection="1" pivotButton="0" quotePrefix="0" xfId="1">
      <alignment vertical="center" wrapText="1"/>
      <protection locked="0" hidden="0"/>
    </xf>
    <xf numFmtId="0" fontId="13" fillId="2" borderId="0" applyAlignment="1" applyProtection="1" pivotButton="0" quotePrefix="0" xfId="0">
      <alignment vertical="center"/>
      <protection locked="0" hidden="0"/>
    </xf>
    <xf numFmtId="165" fontId="13" fillId="2" borderId="0" applyAlignment="1" applyProtection="1" pivotButton="0" quotePrefix="0" xfId="1">
      <alignment vertical="center"/>
      <protection locked="0" hidden="0"/>
    </xf>
    <xf numFmtId="0" fontId="4" fillId="2" borderId="0" applyAlignment="1" applyProtection="1" pivotButton="0" quotePrefix="0" xfId="0">
      <alignment vertical="center"/>
      <protection locked="0" hidden="0"/>
    </xf>
    <xf numFmtId="0" fontId="12" fillId="2" borderId="0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vertical="center"/>
      <protection locked="0" hidden="0"/>
    </xf>
    <xf numFmtId="0" fontId="13" fillId="2" borderId="0" applyProtection="1" pivotButton="0" quotePrefix="0" xfId="0">
      <protection locked="0" hidden="0"/>
    </xf>
    <xf numFmtId="0" fontId="16" fillId="0" borderId="0" applyAlignment="1" applyProtection="1" pivotButton="0" quotePrefix="0" xfId="0">
      <alignment horizontal="center" vertical="center" wrapText="1"/>
      <protection locked="0" hidden="0"/>
    </xf>
    <xf numFmtId="165" fontId="13" fillId="2" borderId="0" applyProtection="1" pivotButton="0" quotePrefix="0" xfId="1">
      <protection locked="0" hidden="0"/>
    </xf>
    <xf numFmtId="0" fontId="16" fillId="0" borderId="0" applyAlignment="1" applyProtection="1" pivotButton="0" quotePrefix="0" xfId="0">
      <alignment horizontal="center" wrapText="1"/>
      <protection locked="0" hidden="0"/>
    </xf>
    <xf numFmtId="0" fontId="2" fillId="0" borderId="0" applyAlignment="1" pivotButton="0" quotePrefix="0" xfId="0">
      <alignment horizontal="right" vertical="top" wrapText="1"/>
    </xf>
    <xf numFmtId="165" fontId="6" fillId="0" borderId="0" applyAlignment="1" applyProtection="1" pivotButton="0" quotePrefix="0" xfId="0">
      <alignment wrapText="1"/>
      <protection locked="0" hidden="0"/>
    </xf>
    <xf numFmtId="165" fontId="12" fillId="0" borderId="0" applyProtection="1" pivotButton="0" quotePrefix="0" xfId="0">
      <protection locked="0" hidden="0"/>
    </xf>
    <xf numFmtId="165" fontId="9" fillId="0" borderId="0" applyProtection="1" pivotButton="0" quotePrefix="0" xfId="0">
      <protection locked="0" hidden="0"/>
    </xf>
    <xf numFmtId="165" fontId="9" fillId="0" borderId="3" applyProtection="1" pivotButton="0" quotePrefix="0" xfId="0">
      <protection locked="0" hidden="0"/>
    </xf>
    <xf numFmtId="165" fontId="6" fillId="0" borderId="0" applyProtection="1" pivotButton="0" quotePrefix="0" xfId="0">
      <protection locked="0" hidden="0"/>
    </xf>
    <xf numFmtId="165" fontId="6" fillId="0" borderId="0" applyAlignment="1" applyProtection="1" pivotButton="0" quotePrefix="0" xfId="0">
      <alignment vertical="top" wrapText="1"/>
      <protection locked="0" hidden="0"/>
    </xf>
    <xf numFmtId="0" fontId="18" fillId="0" borderId="0" applyAlignment="1" applyProtection="1" pivotButton="0" quotePrefix="0" xfId="0">
      <alignment horizontal="left" vertical="top" wrapText="1"/>
      <protection locked="0" hidden="0"/>
    </xf>
    <xf numFmtId="0" fontId="23" fillId="0" borderId="0" applyProtection="1" pivotButton="0" quotePrefix="0" xfId="0">
      <protection locked="0" hidden="0"/>
    </xf>
    <xf numFmtId="0" fontId="25" fillId="0" borderId="0" applyAlignment="1" applyProtection="1" pivotButton="0" quotePrefix="0" xfId="0">
      <alignment horizontal="center" vertical="top" wrapText="1"/>
      <protection locked="0" hidden="0"/>
    </xf>
    <xf numFmtId="0" fontId="24" fillId="0" borderId="0" applyAlignment="1" applyProtection="1" pivotButton="0" quotePrefix="0" xfId="0">
      <alignment horizontal="center" vertical="top" wrapText="1"/>
      <protection locked="0" hidden="0"/>
    </xf>
    <xf numFmtId="0" fontId="25" fillId="0" borderId="0" applyAlignment="1" applyProtection="1" pivotButton="0" quotePrefix="0" xfId="0">
      <alignment vertical="top" wrapText="1"/>
      <protection locked="0" hidden="0"/>
    </xf>
    <xf numFmtId="0" fontId="2" fillId="0" borderId="0" applyAlignment="1" pivotButton="0" quotePrefix="0" xfId="0">
      <alignment vertical="center"/>
    </xf>
    <xf numFmtId="0" fontId="5" fillId="0" borderId="0" applyAlignment="1" applyProtection="1" pivotButton="0" quotePrefix="0" xfId="0">
      <alignment horizontal="center" wrapText="1"/>
      <protection locked="0" hidden="0"/>
    </xf>
    <xf numFmtId="0" fontId="3" fillId="0" borderId="0" applyAlignment="1" applyProtection="1" pivotButton="0" quotePrefix="0" xfId="0">
      <alignment horizontal="left" wrapText="1"/>
      <protection locked="0" hidden="0"/>
    </xf>
    <xf numFmtId="0" fontId="6" fillId="0" borderId="0" applyAlignment="1" applyProtection="1" pivotButton="0" quotePrefix="0" xfId="0">
      <alignment horizontal="center" vertical="top" wrapText="1"/>
      <protection locked="0" hidden="0"/>
    </xf>
    <xf numFmtId="0" fontId="18" fillId="0" borderId="0" applyAlignment="1" applyProtection="1" pivotButton="0" quotePrefix="0" xfId="0">
      <alignment vertical="top" wrapText="1"/>
      <protection locked="0" hidden="0"/>
    </xf>
    <xf numFmtId="0" fontId="20" fillId="0" borderId="0" applyAlignment="1" applyProtection="1" pivotButton="0" quotePrefix="0" xfId="0">
      <alignment vertical="top" wrapText="1"/>
      <protection locked="0" hidden="0"/>
    </xf>
    <xf numFmtId="165" fontId="6" fillId="0" borderId="0" applyAlignment="1" applyProtection="1" pivotButton="0" quotePrefix="0" xfId="1">
      <alignment horizontal="left" vertical="top" wrapText="1"/>
      <protection locked="0" hidden="0"/>
    </xf>
    <xf numFmtId="0" fontId="10" fillId="0" borderId="0" applyAlignment="1" applyProtection="1" pivotButton="0" quotePrefix="0" xfId="0">
      <alignment horizontal="center" vertical="center" wrapText="1"/>
      <protection locked="0" hidden="0"/>
    </xf>
    <xf numFmtId="0" fontId="1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3" fillId="0" borderId="0" applyProtection="1" pivotButton="0" quotePrefix="0" xfId="0">
      <protection locked="0" hidden="0"/>
    </xf>
    <xf numFmtId="0" fontId="3" fillId="0" borderId="4" applyAlignment="1" pivotButton="0" quotePrefix="0" xfId="0">
      <alignment horizontal="center" vertical="center" wrapText="1"/>
    </xf>
    <xf numFmtId="0" fontId="13" fillId="2" borderId="0" applyAlignment="1" applyProtection="1" pivotButton="0" quotePrefix="0" xfId="0">
      <alignment horizontal="left" vertical="center"/>
      <protection locked="0" hidden="0"/>
    </xf>
    <xf numFmtId="166" fontId="13" fillId="2" borderId="0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horizontal="center" vertical="center" wrapText="1"/>
      <protection locked="0" hidden="0"/>
    </xf>
    <xf numFmtId="164" fontId="10" fillId="0" borderId="0" applyAlignment="1" applyProtection="1" pivotButton="0" quotePrefix="0" xfId="1">
      <alignment horizontal="center" vertical="center" wrapText="1"/>
      <protection locked="0" hidden="0"/>
    </xf>
    <xf numFmtId="3" fontId="5" fillId="0" borderId="0" applyAlignment="1" applyProtection="1" pivotButton="0" quotePrefix="0" xfId="1">
      <alignment vertical="top" wrapText="1"/>
      <protection locked="0" hidden="0"/>
    </xf>
    <xf numFmtId="0" fontId="2" fillId="0" borderId="5" applyAlignment="1" applyProtection="1" pivotButton="0" quotePrefix="0" xfId="0">
      <alignment horizontal="left" wrapText="1"/>
      <protection locked="0" hidden="0"/>
    </xf>
    <xf numFmtId="0" fontId="2" fillId="0" borderId="5" applyAlignment="1" applyProtection="1" pivotButton="0" quotePrefix="0" xfId="0">
      <alignment horizontal="left" vertical="top" wrapText="1"/>
      <protection locked="0" hidden="0"/>
    </xf>
    <xf numFmtId="0" fontId="2" fillId="0" borderId="5" applyAlignment="1" applyProtection="1" pivotButton="0" quotePrefix="0" xfId="0">
      <alignment horizontal="right" vertical="top" wrapText="1"/>
      <protection locked="0" hidden="0"/>
    </xf>
    <xf numFmtId="165" fontId="3" fillId="0" borderId="0" applyAlignment="1" applyProtection="1" pivotButton="0" quotePrefix="0" xfId="1">
      <alignment horizontal="right" wrapText="1"/>
      <protection locked="0" hidden="0"/>
    </xf>
    <xf numFmtId="0" fontId="2" fillId="0" borderId="0" applyProtection="1" pivotButton="0" quotePrefix="0" xfId="0">
      <protection locked="0" hidden="0"/>
    </xf>
    <xf numFmtId="3" fontId="3" fillId="0" borderId="5" applyAlignment="1" applyProtection="1" pivotButton="0" quotePrefix="0" xfId="1">
      <alignment vertical="top" wrapText="1"/>
      <protection locked="0" hidden="0"/>
    </xf>
    <xf numFmtId="164" fontId="3" fillId="0" borderId="0" applyAlignment="1" applyProtection="1" pivotButton="0" quotePrefix="0" xfId="1">
      <alignment vertical="top" wrapText="1"/>
      <protection locked="0" hidden="0"/>
    </xf>
    <xf numFmtId="165" fontId="2" fillId="0" borderId="0" applyAlignment="1" applyProtection="1" pivotButton="0" quotePrefix="0" xfId="1">
      <alignment vertical="top" wrapText="1"/>
      <protection locked="0" hidden="0"/>
    </xf>
    <xf numFmtId="0" fontId="3" fillId="0" borderId="0" applyAlignment="1" applyProtection="1" pivotButton="0" quotePrefix="0" xfId="0">
      <alignment horizontal="left" vertical="top" wrapText="1"/>
      <protection locked="0" hidden="0"/>
    </xf>
    <xf numFmtId="167" fontId="3" fillId="0" borderId="0" applyAlignment="1" applyProtection="1" pivotButton="0" quotePrefix="0" xfId="1">
      <alignment horizontal="center" vertical="top" wrapText="1"/>
      <protection locked="0" hidden="0"/>
    </xf>
    <xf numFmtId="0" fontId="3" fillId="0" borderId="0" applyAlignment="1" applyProtection="1" pivotButton="0" quotePrefix="0" xfId="0">
      <alignment horizontal="center" vertical="top" wrapText="1"/>
      <protection locked="0" hidden="0"/>
    </xf>
    <xf numFmtId="0" fontId="20" fillId="0" borderId="0" applyAlignment="1" applyProtection="1" pivotButton="0" quotePrefix="0" xfId="0">
      <alignment vertical="top"/>
      <protection locked="0" hidden="0"/>
    </xf>
    <xf numFmtId="0" fontId="18" fillId="0" borderId="0" applyAlignment="1" applyProtection="1" pivotButton="0" quotePrefix="0" xfId="0">
      <alignment vertical="top"/>
      <protection locked="0" hidden="0"/>
    </xf>
    <xf numFmtId="0" fontId="2" fillId="0" borderId="5" applyAlignment="1" applyProtection="1" pivotButton="0" quotePrefix="0" xfId="0">
      <alignment vertical="top" wrapText="1"/>
      <protection locked="0" hidden="0"/>
    </xf>
    <xf numFmtId="0" fontId="3" fillId="0" borderId="5" applyAlignment="1" applyProtection="1" pivotButton="0" quotePrefix="0" xfId="0">
      <alignment horizontal="left" vertical="top" wrapText="1"/>
      <protection locked="0" hidden="0"/>
    </xf>
    <xf numFmtId="165" fontId="2" fillId="0" borderId="0" applyAlignment="1" applyProtection="1" pivotButton="0" quotePrefix="0" xfId="1">
      <alignment horizontal="right" vertical="top" wrapText="1"/>
      <protection locked="0" hidden="0"/>
    </xf>
    <xf numFmtId="0" fontId="2" fillId="0" borderId="0" applyAlignment="1" applyProtection="1" pivotButton="0" quotePrefix="0" xfId="0">
      <alignment horizontal="right" vertical="top" wrapText="1"/>
      <protection locked="0" hidden="0"/>
    </xf>
    <xf numFmtId="3" fontId="3" fillId="0" borderId="5" applyAlignment="1" applyProtection="1" pivotButton="0" quotePrefix="0" xfId="1">
      <alignment horizontal="right" vertical="top" wrapText="1"/>
      <protection locked="0" hidden="0"/>
    </xf>
    <xf numFmtId="167" fontId="3" fillId="0" borderId="0" applyAlignment="1" applyProtection="1" pivotButton="0" quotePrefix="0" xfId="1">
      <alignment horizontal="right" vertical="top" wrapText="1"/>
      <protection locked="0" hidden="0"/>
    </xf>
    <xf numFmtId="168" fontId="13" fillId="2" borderId="0" applyAlignment="1" applyProtection="1" pivotButton="0" quotePrefix="0" xfId="0">
      <alignment horizontal="left" vertical="center"/>
      <protection locked="0" hidden="0"/>
    </xf>
    <xf numFmtId="0" fontId="12" fillId="0" borderId="0" applyAlignment="1" applyProtection="1" pivotButton="0" quotePrefix="0" xfId="0">
      <alignment horizontal="center"/>
      <protection locked="0" hidden="0"/>
    </xf>
    <xf numFmtId="0" fontId="5" fillId="0" borderId="0" applyAlignment="1" applyProtection="1" pivotButton="0" quotePrefix="0" xfId="0">
      <alignment vertical="top" wrapText="1"/>
      <protection locked="0" hidden="0"/>
    </xf>
    <xf numFmtId="165" fontId="5" fillId="0" borderId="0" applyAlignment="1" applyProtection="1" pivotButton="0" quotePrefix="0" xfId="1">
      <alignment horizontal="center" vertical="top" wrapText="1"/>
      <protection locked="0" hidden="0"/>
    </xf>
    <xf numFmtId="0" fontId="3" fillId="0" borderId="0" applyAlignment="1" applyProtection="1" pivotButton="0" quotePrefix="0" xfId="0">
      <alignment vertical="top" wrapText="1"/>
      <protection locked="0" hidden="0"/>
    </xf>
    <xf numFmtId="0" fontId="11" fillId="0" borderId="0" applyAlignment="1" applyProtection="1" pivotButton="0" quotePrefix="0" xfId="0">
      <alignment horizontal="right"/>
      <protection locked="0" hidden="0"/>
    </xf>
    <xf numFmtId="0" fontId="2" fillId="0" borderId="6" applyAlignment="1" applyProtection="1" pivotButton="0" quotePrefix="0" xfId="0">
      <alignment horizontal="left" vertical="top" wrapText="1"/>
      <protection locked="0" hidden="0"/>
    </xf>
    <xf numFmtId="0" fontId="11" fillId="0" borderId="0" applyAlignment="1" applyProtection="1" pivotButton="0" quotePrefix="0" xfId="0">
      <alignment horizontal="right" vertical="center"/>
      <protection locked="0" hidden="0"/>
    </xf>
    <xf numFmtId="165" fontId="10" fillId="0" borderId="0" applyAlignment="1" applyProtection="1" pivotButton="0" quotePrefix="0" xfId="1">
      <alignment horizontal="center" vertical="top" wrapText="1"/>
      <protection locked="0" hidden="0"/>
    </xf>
    <xf numFmtId="3" fontId="10" fillId="0" borderId="0" applyAlignment="1" applyProtection="1" pivotButton="0" quotePrefix="0" xfId="1">
      <alignment horizontal="center" vertical="top" wrapText="1"/>
      <protection locked="0" hidden="0"/>
    </xf>
    <xf numFmtId="0" fontId="10" fillId="0" borderId="0" applyAlignment="1" applyProtection="1" pivotButton="0" quotePrefix="0" xfId="0">
      <alignment horizontal="center" vertical="top" wrapText="1"/>
      <protection locked="0" hidden="0"/>
    </xf>
    <xf numFmtId="165" fontId="14" fillId="0" borderId="0" applyAlignment="1" applyProtection="1" pivotButton="0" quotePrefix="0" xfId="1">
      <alignment horizontal="center" vertical="top" wrapText="1"/>
      <protection locked="0" hidden="0"/>
    </xf>
    <xf numFmtId="165" fontId="29" fillId="0" borderId="0" applyAlignment="1" applyProtection="1" pivotButton="0" quotePrefix="0" xfId="1">
      <alignment horizontal="center" vertical="top" wrapText="1"/>
      <protection locked="0" hidden="0"/>
    </xf>
    <xf numFmtId="165" fontId="3" fillId="0" borderId="5" applyAlignment="1" applyProtection="1" pivotButton="0" quotePrefix="0" xfId="1">
      <alignment vertical="top" wrapText="1"/>
      <protection locked="0" hidden="0"/>
    </xf>
    <xf numFmtId="165" fontId="3" fillId="0" borderId="0" applyAlignment="1" applyProtection="1" pivotButton="0" quotePrefix="0" xfId="1">
      <alignment vertical="top" wrapText="1"/>
      <protection locked="0" hidden="0"/>
    </xf>
    <xf numFmtId="165" fontId="3" fillId="0" borderId="6" applyAlignment="1" applyProtection="1" pivotButton="0" quotePrefix="0" xfId="1">
      <alignment vertical="top" wrapText="1"/>
      <protection locked="0" hidden="0"/>
    </xf>
    <xf numFmtId="165" fontId="3" fillId="3" borderId="7" applyAlignment="1" applyProtection="1" pivotButton="0" quotePrefix="0" xfId="1">
      <alignment vertical="top" wrapText="1"/>
      <protection locked="0" hidden="0"/>
    </xf>
    <xf numFmtId="165" fontId="3" fillId="0" borderId="0" applyAlignment="1" applyProtection="1" pivotButton="0" quotePrefix="0" xfId="0">
      <alignment vertical="top" wrapText="1"/>
      <protection locked="0" hidden="0"/>
    </xf>
    <xf numFmtId="165" fontId="3" fillId="0" borderId="5" applyProtection="1" pivotButton="0" quotePrefix="0" xfId="0">
      <protection locked="0" hidden="0"/>
    </xf>
    <xf numFmtId="165" fontId="3" fillId="0" borderId="5" applyAlignment="1" applyProtection="1" pivotButton="0" quotePrefix="0" xfId="0">
      <alignment vertical="top" wrapText="1"/>
      <protection locked="0" hidden="0"/>
    </xf>
    <xf numFmtId="165" fontId="3" fillId="0" borderId="5" applyAlignment="1" applyProtection="1" pivotButton="0" quotePrefix="0" xfId="1">
      <alignment horizontal="right" vertical="top" wrapText="1"/>
      <protection locked="0" hidden="0"/>
    </xf>
    <xf numFmtId="165" fontId="3" fillId="0" borderId="0" applyAlignment="1" applyProtection="1" pivotButton="0" quotePrefix="0" xfId="1">
      <alignment horizontal="right" vertical="top" wrapText="1"/>
      <protection locked="0" hidden="0"/>
    </xf>
    <xf numFmtId="165" fontId="3" fillId="0" borderId="6" applyAlignment="1" applyProtection="1" pivotButton="0" quotePrefix="0" xfId="1">
      <alignment horizontal="right" vertical="top" wrapText="1"/>
      <protection locked="0" hidden="0"/>
    </xf>
    <xf numFmtId="165" fontId="3" fillId="3" borderId="7" applyAlignment="1" applyProtection="1" pivotButton="0" quotePrefix="0" xfId="1">
      <alignment horizontal="right" vertical="top" wrapText="1"/>
      <protection locked="0" hidden="0"/>
    </xf>
    <xf numFmtId="165" fontId="3" fillId="0" borderId="0" applyAlignment="1" applyProtection="1" pivotButton="0" quotePrefix="0" xfId="0">
      <alignment horizontal="right" vertical="top" wrapText="1"/>
      <protection locked="0" hidden="0"/>
    </xf>
    <xf numFmtId="165" fontId="3" fillId="0" borderId="5" applyAlignment="1" applyProtection="1" pivotButton="0" quotePrefix="0" xfId="0">
      <alignment horizontal="right"/>
      <protection locked="0" hidden="0"/>
    </xf>
    <xf numFmtId="165" fontId="3" fillId="0" borderId="5" applyAlignment="1" applyProtection="1" pivotButton="0" quotePrefix="0" xfId="0">
      <alignment horizontal="right" vertical="top" wrapText="1"/>
      <protection locked="0" hidden="0"/>
    </xf>
    <xf numFmtId="0" fontId="10" fillId="0" borderId="0" applyProtection="1" pivotButton="0" quotePrefix="0" xfId="0">
      <protection locked="0" hidden="0"/>
    </xf>
    <xf numFmtId="165" fontId="10" fillId="0" borderId="0" applyProtection="1" pivotButton="0" quotePrefix="0" xfId="1">
      <protection locked="0" hidden="0"/>
    </xf>
    <xf numFmtId="165" fontId="2" fillId="0" borderId="0" applyAlignment="1" applyProtection="1" pivotButton="0" quotePrefix="0" xfId="0">
      <alignment horizontal="right" vertical="top" wrapText="1"/>
      <protection locked="0" hidden="0"/>
    </xf>
    <xf numFmtId="0" fontId="2" fillId="0" borderId="8" applyAlignment="1" applyProtection="1" pivotButton="0" quotePrefix="0" xfId="0">
      <alignment horizontal="right" vertical="top" wrapText="1"/>
      <protection locked="0" hidden="0"/>
    </xf>
    <xf numFmtId="164" fontId="27" fillId="3" borderId="0" applyAlignment="1" pivotButton="0" quotePrefix="0" xfId="0">
      <alignment horizontal="right" wrapText="1"/>
    </xf>
    <xf numFmtId="164" fontId="3" fillId="0" borderId="5" applyAlignment="1" applyProtection="1" pivotButton="0" quotePrefix="0" xfId="1">
      <alignment horizontal="right" vertical="top" wrapText="1"/>
      <protection locked="0" hidden="0"/>
    </xf>
    <xf numFmtId="164" fontId="3" fillId="0" borderId="9" applyAlignment="1" applyProtection="1" pivotButton="0" quotePrefix="0" xfId="1">
      <alignment horizontal="right" vertical="top" wrapText="1"/>
      <protection locked="0" hidden="0"/>
    </xf>
    <xf numFmtId="164" fontId="3" fillId="0" borderId="10" applyAlignment="1" applyProtection="1" pivotButton="0" quotePrefix="0" xfId="1">
      <alignment horizontal="right" vertical="top" wrapText="1"/>
      <protection locked="0" hidden="0"/>
    </xf>
    <xf numFmtId="3" fontId="3" fillId="0" borderId="9" applyAlignment="1" applyProtection="1" pivotButton="0" quotePrefix="0" xfId="1">
      <alignment horizontal="right" vertical="top" wrapText="1"/>
      <protection locked="0" hidden="0"/>
    </xf>
    <xf numFmtId="169" fontId="3" fillId="3" borderId="11" applyAlignment="1" pivotButton="0" quotePrefix="0" xfId="1">
      <alignment horizontal="right" shrinkToFit="1"/>
    </xf>
    <xf numFmtId="169" fontId="3" fillId="0" borderId="0" applyAlignment="1" applyProtection="1" pivotButton="0" quotePrefix="0" xfId="1">
      <alignment horizontal="right" shrinkToFit="1"/>
      <protection locked="0" hidden="0"/>
    </xf>
    <xf numFmtId="169" fontId="3" fillId="3" borderId="12" applyAlignment="1" pivotButton="0" quotePrefix="0" xfId="1">
      <alignment horizontal="right" shrinkToFit="1"/>
    </xf>
    <xf numFmtId="169" fontId="3" fillId="3" borderId="13" applyAlignment="1" pivotButton="0" quotePrefix="0" xfId="1">
      <alignment horizontal="right" shrinkToFit="1"/>
    </xf>
    <xf numFmtId="169" fontId="3" fillId="0" borderId="5" applyAlignment="1" applyProtection="1" pivotButton="0" quotePrefix="0" xfId="1">
      <alignment horizontal="right" vertical="center" shrinkToFit="1"/>
      <protection locked="0" hidden="0"/>
    </xf>
    <xf numFmtId="169" fontId="2" fillId="0" borderId="0" applyAlignment="1" applyProtection="1" pivotButton="0" quotePrefix="0" xfId="0">
      <alignment horizontal="right" vertical="top" shrinkToFit="1"/>
      <protection locked="0" hidden="0"/>
    </xf>
    <xf numFmtId="169" fontId="3" fillId="3" borderId="5" applyAlignment="1" applyProtection="1" pivotButton="0" quotePrefix="0" xfId="1">
      <alignment horizontal="right" vertical="center" shrinkToFit="1"/>
      <protection locked="0" hidden="0"/>
    </xf>
    <xf numFmtId="169" fontId="3" fillId="0" borderId="9" applyAlignment="1" applyProtection="1" pivotButton="0" quotePrefix="0" xfId="1">
      <alignment horizontal="right" vertical="center" shrinkToFit="1"/>
      <protection locked="0" hidden="0"/>
    </xf>
    <xf numFmtId="169" fontId="3" fillId="0" borderId="15" applyAlignment="1" applyProtection="1" pivotButton="0" quotePrefix="0" xfId="1">
      <alignment horizontal="right" vertical="center" shrinkToFit="1"/>
      <protection locked="0" hidden="0"/>
    </xf>
    <xf numFmtId="169" fontId="3" fillId="3" borderId="9" applyAlignment="1" applyProtection="1" pivotButton="0" quotePrefix="0" xfId="1">
      <alignment horizontal="right" vertical="center" shrinkToFit="1"/>
      <protection locked="0" hidden="0"/>
    </xf>
    <xf numFmtId="169" fontId="3" fillId="3" borderId="11" applyAlignment="1" pivotButton="0" quotePrefix="0" xfId="1">
      <alignment horizontal="right" vertical="center" shrinkToFit="1"/>
    </xf>
    <xf numFmtId="169" fontId="3" fillId="3" borderId="10" applyAlignment="1" applyProtection="1" pivotButton="0" quotePrefix="0" xfId="1">
      <alignment horizontal="right" vertical="center" shrinkToFit="1"/>
      <protection locked="0" hidden="0"/>
    </xf>
    <xf numFmtId="165" fontId="3" fillId="0" borderId="5" applyAlignment="1" applyProtection="1" pivotButton="0" quotePrefix="0" xfId="0">
      <alignment horizontal="left" wrapText="1"/>
      <protection locked="0" hidden="0"/>
    </xf>
    <xf numFmtId="165" fontId="3" fillId="0" borderId="0" applyAlignment="1" applyProtection="1" pivotButton="0" quotePrefix="0" xfId="0">
      <alignment horizontal="left" wrapText="1"/>
      <protection locked="0" hidden="0"/>
    </xf>
    <xf numFmtId="169" fontId="3" fillId="3" borderId="10" applyAlignment="1" applyProtection="1" pivotButton="0" quotePrefix="0" xfId="1">
      <alignment horizontal="right" shrinkToFit="1"/>
      <protection locked="0" hidden="0"/>
    </xf>
    <xf numFmtId="169" fontId="3" fillId="0" borderId="0" applyAlignment="1" applyProtection="1" pivotButton="0" quotePrefix="0" xfId="0">
      <alignment horizontal="right" shrinkToFit="1"/>
      <protection locked="0" hidden="0"/>
    </xf>
    <xf numFmtId="165" fontId="3" fillId="3" borderId="10" applyProtection="1" pivotButton="0" quotePrefix="0" xfId="1">
      <protection locked="0" hidden="0"/>
    </xf>
    <xf numFmtId="165" fontId="3" fillId="0" borderId="0" applyProtection="1" pivotButton="0" quotePrefix="0" xfId="0">
      <protection locked="0" hidden="0"/>
    </xf>
    <xf numFmtId="0" fontId="2" fillId="0" borderId="0" pivotButton="0" quotePrefix="0" xfId="0"/>
    <xf numFmtId="165" fontId="3" fillId="0" borderId="5" applyProtection="1" pivotButton="0" quotePrefix="0" xfId="1">
      <protection locked="0" hidden="0"/>
    </xf>
    <xf numFmtId="165" fontId="3" fillId="3" borderId="7" applyProtection="1" pivotButton="0" quotePrefix="0" xfId="1">
      <protection locked="0" hidden="0"/>
    </xf>
    <xf numFmtId="165" fontId="3" fillId="0" borderId="6" applyProtection="1" pivotButton="0" quotePrefix="0" xfId="0">
      <protection locked="0" hidden="0"/>
    </xf>
    <xf numFmtId="165" fontId="3" fillId="3" borderId="7" applyProtection="1" pivotButton="0" quotePrefix="0" xfId="0">
      <protection locked="0" hidden="0"/>
    </xf>
    <xf numFmtId="165" fontId="3" fillId="3" borderId="10" applyProtection="1" pivotButton="0" quotePrefix="0" xfId="0">
      <protection locked="0" hidden="0"/>
    </xf>
    <xf numFmtId="165" fontId="3" fillId="0" borderId="0" applyAlignment="1" applyProtection="1" pivotButton="0" quotePrefix="0" xfId="0">
      <alignment horizontal="left" vertical="top" wrapText="1"/>
      <protection locked="0" hidden="0"/>
    </xf>
    <xf numFmtId="165" fontId="3" fillId="0" borderId="5" applyAlignment="1" applyProtection="1" pivotButton="0" quotePrefix="0" xfId="1">
      <alignment horizontal="left" vertical="top" wrapText="1"/>
      <protection locked="0" hidden="0"/>
    </xf>
    <xf numFmtId="165" fontId="3" fillId="0" borderId="0" applyAlignment="1" applyProtection="1" pivotButton="0" quotePrefix="0" xfId="1">
      <alignment horizontal="left" vertical="top" wrapText="1"/>
      <protection locked="0" hidden="0"/>
    </xf>
    <xf numFmtId="165" fontId="3" fillId="0" borderId="5" applyAlignment="1" applyProtection="1" pivotButton="0" quotePrefix="0" xfId="0">
      <alignment horizontal="left"/>
      <protection locked="0" hidden="0"/>
    </xf>
    <xf numFmtId="165" fontId="3" fillId="0" borderId="0" applyAlignment="1" applyProtection="1" pivotButton="0" quotePrefix="0" xfId="0">
      <alignment horizontal="left"/>
      <protection locked="0" hidden="0"/>
    </xf>
    <xf numFmtId="165" fontId="3" fillId="0" borderId="9" applyAlignment="1" applyProtection="1" pivotButton="0" quotePrefix="0" xfId="0">
      <alignment horizontal="left"/>
      <protection locked="0" hidden="0"/>
    </xf>
    <xf numFmtId="165" fontId="3" fillId="0" borderId="10" applyAlignment="1" applyProtection="1" pivotButton="0" quotePrefix="0" xfId="1">
      <alignment horizontal="left"/>
      <protection locked="0" hidden="0"/>
    </xf>
    <xf numFmtId="165" fontId="3" fillId="0" borderId="0" applyAlignment="1" applyProtection="1" pivotButton="0" quotePrefix="0" xfId="1">
      <alignment horizontal="left"/>
      <protection locked="0" hidden="0"/>
    </xf>
    <xf numFmtId="165" fontId="3" fillId="0" borderId="0" applyAlignment="1" applyProtection="1" pivotButton="0" quotePrefix="0" xfId="0">
      <alignment horizontal="center" vertical="top" wrapText="1"/>
      <protection locked="0" hidden="0"/>
    </xf>
    <xf numFmtId="165" fontId="2" fillId="0" borderId="5" applyAlignment="1" applyProtection="1" pivotButton="0" quotePrefix="0" xfId="1">
      <alignment vertical="top" wrapText="1"/>
      <protection locked="0" hidden="0"/>
    </xf>
    <xf numFmtId="165" fontId="2" fillId="0" borderId="5" applyProtection="1" pivotButton="0" quotePrefix="0" xfId="0">
      <protection locked="0" hidden="0"/>
    </xf>
    <xf numFmtId="165" fontId="2" fillId="0" borderId="0" applyProtection="1" pivotButton="0" quotePrefix="0" xfId="0">
      <protection locked="0" hidden="0"/>
    </xf>
    <xf numFmtId="165" fontId="2" fillId="0" borderId="9" applyProtection="1" pivotButton="0" quotePrefix="0" xfId="0">
      <protection locked="0" hidden="0"/>
    </xf>
    <xf numFmtId="169" fontId="2" fillId="0" borderId="0" applyAlignment="1" applyProtection="1" pivotButton="0" quotePrefix="0" xfId="1">
      <alignment horizontal="right" shrinkToFit="1"/>
      <protection locked="0" hidden="0"/>
    </xf>
    <xf numFmtId="169" fontId="2" fillId="0" borderId="0" applyAlignment="1" applyProtection="1" pivotButton="0" quotePrefix="0" xfId="0">
      <alignment horizontal="right" shrinkToFit="1"/>
      <protection locked="0" hidden="0"/>
    </xf>
    <xf numFmtId="0" fontId="18" fillId="0" borderId="9" applyProtection="1" pivotButton="0" quotePrefix="0" xfId="0">
      <protection locked="0" hidden="0"/>
    </xf>
    <xf numFmtId="0" fontId="0" fillId="2" borderId="0" pivotButton="0" quotePrefix="0" xfId="0"/>
    <xf numFmtId="0" fontId="4" fillId="0" borderId="0" applyAlignment="1" applyProtection="1" pivotButton="0" quotePrefix="0" xfId="0">
      <alignment vertical="center" wrapText="1"/>
      <protection locked="0" hidden="0"/>
    </xf>
    <xf numFmtId="0" fontId="12" fillId="0" borderId="0" pivotButton="0" quotePrefix="0" xfId="0"/>
    <xf numFmtId="0" fontId="15" fillId="0" borderId="0" applyAlignment="1" applyProtection="1" pivotButton="0" quotePrefix="0" xfId="0">
      <alignment horizontal="center" vertical="top" wrapText="1"/>
      <protection locked="0" hidden="0"/>
    </xf>
    <xf numFmtId="0" fontId="4" fillId="0" borderId="0" applyAlignment="1" applyProtection="1" pivotButton="0" quotePrefix="0" xfId="0">
      <alignment vertical="top" wrapText="1"/>
      <protection locked="0" hidden="0"/>
    </xf>
    <xf numFmtId="167" fontId="3" fillId="0" borderId="5" applyAlignment="1" applyProtection="1" pivotButton="0" quotePrefix="0" xfId="1">
      <alignment wrapText="1"/>
      <protection locked="0" hidden="0"/>
    </xf>
    <xf numFmtId="0" fontId="2" fillId="0" borderId="0" applyAlignment="1" applyProtection="1" pivotButton="0" quotePrefix="0" xfId="0">
      <alignment wrapText="1"/>
      <protection locked="0" hidden="0"/>
    </xf>
    <xf numFmtId="3" fontId="3" fillId="0" borderId="5" applyAlignment="1" applyProtection="1" pivotButton="0" quotePrefix="0" xfId="1">
      <alignment wrapText="1"/>
      <protection locked="0" hidden="0"/>
    </xf>
    <xf numFmtId="3" fontId="3" fillId="0" borderId="5" applyAlignment="1" applyProtection="1" pivotButton="0" quotePrefix="0" xfId="1">
      <alignment horizontal="right" wrapText="1"/>
      <protection locked="0" hidden="0"/>
    </xf>
    <xf numFmtId="3" fontId="3" fillId="0" borderId="9" applyAlignment="1" applyProtection="1" pivotButton="0" quotePrefix="0" xfId="1">
      <alignment horizontal="right" wrapText="1"/>
      <protection locked="0" hidden="0"/>
    </xf>
    <xf numFmtId="165" fontId="3" fillId="0" borderId="5" applyAlignment="1" applyProtection="1" pivotButton="0" quotePrefix="0" xfId="1">
      <alignment wrapText="1"/>
      <protection locked="0" hidden="0"/>
    </xf>
    <xf numFmtId="165" fontId="3" fillId="0" borderId="0" applyAlignment="1" applyProtection="1" pivotButton="0" quotePrefix="0" xfId="1">
      <alignment wrapText="1"/>
      <protection locked="0" hidden="0"/>
    </xf>
    <xf numFmtId="165" fontId="3" fillId="3" borderId="5" applyAlignment="1" pivotButton="0" quotePrefix="0" xfId="1">
      <alignment wrapText="1"/>
    </xf>
    <xf numFmtId="165" fontId="2" fillId="0" borderId="0" applyAlignment="1" applyProtection="1" pivotButton="0" quotePrefix="0" xfId="0">
      <alignment wrapText="1"/>
      <protection locked="0" hidden="0"/>
    </xf>
    <xf numFmtId="165" fontId="3" fillId="3" borderId="16" applyAlignment="1" pivotButton="0" quotePrefix="0" xfId="1">
      <alignment wrapText="1"/>
    </xf>
    <xf numFmtId="165" fontId="3" fillId="0" borderId="2" applyAlignment="1" applyProtection="1" pivotButton="0" quotePrefix="0" xfId="1">
      <alignment wrapText="1"/>
      <protection locked="0" hidden="0"/>
    </xf>
    <xf numFmtId="165" fontId="3" fillId="3" borderId="7" applyAlignment="1" pivotButton="0" quotePrefix="0" xfId="1">
      <alignment wrapText="1"/>
    </xf>
    <xf numFmtId="165" fontId="8" fillId="0" borderId="0" applyAlignment="1" applyProtection="1" pivotButton="0" quotePrefix="0" xfId="1">
      <alignment wrapText="1"/>
      <protection locked="0" hidden="0"/>
    </xf>
    <xf numFmtId="165" fontId="2" fillId="0" borderId="0" applyAlignment="1" applyProtection="1" pivotButton="0" quotePrefix="0" xfId="1">
      <alignment wrapText="1"/>
      <protection locked="0" hidden="0"/>
    </xf>
    <xf numFmtId="165" fontId="3" fillId="3" borderId="17" applyAlignment="1" pivotButton="0" quotePrefix="0" xfId="1">
      <alignment wrapText="1"/>
    </xf>
    <xf numFmtId="165" fontId="7" fillId="0" borderId="0" applyAlignment="1" applyProtection="1" pivotButton="0" quotePrefix="0" xfId="1">
      <alignment wrapText="1"/>
      <protection locked="0" hidden="0"/>
    </xf>
    <xf numFmtId="165" fontId="9" fillId="0" borderId="0" applyAlignment="1" applyProtection="1" pivotButton="0" quotePrefix="0" xfId="0">
      <alignment wrapText="1"/>
      <protection locked="0" hidden="0"/>
    </xf>
    <xf numFmtId="165" fontId="3" fillId="0" borderId="15" applyAlignment="1" applyProtection="1" pivotButton="0" quotePrefix="0" xfId="1">
      <alignment wrapText="1"/>
      <protection locked="0" hidden="0"/>
    </xf>
    <xf numFmtId="165" fontId="3" fillId="0" borderId="18" applyAlignment="1" applyProtection="1" pivotButton="0" quotePrefix="0" xfId="1">
      <alignment wrapText="1"/>
      <protection locked="0" hidden="0"/>
    </xf>
    <xf numFmtId="165" fontId="3" fillId="3" borderId="11" applyAlignment="1" pivotButton="0" quotePrefix="0" xfId="1">
      <alignment wrapText="1"/>
    </xf>
    <xf numFmtId="165" fontId="3" fillId="0" borderId="9" applyAlignment="1" applyProtection="1" pivotButton="0" quotePrefix="0" xfId="1">
      <alignment horizontal="right" vertical="top" wrapText="1"/>
      <protection locked="0" hidden="0"/>
    </xf>
    <xf numFmtId="165" fontId="3" fillId="0" borderId="10" applyAlignment="1" applyProtection="1" pivotButton="0" quotePrefix="0" xfId="1">
      <alignment horizontal="right" vertical="top" wrapText="1"/>
      <protection locked="0" hidden="0"/>
    </xf>
    <xf numFmtId="165" fontId="3" fillId="0" borderId="5" applyAlignment="1" applyProtection="1" pivotButton="0" quotePrefix="0" xfId="0">
      <alignment horizontal="right" wrapText="1"/>
      <protection locked="0" hidden="0"/>
    </xf>
    <xf numFmtId="165" fontId="3" fillId="0" borderId="0" applyAlignment="1" applyProtection="1" pivotButton="0" quotePrefix="0" xfId="1">
      <alignment horizontal="center" vertical="top" wrapText="1"/>
      <protection locked="0" hidden="0"/>
    </xf>
    <xf numFmtId="170" fontId="18" fillId="0" borderId="0" applyAlignment="1" applyProtection="1" pivotButton="0" quotePrefix="0" xfId="0">
      <alignment horizontal="left" vertical="top" wrapText="1"/>
      <protection locked="0" hidden="0"/>
    </xf>
    <xf numFmtId="169" fontId="3" fillId="0" borderId="0" applyAlignment="1" pivotButton="0" quotePrefix="0" xfId="1">
      <alignment horizontal="right" shrinkToFit="1"/>
    </xf>
    <xf numFmtId="169" fontId="3" fillId="0" borderId="3" applyAlignment="1" pivotButton="0" quotePrefix="0" xfId="1">
      <alignment horizontal="right" shrinkToFit="1"/>
    </xf>
    <xf numFmtId="165" fontId="12" fillId="0" borderId="0" applyAlignment="1" applyProtection="1" pivotButton="0" quotePrefix="0" xfId="0">
      <alignment vertical="top"/>
      <protection locked="0" hidden="0"/>
    </xf>
    <xf numFmtId="170" fontId="12" fillId="0" borderId="0" applyProtection="1" pivotButton="0" quotePrefix="0" xfId="0">
      <protection locked="0" hidden="0"/>
    </xf>
    <xf numFmtId="170" fontId="12" fillId="0" borderId="0" applyAlignment="1" applyProtection="1" pivotButton="0" quotePrefix="0" xfId="0">
      <alignment vertical="top"/>
      <protection locked="0" hidden="0"/>
    </xf>
    <xf numFmtId="169" fontId="3" fillId="3" borderId="10" applyAlignment="1" applyProtection="1" pivotButton="0" quotePrefix="0" xfId="0">
      <alignment horizontal="right" shrinkToFit="1"/>
      <protection locked="0" hidden="0"/>
    </xf>
    <xf numFmtId="165" fontId="3" fillId="0" borderId="5" applyAlignment="1" applyProtection="1" pivotButton="0" quotePrefix="0" xfId="0">
      <alignment wrapText="1"/>
      <protection locked="0" hidden="0"/>
    </xf>
    <xf numFmtId="165" fontId="3" fillId="0" borderId="9" applyProtection="1" pivotButton="0" quotePrefix="0" xfId="0">
      <protection locked="0" hidden="0"/>
    </xf>
    <xf numFmtId="165" fontId="3" fillId="0" borderId="0" applyProtection="1" pivotButton="0" quotePrefix="0" xfId="1">
      <protection locked="0" hidden="0"/>
    </xf>
    <xf numFmtId="165" fontId="3" fillId="0" borderId="0" applyAlignment="1" applyProtection="1" pivotButton="0" quotePrefix="0" xfId="0">
      <alignment wrapText="1"/>
      <protection locked="0" hidden="0"/>
    </xf>
    <xf numFmtId="170" fontId="3" fillId="3" borderId="14" applyAlignment="1" pivotButton="0" quotePrefix="0" xfId="1">
      <alignment horizontal="right" shrinkToFit="1"/>
    </xf>
    <xf numFmtId="168" fontId="1" fillId="0" borderId="5" applyAlignment="1" pivotButton="0" quotePrefix="0" xfId="0">
      <alignment vertical="center"/>
    </xf>
    <xf numFmtId="0" fontId="18" fillId="0" borderId="24" applyAlignment="1" applyProtection="1" pivotButton="0" quotePrefix="0" xfId="0">
      <alignment vertical="top" wrapText="1"/>
      <protection locked="0" hidden="0"/>
    </xf>
    <xf numFmtId="0" fontId="0" fillId="0" borderId="24" applyProtection="1" pivotButton="0" quotePrefix="0" xfId="0">
      <protection locked="0" hidden="0"/>
    </xf>
    <xf numFmtId="165" fontId="2" fillId="0" borderId="5" applyAlignment="1" applyProtection="1" pivotButton="0" quotePrefix="0" xfId="1">
      <alignment horizontal="left" vertical="top" wrapText="1"/>
      <protection locked="0" hidden="0"/>
    </xf>
    <xf numFmtId="0" fontId="0" fillId="0" borderId="1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165" fontId="2" fillId="0" borderId="5" applyAlignment="1" applyProtection="1" pivotButton="0" quotePrefix="0" xfId="1">
      <alignment horizontal="left" wrapText="1"/>
      <protection locked="0" hidden="0"/>
    </xf>
    <xf numFmtId="165" fontId="16" fillId="0" borderId="0" applyAlignment="1" applyProtection="1" pivotButton="0" quotePrefix="0" xfId="1">
      <alignment horizontal="center" wrapText="1"/>
      <protection locked="0" hidden="0"/>
    </xf>
    <xf numFmtId="0" fontId="0" fillId="0" borderId="0" applyProtection="1" pivotButton="0" quotePrefix="0" xfId="0">
      <protection locked="0" hidden="0"/>
    </xf>
    <xf numFmtId="0" fontId="2" fillId="0" borderId="5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9" applyAlignment="1" pivotButton="0" quotePrefix="0" xfId="0">
      <alignment vertical="center"/>
    </xf>
    <xf numFmtId="0" fontId="28" fillId="0" borderId="5" applyAlignment="1" pivotButton="0" quotePrefix="0" xfId="0">
      <alignment horizontal="center"/>
    </xf>
    <xf numFmtId="0" fontId="0" fillId="0" borderId="1" pivotButton="0" quotePrefix="0" xfId="0"/>
    <xf numFmtId="0" fontId="0" fillId="0" borderId="19" pivotButton="0" quotePrefix="0" xfId="0"/>
    <xf numFmtId="0" fontId="2" fillId="0" borderId="5" applyAlignment="1" applyProtection="1" pivotButton="0" quotePrefix="0" xfId="0">
      <alignment horizontal="center"/>
      <protection locked="0" hidden="0"/>
    </xf>
    <xf numFmtId="0" fontId="6" fillId="0" borderId="0" applyAlignment="1" applyProtection="1" pivotButton="0" quotePrefix="0" xfId="0">
      <alignment vertical="top" wrapText="1"/>
      <protection locked="0" hidden="0"/>
    </xf>
    <xf numFmtId="165" fontId="12" fillId="0" borderId="0" applyProtection="1" pivotButton="0" quotePrefix="0" xfId="1">
      <protection locked="0" hidden="0"/>
    </xf>
    <xf numFmtId="165" fontId="4" fillId="0" borderId="0" applyAlignment="1" applyProtection="1" pivotButton="0" quotePrefix="0" xfId="1">
      <alignment horizontal="left"/>
      <protection locked="0" hidden="0"/>
    </xf>
    <xf numFmtId="0" fontId="2" fillId="0" borderId="5" applyAlignment="1" applyProtection="1" pivotButton="0" quotePrefix="0" xfId="0">
      <alignment horizontal="center" wrapText="1"/>
      <protection locked="0" hidden="0"/>
    </xf>
    <xf numFmtId="0" fontId="2" fillId="0" borderId="5" applyAlignment="1" applyProtection="1" pivotButton="0" quotePrefix="0" xfId="0">
      <alignment horizontal="center" vertical="top" wrapText="1"/>
      <protection locked="0" hidden="0"/>
    </xf>
    <xf numFmtId="165" fontId="24" fillId="0" borderId="4" applyAlignment="1" applyProtection="1" pivotButton="0" quotePrefix="0" xfId="1">
      <alignment horizontal="right" vertical="top" wrapText="1"/>
      <protection locked="0" hidden="0"/>
    </xf>
    <xf numFmtId="0" fontId="0" fillId="0" borderId="4" applyProtection="1" pivotButton="0" quotePrefix="0" xfId="0">
      <protection locked="0" hidden="0"/>
    </xf>
    <xf numFmtId="0" fontId="5" fillId="0" borderId="0" applyAlignment="1" applyProtection="1" pivotButton="0" quotePrefix="0" xfId="0">
      <alignment horizontal="center" vertical="center" wrapText="1"/>
      <protection locked="0" hidden="0"/>
    </xf>
    <xf numFmtId="0" fontId="22" fillId="0" borderId="0" applyAlignment="1" applyProtection="1" pivotButton="0" quotePrefix="0" xfId="0">
      <alignment horizontal="center" wrapText="1"/>
      <protection locked="0" hidden="0"/>
    </xf>
    <xf numFmtId="0" fontId="6" fillId="0" borderId="0" applyAlignment="1" applyProtection="1" pivotButton="0" quotePrefix="0" xfId="0">
      <alignment wrapText="1"/>
      <protection locked="0" hidden="0"/>
    </xf>
    <xf numFmtId="0" fontId="6" fillId="0" borderId="0" applyAlignment="1" applyProtection="1" pivotButton="0" quotePrefix="0" xfId="0">
      <alignment horizontal="center" vertical="top" wrapText="1"/>
      <protection locked="0" hidden="0"/>
    </xf>
    <xf numFmtId="0" fontId="2" fillId="0" borderId="0" applyAlignment="1" applyProtection="1" pivotButton="0" quotePrefix="0" xfId="0">
      <alignment horizontal="right" vertical="top" wrapText="1"/>
      <protection locked="0" hidden="0"/>
    </xf>
    <xf numFmtId="0" fontId="12" fillId="0" borderId="0" applyAlignment="1" applyProtection="1" pivotButton="0" quotePrefix="0" xfId="0">
      <alignment horizontal="left" wrapText="1"/>
      <protection locked="0" hidden="0"/>
    </xf>
    <xf numFmtId="165" fontId="3" fillId="0" borderId="25" applyAlignment="1" applyProtection="1" pivotButton="0" quotePrefix="0" xfId="1">
      <alignment horizontal="left" vertical="center" wrapText="1"/>
      <protection locked="0" hidden="0"/>
    </xf>
    <xf numFmtId="0" fontId="0" fillId="0" borderId="25" applyProtection="1" pivotButton="0" quotePrefix="0" xfId="0">
      <protection locked="0" hidden="0"/>
    </xf>
    <xf numFmtId="165" fontId="5" fillId="0" borderId="0" applyAlignment="1" applyProtection="1" pivotButton="0" quotePrefix="0" xfId="1">
      <alignment horizontal="right" vertical="top" wrapText="1"/>
      <protection locked="0" hidden="0"/>
    </xf>
    <xf numFmtId="166" fontId="13" fillId="2" borderId="0" applyAlignment="1" applyProtection="1" pivotButton="0" quotePrefix="0" xfId="0">
      <alignment horizontal="left" vertical="center"/>
      <protection locked="0" hidden="0"/>
    </xf>
    <xf numFmtId="0" fontId="21" fillId="0" borderId="5" applyAlignment="1" pivotButton="0" quotePrefix="0" xfId="0">
      <alignment horizontal="center" vertical="top" wrapText="1"/>
    </xf>
    <xf numFmtId="0" fontId="2" fillId="0" borderId="5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0" fontId="12" fillId="0" borderId="0" applyProtection="1" pivotButton="0" quotePrefix="0" xfId="0">
      <protection locked="0" hidden="0"/>
    </xf>
    <xf numFmtId="0" fontId="3" fillId="0" borderId="4" applyAlignment="1" pivotButton="0" quotePrefix="0" xfId="0">
      <alignment horizontal="center" vertical="center"/>
    </xf>
    <xf numFmtId="0" fontId="0" fillId="0" borderId="4" pivotButton="0" quotePrefix="0" xfId="0"/>
    <xf numFmtId="0" fontId="19" fillId="0" borderId="5" applyAlignment="1" applyProtection="1" pivotButton="0" quotePrefix="0" xfId="0">
      <alignment horizontal="center" vertical="top"/>
      <protection locked="0" hidden="0"/>
    </xf>
    <xf numFmtId="0" fontId="15" fillId="0" borderId="0" applyAlignment="1" applyProtection="1" pivotButton="0" quotePrefix="0" xfId="0">
      <alignment horizontal="center" vertical="top" wrapText="1"/>
      <protection locked="0" hidden="0"/>
    </xf>
    <xf numFmtId="0" fontId="3" fillId="0" borderId="6" applyAlignment="1" applyProtection="1" pivotButton="0" quotePrefix="0" xfId="0">
      <alignment horizontal="center" vertical="center" wrapText="1"/>
      <protection locked="0" hidden="0"/>
    </xf>
    <xf numFmtId="0" fontId="0" fillId="0" borderId="20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26" fillId="0" borderId="0" applyAlignment="1" applyProtection="1" pivotButton="0" quotePrefix="0" xfId="0">
      <alignment horizontal="center" vertical="center"/>
      <protection locked="0" hidden="0"/>
    </xf>
    <xf numFmtId="0" fontId="15" fillId="0" borderId="0" applyAlignment="1" applyProtection="1" pivotButton="0" quotePrefix="0" xfId="0">
      <alignment horizontal="left" vertical="top" wrapText="1"/>
      <protection locked="0" hidden="0"/>
    </xf>
    <xf numFmtId="0" fontId="15" fillId="0" borderId="6" applyAlignment="1" applyProtection="1" pivotButton="0" quotePrefix="0" xfId="0">
      <alignment horizontal="center" vertical="top" wrapText="1"/>
      <protection locked="0" hidden="0"/>
    </xf>
    <xf numFmtId="0" fontId="0" fillId="0" borderId="23" applyProtection="1" pivotButton="0" quotePrefix="0" xfId="0">
      <protection locked="0" hidden="0"/>
    </xf>
    <xf numFmtId="0" fontId="3" fillId="0" borderId="0" applyAlignment="1" applyProtection="1" pivotButton="0" quotePrefix="0" xfId="0">
      <alignment horizontal="center" vertical="center" wrapText="1"/>
      <protection locked="0" hidden="0"/>
    </xf>
    <xf numFmtId="0" fontId="15" fillId="0" borderId="0" applyAlignment="1" applyProtection="1" pivotButton="0" quotePrefix="0" xfId="0">
      <alignment horizontal="center" vertical="top"/>
      <protection locked="0" hidden="0"/>
    </xf>
    <xf numFmtId="168" fontId="3" fillId="0" borderId="4" applyAlignment="1" applyProtection="1" pivotButton="0" quotePrefix="0" xfId="0">
      <alignment horizontal="center" vertical="center"/>
      <protection locked="0" hidden="0"/>
    </xf>
    <xf numFmtId="0" fontId="3" fillId="0" borderId="21" applyAlignment="1" applyProtection="1" pivotButton="0" quotePrefix="0" xfId="0">
      <alignment horizontal="center" vertical="center" wrapText="1"/>
      <protection locked="0" hidden="0"/>
    </xf>
    <xf numFmtId="0" fontId="0" fillId="0" borderId="21" applyProtection="1" pivotButton="0" quotePrefix="0" xfId="0">
      <protection locked="0" hidden="0"/>
    </xf>
    <xf numFmtId="0" fontId="4" fillId="0" borderId="0" applyAlignment="1" applyProtection="1" pivotButton="0" quotePrefix="0" xfId="0">
      <alignment horizontal="left" vertical="top" wrapText="1"/>
      <protection locked="0" hidden="0"/>
    </xf>
    <xf numFmtId="168" fontId="3" fillId="0" borderId="0" applyAlignment="1" applyProtection="1" pivotButton="0" quotePrefix="0" xfId="0">
      <alignment horizontal="center" vertical="center" wrapText="1"/>
      <protection locked="0" hidden="0"/>
    </xf>
    <xf numFmtId="0" fontId="2" fillId="0" borderId="5" applyAlignment="1" applyProtection="1" pivotButton="0" quotePrefix="0" xfId="1">
      <alignment horizontal="center"/>
      <protection locked="0" hidden="0"/>
    </xf>
    <xf numFmtId="0" fontId="0" fillId="0" borderId="26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0" fontId="18" fillId="0" borderId="0" applyAlignment="1" applyProtection="1" pivotButton="0" quotePrefix="0" xfId="0">
      <alignment vertical="top" wrapText="1"/>
      <protection locked="0" hidden="0"/>
    </xf>
    <xf numFmtId="165" fontId="2" fillId="0" borderId="6" applyAlignment="1" applyProtection="1" pivotButton="0" quotePrefix="0" xfId="1">
      <alignment horizontal="left" wrapText="1"/>
      <protection locked="0" hidden="0"/>
    </xf>
    <xf numFmtId="0" fontId="2" fillId="0" borderId="5" applyAlignment="1" applyProtection="1" pivotButton="0" quotePrefix="0" xfId="0">
      <alignment horizontal="left" wrapText="1"/>
      <protection locked="0" hidden="0"/>
    </xf>
    <xf numFmtId="0" fontId="18" fillId="0" borderId="0" applyAlignment="1" applyProtection="1" pivotButton="0" quotePrefix="0" xfId="0">
      <alignment horizontal="left" vertical="top"/>
      <protection locked="0" hidden="0"/>
    </xf>
    <xf numFmtId="0" fontId="12" fillId="0" borderId="0" applyAlignment="1" applyProtection="1" pivotButton="0" quotePrefix="0" xfId="0">
      <alignment horizontal="center"/>
      <protection locked="0" hidden="0"/>
    </xf>
    <xf numFmtId="0" fontId="22" fillId="0" borderId="4" applyAlignment="1" applyProtection="1" pivotButton="0" quotePrefix="0" xfId="0">
      <alignment horizontal="center" vertical="center" wrapText="1"/>
      <protection locked="0" hidden="0"/>
    </xf>
    <xf numFmtId="0" fontId="4" fillId="0" borderId="0" applyAlignment="1" applyProtection="1" pivotButton="0" quotePrefix="0" xfId="0">
      <alignment horizontal="left"/>
      <protection locked="0" hidden="0"/>
    </xf>
    <xf numFmtId="0" fontId="22" fillId="0" borderId="4" applyAlignment="1" applyProtection="1" pivotButton="0" quotePrefix="0" xfId="0">
      <alignment horizontal="center" wrapText="1"/>
      <protection locked="0" hidden="0"/>
    </xf>
    <xf numFmtId="11" fontId="3" fillId="0" borderId="5" applyAlignment="1" applyProtection="1" pivotButton="0" quotePrefix="0" xfId="1">
      <alignment horizontal="center" vertical="center" wrapText="1"/>
      <protection locked="0" hidden="0"/>
    </xf>
    <xf numFmtId="168" fontId="13" fillId="2" borderId="0" applyAlignment="1" applyProtection="1" pivotButton="0" quotePrefix="0" xfId="0">
      <alignment horizontal="left" vertical="center"/>
      <protection locked="0" hidden="0"/>
    </xf>
    <xf numFmtId="0" fontId="12" fillId="0" borderId="4" applyAlignment="1" applyProtection="1" pivotButton="0" quotePrefix="0" xfId="0">
      <alignment horizontal="center"/>
      <protection locked="0" hidden="0"/>
    </xf>
    <xf numFmtId="0" fontId="2" fillId="0" borderId="5" applyAlignment="1" applyProtection="1" pivotButton="0" quotePrefix="0" xfId="1">
      <alignment horizontal="left" vertical="center" wrapText="1"/>
      <protection locked="0" hidden="0"/>
    </xf>
    <xf numFmtId="167" fontId="3" fillId="0" borderId="5" applyAlignment="1" applyProtection="1" pivotButton="0" quotePrefix="0" xfId="1">
      <alignment horizontal="center" vertical="center" wrapText="1"/>
      <protection locked="0" hidden="0"/>
    </xf>
    <xf numFmtId="0" fontId="3" fillId="0" borderId="0" applyAlignment="1" applyProtection="1" pivotButton="0" quotePrefix="0" xfId="0">
      <alignment horizontal="right" vertical="top" wrapText="1"/>
      <protection locked="0" hidden="0"/>
    </xf>
    <xf numFmtId="165" fontId="3" fillId="0" borderId="0" applyAlignment="1" applyProtection="1" pivotButton="0" quotePrefix="0" xfId="1">
      <alignment horizontal="right" vertical="top" wrapText="1"/>
      <protection locked="0" hidden="0"/>
    </xf>
    <xf numFmtId="0" fontId="18" fillId="0" borderId="0" applyAlignment="1" applyProtection="1" pivotButton="0" quotePrefix="0" xfId="0">
      <alignment horizontal="left"/>
      <protection locked="0" hidden="0"/>
    </xf>
    <xf numFmtId="0" fontId="18" fillId="0" borderId="0" applyAlignment="1" applyProtection="1" pivotButton="0" quotePrefix="0" xfId="0">
      <alignment horizontal="left" vertical="top" wrapText="1"/>
      <protection locked="0" hidden="0"/>
    </xf>
    <xf numFmtId="165" fontId="3" fillId="0" borderId="0" applyAlignment="1" applyProtection="1" pivotButton="0" quotePrefix="0" xfId="1">
      <alignment horizontal="center" vertical="top" wrapText="1"/>
      <protection locked="0" hidden="0"/>
    </xf>
    <xf numFmtId="165" fontId="13" fillId="0" borderId="0" applyAlignment="1" applyProtection="1" pivotButton="0" quotePrefix="0" xfId="1">
      <alignment horizontal="center"/>
      <protection locked="0" hidden="0"/>
    </xf>
    <xf numFmtId="0" fontId="0" fillId="0" borderId="25" pivotButton="0" quotePrefix="0" xfId="0"/>
    <xf numFmtId="0" fontId="0" fillId="0" borderId="26" pivotButton="0" quotePrefix="0" xfId="0"/>
    <xf numFmtId="0" fontId="0" fillId="0" borderId="21" pivotButton="0" quotePrefix="0" xfId="0"/>
    <xf numFmtId="0" fontId="0" fillId="0" borderId="0" pivotButton="0" quotePrefix="0" xfId="0"/>
    <xf numFmtId="0" fontId="0" fillId="0" borderId="24" pivotButton="0" quotePrefix="0" xfId="0"/>
    <xf numFmtId="0" fontId="0" fillId="0" borderId="22" pivotButton="0" quotePrefix="0" xfId="0"/>
    <xf numFmtId="0" fontId="0" fillId="0" borderId="23" pivotButton="0" quotePrefix="0" xfId="0"/>
    <xf numFmtId="172" fontId="30" fillId="0" borderId="6" applyAlignment="1" applyProtection="1" pivotButton="0" quotePrefix="0" xfId="0">
      <alignment horizontal="center" vertical="top" wrapText="1"/>
      <protection locked="0" hidden="0"/>
    </xf>
    <xf numFmtId="168" fontId="3" fillId="0" borderId="4" applyAlignment="1" applyProtection="1" pivotButton="0" quotePrefix="0" xfId="0">
      <alignment horizontal="center" vertical="center"/>
      <protection locked="0" hidden="0"/>
    </xf>
    <xf numFmtId="168" fontId="3" fillId="0" borderId="0" applyAlignment="1" applyProtection="1" pivotButton="0" quotePrefix="0" xfId="0">
      <alignment horizontal="center" vertical="center" wrapText="1"/>
      <protection locked="0" hidden="0"/>
    </xf>
    <xf numFmtId="166" fontId="13" fillId="2" borderId="0" applyAlignment="1" applyProtection="1" pivotButton="0" quotePrefix="0" xfId="0">
      <alignment horizontal="left" vertical="center"/>
      <protection locked="0" hidden="0"/>
    </xf>
    <xf numFmtId="168" fontId="1" fillId="0" borderId="5" applyAlignment="1" pivotButton="0" quotePrefix="0" xfId="0">
      <alignment vertical="center"/>
    </xf>
    <xf numFmtId="168" fontId="13" fillId="2" borderId="0" applyAlignment="1" applyProtection="1" pivotButton="0" quotePrefix="0" xfId="0">
      <alignment horizontal="left" vertical="center"/>
      <protection locked="0" hidden="0"/>
    </xf>
    <xf numFmtId="166" fontId="13" fillId="2" borderId="0" applyAlignment="1" applyProtection="1" pivotButton="0" quotePrefix="0" xfId="0">
      <alignment vertical="center"/>
      <protection locked="0" hidden="0"/>
    </xf>
    <xf numFmtId="167" fontId="3" fillId="0" borderId="5" applyAlignment="1" applyProtection="1" pivotButton="0" quotePrefix="0" xfId="1">
      <alignment wrapText="1"/>
      <protection locked="0" hidden="0"/>
    </xf>
    <xf numFmtId="167" fontId="3" fillId="0" borderId="5" applyAlignment="1" applyProtection="1" pivotButton="0" quotePrefix="0" xfId="1">
      <alignment horizontal="center" vertical="center" wrapText="1"/>
      <protection locked="0" hidden="0"/>
    </xf>
    <xf numFmtId="167" fontId="3" fillId="0" borderId="0" applyAlignment="1" applyProtection="1" pivotButton="0" quotePrefix="0" xfId="1">
      <alignment horizontal="center" vertical="top" wrapText="1"/>
      <protection locked="0" hidden="0"/>
    </xf>
    <xf numFmtId="167" fontId="3" fillId="0" borderId="0" applyAlignment="1" applyProtection="1" pivotButton="0" quotePrefix="0" xfId="1">
      <alignment horizontal="right" vertical="top" wrapText="1"/>
      <protection locked="0" hidden="0"/>
    </xf>
  </cellXfs>
  <cellStyles count="2">
    <cellStyle name="Normal" xfId="0" builtinId="0"/>
    <cellStyle name="Comma" xfId="1" builtinId="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/xl/worksheets/sheet3.xml"/><Relationship Id="rId7" Type="http://schemas.openxmlformats.org/officeDocument/2006/relationships/styles" Target="styles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248643</colOff>
      <row>2</row>
      <rowOff>25401</rowOff>
    </from>
    <to>
      <col>0</col>
      <colOff>1892301</colOff>
      <row>5</row>
      <rowOff>177801</rowOff>
    </to>
    <pic>
      <nvPicPr>
        <cNvPr id="2" name="Pictur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48643" y="647701"/>
          <a:ext cx="1643658" cy="8509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0</col>
      <colOff>419100</colOff>
      <row>0</row>
      <rowOff>0</rowOff>
    </from>
    <to>
      <col>0</col>
      <colOff>1619250</colOff>
      <row>0</row>
      <rowOff>0</rowOff>
    </to>
    <pic>
      <nvPicPr>
        <cNvPr id="4110" name="Picture 4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19100" y="0"/>
          <a:ext cx="1200150" cy="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1</col>
      <colOff>942033</colOff>
      <row>49</row>
      <rowOff>442304</rowOff>
    </from>
    <to>
      <col>3</col>
      <colOff>816429</colOff>
      <row>51</row>
      <rowOff>110688</rowOff>
    </to>
    <pic>
      <nvPicPr>
        <cNvPr id="2" name="Pictur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3140110" y="13184172"/>
          <a:ext cx="1611923" cy="59646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1</col>
      <colOff>1144395</colOff>
      <row>50</row>
      <rowOff>360636</rowOff>
    </from>
    <to>
      <col>3</col>
      <colOff>368717</colOff>
      <row>52</row>
      <rowOff>73855</rowOff>
    </to>
    <pic>
      <nvPicPr>
        <cNvPr id="3" name="Picture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3342472" y="13611900"/>
          <a:ext cx="961849" cy="55058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0</col>
      <colOff>419100</colOff>
      <row>0</row>
      <rowOff>0</rowOff>
    </from>
    <to>
      <col>0</col>
      <colOff>1619250</colOff>
      <row>0</row>
      <rowOff>0</rowOff>
    </to>
    <pic>
      <nvPicPr>
        <cNvPr id="5129" name="Picture 4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19100" y="0"/>
          <a:ext cx="1200150" cy="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9525">
          <a:noFill/>
          <a:prstDash val="solid"/>
          <a:miter lim="800000"/>
          <a:headEnd/>
          <a:tailEnd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0</col>
      <colOff>419100</colOff>
      <row>0</row>
      <rowOff>0</rowOff>
    </from>
    <to>
      <col>0</col>
      <colOff>1619250</colOff>
      <row>0</row>
      <rowOff>0</rowOff>
    </to>
    <pic>
      <nvPicPr>
        <cNvPr id="6168" name="Picture 4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19100" y="0"/>
          <a:ext cx="1200150" cy="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9525">
          <a:noFill/>
          <a:prstDash val="solid"/>
          <a:miter lim="800000"/>
          <a:headEnd/>
          <a:tailEnd/>
        </a:ln>
      </spPr>
    </pic>
    <clientData/>
  </twoCellAnchor>
</wsDr>
</file>

<file path=xl/drawings/drawing5.xml><?xml version="1.0" encoding="utf-8"?>
<wsDr xmlns="http://schemas.openxmlformats.org/drawingml/2006/spreadsheetDrawing">
  <twoCellAnchor>
    <from>
      <col>0</col>
      <colOff>419100</colOff>
      <row>0</row>
      <rowOff>0</rowOff>
    </from>
    <to>
      <col>0</col>
      <colOff>1619250</colOff>
      <row>0</row>
      <rowOff>0</rowOff>
    </to>
    <pic>
      <nvPicPr>
        <cNvPr id="7183" name="Picture 4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19100" y="0"/>
          <a:ext cx="1200150" cy="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9525">
          <a:noFill/>
          <a:prstDash val="solid"/>
          <a:miter lim="800000"/>
          <a:headEnd/>
          <a:tailEnd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6"/>
  <sheetViews>
    <sheetView tabSelected="1" zoomScale="75" zoomScaleNormal="85" zoomScaleSheetLayoutView="80" workbookViewId="0">
      <selection activeCell="B3" sqref="B3:J3"/>
    </sheetView>
  </sheetViews>
  <sheetFormatPr baseColWidth="10" defaultColWidth="9.1640625" defaultRowHeight="13"/>
  <cols>
    <col width="35.33203125" customWidth="1" style="253" min="1" max="1"/>
    <col width="16.1640625" customWidth="1" style="234" min="2" max="2"/>
    <col width="1.6640625" customWidth="1" style="253" min="3" max="3"/>
    <col width="16.33203125" customWidth="1" style="253" min="4" max="4"/>
    <col width="1.5" customWidth="1" style="253" min="5" max="5"/>
    <col width="13.83203125" customWidth="1" style="253" min="6" max="6"/>
    <col width="3.5" customWidth="1" style="253" min="7" max="7"/>
    <col width="15.5" customWidth="1" style="253" min="8" max="8"/>
    <col width="1.5" customWidth="1" style="253" min="9" max="9"/>
    <col width="16" customWidth="1" style="253" min="10" max="10"/>
    <col width="1.5" customWidth="1" style="253" min="11" max="11"/>
    <col width="16.83203125" customWidth="1" style="253" min="12" max="12"/>
    <col width="9.1640625" customWidth="1" style="253" min="13" max="13"/>
    <col width="9.1640625" customWidth="1" style="253" min="14" max="16384"/>
  </cols>
  <sheetData>
    <row r="1" ht="18" customHeight="1" s="297">
      <c r="A1" s="261" t="n"/>
      <c r="B1" s="266" t="inlineStr">
        <is>
          <t xml:space="preserve">Enter charity name below </t>
        </is>
      </c>
      <c r="C1" s="225" t="n"/>
      <c r="D1" s="225" t="n"/>
      <c r="E1" s="225" t="n"/>
      <c r="F1" s="225" t="n"/>
      <c r="G1" s="225" t="n"/>
      <c r="H1" s="225" t="n"/>
      <c r="I1" s="225" t="n"/>
      <c r="J1" s="225" t="n"/>
      <c r="L1" s="257" t="inlineStr">
        <is>
          <t xml:space="preserve">Enter SC No. below   </t>
        </is>
      </c>
      <c r="M1" s="178" t="n"/>
    </row>
    <row r="2" ht="30.75" customHeight="1" s="297">
      <c r="A2" s="225" t="n"/>
      <c r="B2" s="270" t="inlineStr">
        <is>
          <t>Freedom Fighters (Community Action Initiative) SCIO</t>
        </is>
      </c>
      <c r="C2" s="225" t="n"/>
      <c r="D2" s="225" t="n"/>
      <c r="E2" s="225" t="n"/>
      <c r="F2" s="225" t="n"/>
      <c r="G2" s="225" t="n"/>
      <c r="H2" s="225" t="n"/>
      <c r="I2" s="225" t="n"/>
      <c r="J2" s="225" t="n"/>
      <c r="L2" s="180" t="inlineStr">
        <is>
          <t>SC048272</t>
        </is>
      </c>
      <c r="M2" s="275" t="n"/>
    </row>
    <row r="3" ht="24" customHeight="1" s="297">
      <c r="A3" s="225" t="n"/>
      <c r="B3" s="256" t="inlineStr">
        <is>
          <t>Receipts and payments accounts</t>
        </is>
      </c>
      <c r="C3" s="221" t="n"/>
      <c r="D3" s="221" t="n"/>
      <c r="E3" s="221" t="n"/>
      <c r="F3" s="221" t="n"/>
      <c r="G3" s="221" t="n"/>
      <c r="H3" s="221" t="n"/>
      <c r="I3" s="221" t="n"/>
      <c r="J3" s="222" t="n"/>
      <c r="L3" s="177" t="n"/>
    </row>
    <row r="4" ht="14.25" customHeight="1" s="297">
      <c r="A4" s="225" t="n"/>
      <c r="B4" s="258" t="inlineStr">
        <is>
          <t>For the period from</t>
        </is>
      </c>
      <c r="C4" s="268" t="n"/>
      <c r="D4" s="301" t="n">
        <v>45748</v>
      </c>
      <c r="E4" s="239" t="n"/>
      <c r="F4" s="264" t="n"/>
      <c r="G4" s="265" t="inlineStr">
        <is>
          <t>to</t>
        </is>
      </c>
      <c r="H4" s="301" t="n">
        <v>46112</v>
      </c>
      <c r="I4" s="239" t="n"/>
      <c r="J4" s="264" t="n"/>
      <c r="L4" s="177" t="n"/>
    </row>
    <row r="5" ht="16.5" customHeight="1" s="297">
      <c r="A5" s="225" t="n"/>
      <c r="B5" s="259" t="n"/>
      <c r="C5" s="269" t="n"/>
      <c r="D5" s="257" t="n"/>
      <c r="E5" s="225" t="n"/>
      <c r="F5" s="225" t="n"/>
      <c r="G5" s="225" t="n"/>
      <c r="H5" s="262" t="n"/>
      <c r="I5" s="225" t="n"/>
      <c r="J5" s="225" t="n"/>
      <c r="L5" s="177" t="n"/>
    </row>
    <row r="6" ht="21" customHeight="1" s="297">
      <c r="A6" s="225" t="n"/>
      <c r="B6" s="260" t="n"/>
      <c r="C6" s="269" t="n"/>
      <c r="D6" s="302" t="n"/>
      <c r="E6" s="239" t="n"/>
      <c r="F6" s="239" t="n"/>
      <c r="G6" s="225" t="n"/>
      <c r="H6" s="303" t="n"/>
      <c r="I6" s="225" t="n"/>
      <c r="J6" s="225" t="n"/>
      <c r="L6" s="177" t="n"/>
    </row>
    <row r="8" ht="20" customHeight="1" s="297">
      <c r="A8" s="47" t="inlineStr">
        <is>
          <t>Section A Statement of receipts and payments</t>
        </is>
      </c>
      <c r="B8" s="49" t="n"/>
      <c r="C8" s="47" t="n"/>
      <c r="D8" s="47" t="n"/>
      <c r="E8" s="47" t="n"/>
      <c r="F8" s="47" t="n"/>
      <c r="G8" s="47" t="n"/>
      <c r="H8" s="47" t="n"/>
      <c r="I8" s="47" t="n"/>
      <c r="J8" s="47" t="n"/>
      <c r="K8" s="28" t="n"/>
      <c r="L8" s="29" t="n"/>
    </row>
    <row r="9" ht="42" customHeight="1" s="297">
      <c r="A9" s="48" t="n"/>
      <c r="B9" s="31" t="inlineStr">
        <is>
          <t>Unrestricted funds</t>
        </is>
      </c>
      <c r="C9" s="265" t="n"/>
      <c r="D9" s="265" t="inlineStr">
        <is>
          <t>Restricted funds</t>
        </is>
      </c>
      <c r="E9" s="265" t="n"/>
      <c r="F9" s="265" t="inlineStr">
        <is>
          <t xml:space="preserve">Expendable endowment funds </t>
        </is>
      </c>
      <c r="G9" s="265" t="n"/>
      <c r="H9" s="265" t="inlineStr">
        <is>
          <t>Permanent endowment funds</t>
        </is>
      </c>
      <c r="I9" s="265" t="n"/>
      <c r="J9" s="265" t="inlineStr">
        <is>
          <t>Total funds current period</t>
        </is>
      </c>
      <c r="K9" s="3" t="n"/>
      <c r="L9" s="265" t="inlineStr">
        <is>
          <t xml:space="preserve">Total funds last period </t>
        </is>
      </c>
    </row>
    <row r="10" ht="24" customHeight="1" s="297">
      <c r="A10" s="4" t="n"/>
      <c r="B10" s="32" t="inlineStr">
        <is>
          <t>to nearest £</t>
        </is>
      </c>
      <c r="C10" s="6" t="n"/>
      <c r="D10" s="32" t="inlineStr">
        <is>
          <t>to nearest £</t>
        </is>
      </c>
      <c r="E10" s="32" t="n"/>
      <c r="F10" s="32" t="inlineStr">
        <is>
          <t>to nearest £</t>
        </is>
      </c>
      <c r="G10" s="32" t="n"/>
      <c r="H10" s="32" t="inlineStr">
        <is>
          <t>to nearest £</t>
        </is>
      </c>
      <c r="I10" s="32" t="n"/>
      <c r="J10" s="32" t="inlineStr">
        <is>
          <t>to nearest £</t>
        </is>
      </c>
      <c r="K10" s="32" t="n"/>
      <c r="L10" s="32" t="inlineStr">
        <is>
          <t>to nearest £</t>
        </is>
      </c>
    </row>
    <row r="11" ht="20.25" customHeight="1" s="297">
      <c r="A11" s="26" t="inlineStr">
        <is>
          <t xml:space="preserve">A1 Receipts </t>
        </is>
      </c>
      <c r="B11" s="33" t="n"/>
      <c r="C11" s="7" t="n"/>
      <c r="D11" s="7" t="n"/>
      <c r="E11" s="7" t="n"/>
      <c r="F11" s="7" t="n"/>
      <c r="G11" s="7" t="n"/>
      <c r="H11" s="7" t="n"/>
      <c r="I11" s="7" t="n"/>
      <c r="J11" s="7" t="n"/>
      <c r="K11" s="8" t="n"/>
    </row>
    <row r="12" ht="20.25" customHeight="1" s="297">
      <c r="A12" s="277" t="inlineStr">
        <is>
          <t>Donations</t>
        </is>
      </c>
      <c r="B12" s="186" t="n">
        <v>24977.97</v>
      </c>
      <c r="C12" s="187" t="n"/>
      <c r="D12" s="186" t="n"/>
      <c r="E12" s="187" t="n"/>
      <c r="F12" s="186" t="n"/>
      <c r="G12" s="187" t="n"/>
      <c r="H12" s="186" t="n"/>
      <c r="I12" s="187" t="n"/>
      <c r="J12" s="188">
        <f>H12+D12+B12+F12</f>
        <v/>
      </c>
      <c r="K12" s="189" t="n"/>
      <c r="L12" s="186" t="n">
        <v>13321.3</v>
      </c>
    </row>
    <row r="13" ht="20.25" customHeight="1" s="297">
      <c r="A13" s="277" t="inlineStr">
        <is>
          <t>Legacies</t>
        </is>
      </c>
      <c r="B13" s="186" t="n"/>
      <c r="C13" s="187" t="n"/>
      <c r="D13" s="186" t="n"/>
      <c r="E13" s="187" t="n"/>
      <c r="F13" s="186" t="n"/>
      <c r="G13" s="187" t="n"/>
      <c r="H13" s="186" t="n"/>
      <c r="I13" s="187" t="n"/>
      <c r="J13" s="188">
        <f>H13+D13+B13+F13</f>
        <v/>
      </c>
      <c r="K13" s="189" t="n"/>
      <c r="L13" s="186" t="n"/>
    </row>
    <row r="14" ht="20.25" customHeight="1" s="297">
      <c r="A14" s="277" t="inlineStr">
        <is>
          <t>Grants</t>
        </is>
      </c>
      <c r="B14" s="186" t="n">
        <v>30463.2</v>
      </c>
      <c r="C14" s="187" t="n"/>
      <c r="D14" s="186" t="n">
        <v>68000</v>
      </c>
      <c r="E14" s="187" t="n"/>
      <c r="F14" s="186" t="n"/>
      <c r="G14" s="187" t="n"/>
      <c r="H14" s="186" t="n"/>
      <c r="I14" s="187" t="n"/>
      <c r="J14" s="188">
        <f>H14+D14+B14+F14</f>
        <v/>
      </c>
      <c r="K14" s="189" t="n"/>
      <c r="L14" s="186" t="n">
        <v>87401.56</v>
      </c>
    </row>
    <row r="15" ht="20.25" customHeight="1" s="297">
      <c r="A15" s="277" t="inlineStr">
        <is>
          <t>Receipts from fundraising activities</t>
        </is>
      </c>
      <c r="B15" s="186" t="n"/>
      <c r="C15" s="187" t="n"/>
      <c r="D15" s="186" t="n"/>
      <c r="E15" s="187" t="n"/>
      <c r="F15" s="186" t="n"/>
      <c r="G15" s="187" t="n"/>
      <c r="H15" s="186" t="n"/>
      <c r="I15" s="187" t="n"/>
      <c r="J15" s="188">
        <f>H15+D15+B15+F15</f>
        <v/>
      </c>
      <c r="K15" s="189" t="n"/>
      <c r="L15" s="186" t="n"/>
    </row>
    <row r="16" ht="20.25" customHeight="1" s="297">
      <c r="A16" s="277" t="inlineStr">
        <is>
          <t>Gross trading receipts</t>
        </is>
      </c>
      <c r="B16" s="186" t="n"/>
      <c r="C16" s="187" t="n"/>
      <c r="D16" s="186" t="n"/>
      <c r="E16" s="187" t="n"/>
      <c r="F16" s="186" t="n"/>
      <c r="G16" s="187" t="n"/>
      <c r="H16" s="186" t="n"/>
      <c r="I16" s="187" t="n"/>
      <c r="J16" s="188">
        <f>H16+D16+B16+F16</f>
        <v/>
      </c>
      <c r="K16" s="189" t="n"/>
      <c r="L16" s="186" t="n"/>
    </row>
    <row r="17" ht="28" customHeight="1" s="297">
      <c r="A17" s="277" t="inlineStr">
        <is>
          <t>Income from investments other than land and buildings</t>
        </is>
      </c>
      <c r="B17" s="186" t="n"/>
      <c r="C17" s="187" t="n"/>
      <c r="D17" s="186" t="n"/>
      <c r="E17" s="187" t="n"/>
      <c r="F17" s="186" t="n"/>
      <c r="G17" s="187" t="n"/>
      <c r="H17" s="186" t="n"/>
      <c r="I17" s="187" t="n"/>
      <c r="J17" s="188">
        <f>H17+D17+B17+F17</f>
        <v/>
      </c>
      <c r="K17" s="189" t="n"/>
      <c r="L17" s="186" t="n"/>
    </row>
    <row r="18" ht="20.25" customHeight="1" s="297">
      <c r="A18" s="277" t="inlineStr">
        <is>
          <t>Rents from land &amp; buildings</t>
        </is>
      </c>
      <c r="B18" s="186" t="n"/>
      <c r="C18" s="187" t="n"/>
      <c r="D18" s="186" t="n"/>
      <c r="E18" s="187" t="n"/>
      <c r="F18" s="186" t="n"/>
      <c r="G18" s="187" t="n"/>
      <c r="H18" s="186" t="n"/>
      <c r="I18" s="187" t="n"/>
      <c r="J18" s="188">
        <f>H18+D18+B18+F18</f>
        <v/>
      </c>
      <c r="K18" s="189" t="n"/>
      <c r="L18" s="186" t="n"/>
    </row>
    <row r="19" ht="28" customHeight="1" s="297">
      <c r="A19" s="277" t="inlineStr">
        <is>
          <t>Gross receipts from other charitable activities</t>
        </is>
      </c>
      <c r="B19" s="186" t="n">
        <v>5910</v>
      </c>
      <c r="C19" s="187" t="n"/>
      <c r="D19" s="186" t="n"/>
      <c r="E19" s="187" t="n"/>
      <c r="F19" s="186" t="n"/>
      <c r="G19" s="187" t="n"/>
      <c r="H19" s="186" t="n"/>
      <c r="I19" s="187" t="n"/>
      <c r="J19" s="188">
        <f>H19+D19+B19+F19</f>
        <v/>
      </c>
      <c r="K19" s="189" t="n"/>
      <c r="L19" s="186" t="n">
        <v>8710</v>
      </c>
    </row>
    <row r="20" ht="20.25" customHeight="1" s="297">
      <c r="A20" s="277" t="n"/>
      <c r="B20" s="186" t="n"/>
      <c r="C20" s="187" t="n"/>
      <c r="D20" s="186" t="n"/>
      <c r="E20" s="187" t="n"/>
      <c r="F20" s="186" t="n"/>
      <c r="G20" s="187" t="n"/>
      <c r="H20" s="186" t="n"/>
      <c r="I20" s="187" t="n"/>
      <c r="J20" s="188">
        <f>H20+D20+B20+F20</f>
        <v/>
      </c>
      <c r="K20" s="189" t="n"/>
      <c r="L20" s="186" t="n"/>
    </row>
    <row r="21" ht="17.25" customHeight="1" s="297" thickBot="1">
      <c r="A21" s="9" t="inlineStr">
        <is>
          <t xml:space="preserve">A1 Sub total </t>
        </is>
      </c>
      <c r="B21" s="190">
        <f>SUM(B12:B20)</f>
        <v/>
      </c>
      <c r="C21" s="191" t="n"/>
      <c r="D21" s="190">
        <f>SUM(D12:D20)</f>
        <v/>
      </c>
      <c r="E21" s="187" t="n"/>
      <c r="F21" s="190">
        <f>SUM(F12:F20)</f>
        <v/>
      </c>
      <c r="G21" s="187" t="n"/>
      <c r="H21" s="190">
        <f>SUM(H12:H20)</f>
        <v/>
      </c>
      <c r="I21" s="187" t="n"/>
      <c r="J21" s="192">
        <f>H21+D21+B21+F21</f>
        <v/>
      </c>
      <c r="K21" s="189" t="n"/>
      <c r="L21" s="190">
        <f>SUM(L12:L20)</f>
        <v/>
      </c>
    </row>
    <row r="22" ht="16.5" customHeight="1" s="297" thickTop="1">
      <c r="A22" s="242" t="n"/>
      <c r="B22" s="34" t="n"/>
      <c r="C22" s="52" t="n"/>
      <c r="D22" s="52" t="n"/>
      <c r="E22" s="52" t="n"/>
      <c r="F22" s="52" t="n"/>
      <c r="G22" s="52" t="n"/>
      <c r="H22" s="52" t="n"/>
      <c r="I22" s="52" t="n"/>
      <c r="J22" s="54">
        <f>IF(B21+D21+F21+H21-J21=0," ","error")</f>
        <v/>
      </c>
      <c r="K22" s="52" t="n"/>
      <c r="L22" s="53" t="n"/>
    </row>
    <row r="23" ht="28" customHeight="1" s="297">
      <c r="A23" s="65" t="inlineStr">
        <is>
          <t>A2 Receipts from asset &amp; investment sales</t>
        </is>
      </c>
      <c r="B23" s="193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 ht="20.25" customHeight="1" s="297">
      <c r="A24" s="277" t="inlineStr">
        <is>
          <t>Proceeds from sale of fixed assets</t>
        </is>
      </c>
      <c r="B24" s="186" t="n"/>
      <c r="C24" s="187" t="n"/>
      <c r="D24" s="186" t="n"/>
      <c r="E24" s="187" t="n"/>
      <c r="F24" s="186" t="n"/>
      <c r="G24" s="187" t="n"/>
      <c r="H24" s="186" t="n"/>
      <c r="I24" s="187" t="n"/>
      <c r="J24" s="188">
        <f>H24+D24+B24+F24</f>
        <v/>
      </c>
      <c r="K24" s="189" t="n"/>
      <c r="L24" s="186" t="n"/>
    </row>
    <row r="25" ht="20.25" customHeight="1" s="297">
      <c r="A25" s="277" t="inlineStr">
        <is>
          <t>Proceeds from sale of investments</t>
        </is>
      </c>
      <c r="B25" s="186" t="n"/>
      <c r="C25" s="187" t="n"/>
      <c r="D25" s="186" t="n"/>
      <c r="E25" s="187" t="n"/>
      <c r="F25" s="186" t="n"/>
      <c r="G25" s="187" t="n"/>
      <c r="H25" s="186" t="n"/>
      <c r="I25" s="187" t="n"/>
      <c r="J25" s="188">
        <f>H25+D25+B25+F25</f>
        <v/>
      </c>
      <c r="K25" s="189" t="n"/>
      <c r="L25" s="186" t="n"/>
    </row>
    <row r="26" ht="17.25" customHeight="1" s="297" thickBot="1">
      <c r="A26" s="9" t="inlineStr">
        <is>
          <t xml:space="preserve">A2 Sub total </t>
        </is>
      </c>
      <c r="B26" s="190">
        <f>SUM(B24:B25)</f>
        <v/>
      </c>
      <c r="C26" s="191" t="n"/>
      <c r="D26" s="190">
        <f>SUM(D24:D25)</f>
        <v/>
      </c>
      <c r="E26" s="187" t="n"/>
      <c r="F26" s="190">
        <f>SUM(F24:F25)</f>
        <v/>
      </c>
      <c r="G26" s="187" t="n"/>
      <c r="H26" s="190">
        <f>SUM(H24:H25)</f>
        <v/>
      </c>
      <c r="I26" s="187" t="n"/>
      <c r="J26" s="190">
        <f>SUM(J24:J25)</f>
        <v/>
      </c>
      <c r="K26" s="189" t="n"/>
      <c r="L26" s="190">
        <f>SUM(L24:L25)</f>
        <v/>
      </c>
    </row>
    <row r="27" ht="8.25" customHeight="1" s="297" thickTop="1">
      <c r="A27" s="25" t="n"/>
      <c r="B27" s="187" t="n"/>
      <c r="C27" s="194" t="n"/>
      <c r="D27" s="187" t="n"/>
      <c r="E27" s="194" t="n"/>
      <c r="F27" s="187" t="n"/>
      <c r="G27" s="194" t="n"/>
      <c r="H27" s="187" t="n"/>
      <c r="I27" s="194" t="n"/>
      <c r="J27" s="171">
        <f>IF(B26+D26+F26+H26-J26=0," ","error")</f>
        <v/>
      </c>
      <c r="K27" s="189" t="n"/>
      <c r="L27" s="171" t="n"/>
    </row>
    <row r="28" ht="20.25" customHeight="1" s="297" thickBot="1">
      <c r="A28" s="9" t="inlineStr">
        <is>
          <t>Total receipts</t>
        </is>
      </c>
      <c r="B28" s="195">
        <f>B26+B21</f>
        <v/>
      </c>
      <c r="C28" s="194" t="n"/>
      <c r="D28" s="195">
        <f>D26+D21</f>
        <v/>
      </c>
      <c r="E28" s="194" t="n"/>
      <c r="F28" s="195">
        <f>F26+F21</f>
        <v/>
      </c>
      <c r="G28" s="194" t="n"/>
      <c r="H28" s="195">
        <f>H26+H21</f>
        <v/>
      </c>
      <c r="I28" s="194" t="n"/>
      <c r="J28" s="195">
        <f>J26+J21</f>
        <v/>
      </c>
      <c r="K28" s="189" t="n"/>
      <c r="L28" s="195">
        <f>L26+L21</f>
        <v/>
      </c>
    </row>
    <row r="29" ht="16.5" customHeight="1" s="297" thickTop="1">
      <c r="C29" s="53" t="n"/>
      <c r="D29" s="53" t="n"/>
      <c r="E29" s="53" t="n"/>
      <c r="F29" s="53" t="n"/>
      <c r="G29" s="53" t="n"/>
      <c r="H29" s="53" t="n"/>
      <c r="I29" s="53" t="n"/>
      <c r="J29" s="54">
        <f>IF(B28+D28+H28-J28=0," ","error")</f>
        <v/>
      </c>
      <c r="K29" s="53" t="n"/>
      <c r="L29" s="53" t="n"/>
    </row>
    <row r="30" ht="18" customHeight="1" s="297">
      <c r="A30" s="27" t="inlineStr">
        <is>
          <t>A3 Payments</t>
        </is>
      </c>
      <c r="B30" s="196" t="n"/>
      <c r="C30" s="197" t="n"/>
      <c r="D30" s="197" t="n"/>
      <c r="E30" s="197" t="n"/>
      <c r="F30" s="197" t="n"/>
      <c r="G30" s="197" t="n"/>
      <c r="H30" s="197" t="n"/>
      <c r="I30" s="197" t="n"/>
      <c r="J30" s="197" t="n"/>
      <c r="K30" s="197" t="n"/>
      <c r="L30" s="197" t="n"/>
    </row>
    <row r="31" ht="20.25" customHeight="1" s="297">
      <c r="A31" s="82" t="inlineStr">
        <is>
          <t>Expenses for fundraising activities</t>
        </is>
      </c>
      <c r="B31" s="186" t="n"/>
      <c r="C31" s="187" t="n"/>
      <c r="D31" s="186" t="n"/>
      <c r="E31" s="187" t="n"/>
      <c r="F31" s="186" t="n"/>
      <c r="G31" s="187" t="n"/>
      <c r="H31" s="186" t="n"/>
      <c r="I31" s="187" t="n"/>
      <c r="J31" s="188">
        <f>H31+D31+B31+F31</f>
        <v/>
      </c>
      <c r="K31" s="171" t="n"/>
      <c r="L31" s="186" t="n"/>
    </row>
    <row r="32" ht="20.25" customHeight="1" s="297">
      <c r="A32" s="82" t="inlineStr">
        <is>
          <t>Gross trading payments</t>
        </is>
      </c>
      <c r="B32" s="186" t="n"/>
      <c r="C32" s="187" t="n"/>
      <c r="D32" s="186" t="n"/>
      <c r="E32" s="187" t="n"/>
      <c r="F32" s="186" t="n"/>
      <c r="G32" s="187" t="n"/>
      <c r="H32" s="186" t="n"/>
      <c r="I32" s="187" t="n"/>
      <c r="J32" s="188">
        <f>H32+D32+B32+F32</f>
        <v/>
      </c>
      <c r="K32" s="171" t="n"/>
      <c r="L32" s="186" t="n">
        <v>1508.04</v>
      </c>
    </row>
    <row r="33" ht="20.25" customHeight="1" s="297">
      <c r="A33" s="82" t="inlineStr">
        <is>
          <t>Investment management costs</t>
        </is>
      </c>
      <c r="B33" s="186" t="n"/>
      <c r="C33" s="187" t="n"/>
      <c r="D33" s="186" t="n"/>
      <c r="E33" s="187" t="n"/>
      <c r="F33" s="186" t="n"/>
      <c r="G33" s="187" t="n"/>
      <c r="H33" s="186" t="n"/>
      <c r="I33" s="187" t="n"/>
      <c r="J33" s="188">
        <f>H33+D33+B33+F33</f>
        <v/>
      </c>
      <c r="K33" s="171" t="n"/>
      <c r="L33" s="186" t="n"/>
    </row>
    <row r="34" ht="28" customHeight="1" s="297">
      <c r="A34" s="82" t="inlineStr">
        <is>
          <t>Payments relating directly to charitable activities</t>
        </is>
      </c>
      <c r="B34" s="186" t="n">
        <v>40159.76</v>
      </c>
      <c r="C34" s="187" t="n"/>
      <c r="D34" s="186" t="n">
        <v>85542.75</v>
      </c>
      <c r="E34" s="187" t="n"/>
      <c r="F34" s="186" t="n"/>
      <c r="G34" s="187" t="n"/>
      <c r="H34" s="186" t="n"/>
      <c r="I34" s="187" t="n"/>
      <c r="J34" s="188">
        <f>H34+D34+B34+F34</f>
        <v/>
      </c>
      <c r="K34" s="171" t="n"/>
      <c r="L34" s="186" t="n">
        <v>132304.8</v>
      </c>
    </row>
    <row r="35" ht="20.25" customHeight="1" s="297">
      <c r="A35" s="82" t="inlineStr">
        <is>
          <t xml:space="preserve">Grants and donations </t>
        </is>
      </c>
      <c r="B35" s="186" t="n"/>
      <c r="C35" s="187" t="n"/>
      <c r="D35" s="186" t="n"/>
      <c r="E35" s="187" t="n"/>
      <c r="F35" s="186" t="n"/>
      <c r="G35" s="187" t="n"/>
      <c r="H35" s="186" t="n"/>
      <c r="I35" s="187" t="n"/>
      <c r="J35" s="188">
        <f>H35+D35+B35+F35</f>
        <v/>
      </c>
      <c r="K35" s="171" t="n"/>
      <c r="L35" s="186" t="n"/>
    </row>
    <row r="36" ht="20.25" customHeight="1" s="297">
      <c r="A36" s="82" t="inlineStr">
        <is>
          <t>Governance costs:</t>
        </is>
      </c>
      <c r="B36" s="186" t="n"/>
      <c r="C36" s="187" t="n"/>
      <c r="D36" s="186" t="n"/>
      <c r="E36" s="187" t="n"/>
      <c r="F36" s="186" t="n"/>
      <c r="G36" s="187" t="n"/>
      <c r="H36" s="186" t="n"/>
      <c r="I36" s="187" t="n"/>
      <c r="J36" s="188">
        <f>H36+D36+B36+F36</f>
        <v/>
      </c>
      <c r="K36" s="171" t="n"/>
      <c r="L36" s="186" t="n"/>
    </row>
    <row r="37" ht="20.25" customHeight="1" s="297">
      <c r="A37" s="83" t="inlineStr">
        <is>
          <t xml:space="preserve">  Audit / independent examination</t>
        </is>
      </c>
      <c r="B37" s="186" t="n">
        <v>181.5</v>
      </c>
      <c r="C37" s="187" t="n"/>
      <c r="D37" s="186" t="n"/>
      <c r="E37" s="187" t="n"/>
      <c r="F37" s="186" t="n"/>
      <c r="G37" s="187" t="n"/>
      <c r="H37" s="186" t="n"/>
      <c r="I37" s="187" t="n"/>
      <c r="J37" s="188">
        <f>H37+D37+B37+F37</f>
        <v/>
      </c>
      <c r="K37" s="171" t="n"/>
      <c r="L37" s="186" t="n">
        <v>142.5</v>
      </c>
    </row>
    <row r="38" ht="20.25" customHeight="1" s="297">
      <c r="A38" s="83" t="inlineStr">
        <is>
          <t xml:space="preserve">  Preparation of annual accounts</t>
        </is>
      </c>
      <c r="B38" s="186" t="n"/>
      <c r="C38" s="187" t="n"/>
      <c r="D38" s="186" t="n"/>
      <c r="E38" s="187" t="n"/>
      <c r="F38" s="186" t="n"/>
      <c r="G38" s="187" t="n"/>
      <c r="H38" s="186" t="n"/>
      <c r="I38" s="187" t="n"/>
      <c r="J38" s="188">
        <f>H38+D38+B38+F38</f>
        <v/>
      </c>
      <c r="K38" s="171" t="n"/>
      <c r="L38" s="186" t="n"/>
    </row>
    <row r="39" ht="20.25" customHeight="1" s="297">
      <c r="A39" s="83" t="inlineStr">
        <is>
          <t xml:space="preserve">  Legal costs</t>
        </is>
      </c>
      <c r="B39" s="186" t="n"/>
      <c r="C39" s="187" t="n"/>
      <c r="D39" s="186" t="n"/>
      <c r="E39" s="187" t="n"/>
      <c r="F39" s="186" t="n"/>
      <c r="G39" s="187" t="n"/>
      <c r="H39" s="186" t="n"/>
      <c r="I39" s="187" t="n"/>
      <c r="J39" s="188">
        <f>H39+D39+B39+F39</f>
        <v/>
      </c>
      <c r="K39" s="171" t="n"/>
      <c r="L39" s="186" t="n"/>
    </row>
    <row r="40" ht="20.25" customHeight="1" s="297">
      <c r="A40" s="83" t="inlineStr">
        <is>
          <t xml:space="preserve">Other </t>
        </is>
      </c>
      <c r="B40" s="186" t="n"/>
      <c r="C40" s="187" t="n"/>
      <c r="D40" s="186" t="n"/>
      <c r="E40" s="187" t="n"/>
      <c r="F40" s="186" t="n"/>
      <c r="G40" s="187" t="n"/>
      <c r="H40" s="186" t="n"/>
      <c r="I40" s="187" t="n"/>
      <c r="J40" s="188">
        <f>H40+D40+B40+F40</f>
        <v/>
      </c>
      <c r="K40" s="171" t="n"/>
      <c r="L40" s="186" t="n"/>
    </row>
    <row r="41" ht="20.25" customHeight="1" s="297" thickBot="1">
      <c r="A41" s="82" t="n"/>
      <c r="B41" s="198" t="n"/>
      <c r="C41" s="187" t="n"/>
      <c r="D41" s="198" t="n"/>
      <c r="E41" s="187" t="n"/>
      <c r="F41" s="198" t="n"/>
      <c r="G41" s="187" t="n"/>
      <c r="H41" s="198" t="n"/>
      <c r="I41" s="187" t="n"/>
      <c r="J41" s="188">
        <f>H41+D41+B41+F41</f>
        <v/>
      </c>
      <c r="K41" s="171" t="n"/>
      <c r="L41" s="198" t="n"/>
    </row>
    <row r="42" ht="20.25" customHeight="1" s="297" thickBot="1" thickTop="1">
      <c r="A42" s="13" t="inlineStr">
        <is>
          <t>A3 Sub total</t>
        </is>
      </c>
      <c r="B42" s="190">
        <f>SUM(B31:B41)</f>
        <v/>
      </c>
      <c r="C42" s="199" t="n"/>
      <c r="D42" s="190">
        <f>SUM(D31:D41)</f>
        <v/>
      </c>
      <c r="E42" s="187" t="n"/>
      <c r="F42" s="190">
        <f>SUM(F31:F41)</f>
        <v/>
      </c>
      <c r="G42" s="187" t="n"/>
      <c r="H42" s="190">
        <f>SUM(H31:H41)</f>
        <v/>
      </c>
      <c r="I42" s="187" t="n"/>
      <c r="J42" s="190">
        <f>SUM(J31:J41)</f>
        <v/>
      </c>
      <c r="K42" s="171" t="n"/>
      <c r="L42" s="190">
        <f>SUM(L31:L41)</f>
        <v/>
      </c>
    </row>
    <row r="43" ht="17.25" customFormat="1" customHeight="1" s="14" thickTop="1">
      <c r="B43" s="35" t="n"/>
      <c r="C43" s="54" t="n"/>
      <c r="D43" s="55" t="n"/>
      <c r="E43" s="54" t="n"/>
      <c r="F43" s="54" t="n"/>
      <c r="G43" s="54" t="n"/>
      <c r="H43" s="54" t="n"/>
      <c r="I43" s="54" t="n"/>
      <c r="J43" s="54">
        <f>IF(B42+D42+F42+H42-J42=0," ","error")</f>
        <v/>
      </c>
      <c r="K43" s="54" t="n"/>
      <c r="L43" s="54" t="n"/>
    </row>
    <row r="44" ht="28" customHeight="1" s="297">
      <c r="A44" s="65" t="inlineStr">
        <is>
          <t>A4 Payments relating to asset and investment movements</t>
        </is>
      </c>
      <c r="B44" s="193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</row>
    <row r="45" ht="20.25" customHeight="1" s="297">
      <c r="A45" s="82" t="inlineStr">
        <is>
          <t>Purchases of fixed assets</t>
        </is>
      </c>
      <c r="B45" s="186" t="n"/>
      <c r="C45" s="187" t="n"/>
      <c r="D45" s="186" t="n"/>
      <c r="E45" s="187" t="n"/>
      <c r="F45" s="186" t="n"/>
      <c r="G45" s="187" t="n"/>
      <c r="H45" s="186" t="n"/>
      <c r="I45" s="187" t="n"/>
      <c r="J45" s="188">
        <f>H45+D45+F45+B45</f>
        <v/>
      </c>
      <c r="K45" s="171" t="n"/>
      <c r="L45" s="186" t="n"/>
    </row>
    <row r="46" ht="20.25" customHeight="1" s="297" thickBot="1">
      <c r="A46" s="82" t="inlineStr">
        <is>
          <t>Purchase of investments</t>
        </is>
      </c>
      <c r="B46" s="198" t="n"/>
      <c r="C46" s="187" t="n"/>
      <c r="D46" s="198" t="n"/>
      <c r="E46" s="187" t="n"/>
      <c r="F46" s="198" t="n"/>
      <c r="G46" s="187" t="n"/>
      <c r="H46" s="198" t="n"/>
      <c r="I46" s="187" t="n"/>
      <c r="J46" s="188">
        <f>H46+D46+F46+B46</f>
        <v/>
      </c>
      <c r="K46" s="171" t="n"/>
      <c r="L46" s="198" t="n"/>
    </row>
    <row r="47" ht="20.25" customHeight="1" s="297" thickBot="1" thickTop="1">
      <c r="A47" s="13" t="inlineStr">
        <is>
          <t>A4 Sub total</t>
        </is>
      </c>
      <c r="B47" s="190">
        <f>SUM(B45:B46)</f>
        <v/>
      </c>
      <c r="C47" s="199" t="n"/>
      <c r="D47" s="190">
        <f>SUM(D45:D46)</f>
        <v/>
      </c>
      <c r="E47" s="187" t="n"/>
      <c r="F47" s="190">
        <f>SUM(F45:F46)</f>
        <v/>
      </c>
      <c r="G47" s="187" t="n"/>
      <c r="H47" s="190">
        <f>SUM(H45:H46)</f>
        <v/>
      </c>
      <c r="I47" s="187" t="n"/>
      <c r="J47" s="190">
        <f>SUM(J45:J46)</f>
        <v/>
      </c>
      <c r="K47" s="171" t="n"/>
      <c r="L47" s="190">
        <f>SUM(L45:L46)</f>
        <v/>
      </c>
    </row>
    <row r="48" ht="13.5" customHeight="1" s="297" thickBot="1" thickTop="1">
      <c r="B48" s="36" t="n"/>
      <c r="C48" s="53" t="n"/>
      <c r="D48" s="36" t="n"/>
      <c r="E48" s="53" t="n"/>
      <c r="F48" s="53" t="n"/>
      <c r="G48" s="53" t="n"/>
      <c r="H48" s="36" t="n"/>
      <c r="I48" s="53" t="n"/>
      <c r="J48" s="54">
        <f>IF(B47+D47+F47+H47-J47=0," ","error")</f>
        <v/>
      </c>
      <c r="K48" s="53" t="n"/>
      <c r="L48" s="53" t="n"/>
    </row>
    <row r="49" ht="20.25" customFormat="1" customHeight="1" s="15" thickBot="1" thickTop="1">
      <c r="A49" s="39" t="inlineStr">
        <is>
          <t>Total payments</t>
        </is>
      </c>
      <c r="B49" s="200">
        <f>+B47+B42</f>
        <v/>
      </c>
      <c r="C49" s="189" t="n"/>
      <c r="D49" s="200">
        <f>+D47+D42</f>
        <v/>
      </c>
      <c r="E49" s="189" t="n"/>
      <c r="F49" s="200">
        <f>+F47+F42</f>
        <v/>
      </c>
      <c r="G49" s="189" t="n"/>
      <c r="H49" s="200">
        <f>+H47+H42</f>
        <v/>
      </c>
      <c r="I49" s="189" t="n"/>
      <c r="J49" s="200">
        <f>+J47+J42</f>
        <v/>
      </c>
      <c r="K49" s="189" t="n"/>
      <c r="L49" s="200">
        <f>+L47+L42</f>
        <v/>
      </c>
    </row>
    <row r="50" ht="13.5" customHeight="1" s="297" thickBot="1" thickTop="1">
      <c r="B50" s="37" t="n"/>
      <c r="C50" s="56" t="n"/>
      <c r="D50" s="56" t="n"/>
      <c r="E50" s="56" t="n"/>
      <c r="F50" s="56" t="n"/>
      <c r="G50" s="56" t="n"/>
      <c r="H50" s="56" t="n"/>
      <c r="I50" s="56" t="n"/>
      <c r="J50" s="54">
        <f>IF(B49+D49+F49+H49-J49=0," ","error")</f>
        <v/>
      </c>
      <c r="K50" s="57" t="n"/>
      <c r="L50" s="53" t="n"/>
    </row>
    <row r="51" ht="20.25" customHeight="1" s="297" thickBot="1" thickTop="1">
      <c r="A51" s="40" t="inlineStr">
        <is>
          <t>Net receipts / (payments)</t>
        </is>
      </c>
      <c r="B51" s="139">
        <f>+B28-B49</f>
        <v/>
      </c>
      <c r="C51" s="84" t="n"/>
      <c r="D51" s="139">
        <f>+D28-D49</f>
        <v/>
      </c>
      <c r="E51" s="84" t="n"/>
      <c r="F51" s="139">
        <f>+F28-F49</f>
        <v/>
      </c>
      <c r="G51" s="84" t="n"/>
      <c r="H51" s="139">
        <f>+H28-H49</f>
        <v/>
      </c>
      <c r="I51" s="84" t="n"/>
      <c r="J51" s="216">
        <f>SUM(B51+D51+F51+H51)</f>
        <v/>
      </c>
      <c r="K51" s="129" t="n"/>
      <c r="L51" s="139">
        <f>+L28-L49</f>
        <v/>
      </c>
      <c r="M51" s="85" t="n"/>
    </row>
    <row r="52" ht="14.25" customHeight="1" s="297" thickBot="1">
      <c r="A52" s="40" t="n"/>
      <c r="B52" s="206" t="n"/>
      <c r="C52" s="84" t="n"/>
      <c r="D52" s="206" t="n"/>
      <c r="E52" s="84" t="n"/>
      <c r="F52" s="206" t="n"/>
      <c r="G52" s="84" t="n"/>
      <c r="H52" s="206" t="n"/>
      <c r="I52" s="84" t="n"/>
      <c r="J52" s="206" t="n"/>
      <c r="K52" s="129" t="n"/>
      <c r="L52" s="206" t="n"/>
      <c r="M52" s="85" t="n"/>
    </row>
    <row r="53" ht="19.5" customHeight="1" s="297" thickBot="1" thickTop="1">
      <c r="A53" s="93" t="inlineStr">
        <is>
          <t>A5 Transfers to / (from) funds</t>
        </is>
      </c>
      <c r="B53" s="150" t="n"/>
      <c r="C53" s="84" t="n"/>
      <c r="D53" s="150" t="n"/>
      <c r="E53" s="84" t="n"/>
      <c r="F53" s="150" t="n"/>
      <c r="G53" s="84" t="n"/>
      <c r="H53" s="150" t="n"/>
      <c r="I53" s="84" t="n"/>
      <c r="J53" s="138">
        <f>IF(H53+F53+D53+B53=0,0,"Transfer error")</f>
        <v/>
      </c>
      <c r="K53" s="129" t="n"/>
      <c r="L53" s="150" t="n"/>
    </row>
    <row r="54" ht="14.25" customHeight="1" s="297" thickBot="1" thickTop="1">
      <c r="A54" s="11" t="n"/>
      <c r="B54" s="137" t="n"/>
      <c r="C54" s="84" t="n"/>
      <c r="D54" s="137" t="n"/>
      <c r="E54" s="84" t="n"/>
      <c r="F54" s="137" t="n"/>
      <c r="G54" s="84" t="n"/>
      <c r="H54" s="137" t="n"/>
      <c r="I54" s="84" t="n"/>
      <c r="J54" s="207" t="n"/>
      <c r="K54" s="129" t="n"/>
      <c r="L54" s="137" t="n"/>
    </row>
    <row r="55" ht="29.25" customHeight="1" s="297" thickBot="1" thickTop="1">
      <c r="A55" s="13" t="inlineStr">
        <is>
          <t>Surplus / (deficit) for year</t>
        </is>
      </c>
      <c r="B55" s="136">
        <f>+B51+B53</f>
        <v/>
      </c>
      <c r="C55" s="84" t="n"/>
      <c r="D55" s="136">
        <f>+D51+D53</f>
        <v/>
      </c>
      <c r="E55" s="84" t="n"/>
      <c r="F55" s="136">
        <f>+F51+F53</f>
        <v/>
      </c>
      <c r="G55" s="84" t="n"/>
      <c r="H55" s="136">
        <f>+H51+H53</f>
        <v/>
      </c>
      <c r="I55" s="84" t="n"/>
      <c r="J55" s="136">
        <f>+J51+J53</f>
        <v/>
      </c>
      <c r="K55" s="129" t="n"/>
      <c r="L55" s="136">
        <f>+L51+L53</f>
        <v/>
      </c>
    </row>
    <row r="56" ht="13" customHeight="1" s="297" thickTop="1">
      <c r="J56" s="54">
        <f>IF(B55+D55+H55-J55=0," ","error")</f>
        <v/>
      </c>
    </row>
  </sheetData>
  <mergeCells count="13">
    <mergeCell ref="B3:J3"/>
    <mergeCell ref="D5:F5"/>
    <mergeCell ref="B4:B6"/>
    <mergeCell ref="A1:A6"/>
    <mergeCell ref="H5:J5"/>
    <mergeCell ref="D4:F4"/>
    <mergeCell ref="H4:J4"/>
    <mergeCell ref="G4:G6"/>
    <mergeCell ref="B1:J1"/>
    <mergeCell ref="D6:F6"/>
    <mergeCell ref="C4:C6"/>
    <mergeCell ref="B2:J2"/>
    <mergeCell ref="H6:J6"/>
  </mergeCells>
  <pageMargins left="0.5511811023622047" right="0.5118110236220472" top="0.4724409448818898" bottom="0.3937007874015748" header="0.4724409448818898" footer="0.4330708661417323"/>
  <pageSetup orientation="portrait" paperSize="9" scale="65"/>
  <headerFooter alignWithMargins="0">
    <oddHeader>&amp;LAPPENDIX 2</oddHeader>
    <oddFooter/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53"/>
  <sheetViews>
    <sheetView zoomScale="182" zoomScaleNormal="182" zoomScaleSheetLayoutView="80" workbookViewId="0">
      <pane ySplit="2" topLeftCell="A44" activePane="bottomLeft" state="frozen"/>
      <selection activeCell="D45" sqref="D45"/>
      <selection pane="bottomLeft" activeCell="B1" sqref="B1:L1"/>
    </sheetView>
  </sheetViews>
  <sheetFormatPr baseColWidth="10" defaultColWidth="9.1640625" defaultRowHeight="13"/>
  <cols>
    <col width="28.83203125" customWidth="1" style="253" min="1" max="1"/>
    <col width="19" customWidth="1" style="234" min="2" max="2"/>
    <col width="3.83203125" customWidth="1" style="253" min="3" max="3"/>
    <col width="15.5" customWidth="1" style="253" min="4" max="4"/>
    <col width="1.5" customWidth="1" style="253" min="5" max="5"/>
    <col width="15.5" customWidth="1" style="253" min="6" max="6"/>
    <col width="1.5" customWidth="1" style="253" min="7" max="7"/>
    <col width="15.5" customWidth="1" style="253" min="8" max="8"/>
    <col width="1.5" customWidth="1" style="253" min="9" max="9"/>
    <col width="15.5" customWidth="1" style="253" min="10" max="10"/>
    <col width="1.5" customWidth="1" style="253" min="11" max="11"/>
    <col width="14.6640625" customWidth="1" style="253" min="12" max="12"/>
    <col width="1.5" customWidth="1" style="253" min="13" max="13"/>
    <col width="14.6640625" customWidth="1" style="253" min="14" max="14"/>
    <col width="1.5" customWidth="1" style="253" min="15" max="15"/>
    <col width="14.6640625" customWidth="1" style="253" min="16" max="16"/>
    <col width="9.1640625" customWidth="1" style="253" min="17" max="17"/>
    <col width="9.1640625" customWidth="1" style="253" min="18" max="16384"/>
  </cols>
  <sheetData>
    <row r="1" ht="27" customHeight="1" s="297">
      <c r="B1" s="235">
        <f>'R&amp;P Accounts'!B2</f>
        <v/>
      </c>
      <c r="C1" s="225" t="n"/>
      <c r="D1" s="225" t="n"/>
      <c r="E1" s="225" t="n"/>
      <c r="F1" s="225" t="n"/>
      <c r="G1" s="225" t="n"/>
      <c r="H1" s="225" t="n"/>
      <c r="I1" s="225" t="n"/>
      <c r="J1" s="225" t="n"/>
      <c r="K1" s="225" t="n"/>
      <c r="L1" s="225" t="n"/>
      <c r="N1" s="235">
        <f>'R&amp;P Accounts'!L2</f>
        <v/>
      </c>
      <c r="O1" s="225" t="n"/>
      <c r="P1" s="225" t="n"/>
    </row>
    <row r="2" ht="26.25" customFormat="1" customHeight="1" s="46">
      <c r="A2" s="76" t="inlineStr">
        <is>
          <t>Section B Statement of balances</t>
        </is>
      </c>
      <c r="B2" s="43" t="n"/>
      <c r="C2" s="42" t="n"/>
      <c r="D2" s="42" t="n"/>
      <c r="E2" s="42" t="n"/>
      <c r="F2" s="304" t="n"/>
      <c r="G2" s="225" t="n"/>
      <c r="H2" s="225" t="n"/>
      <c r="I2" s="44" t="n"/>
      <c r="J2" s="44" t="n"/>
      <c r="K2" s="44" t="n"/>
      <c r="L2" s="45" t="n"/>
      <c r="M2" s="44" t="n"/>
      <c r="N2" s="45" t="n"/>
      <c r="O2" s="44" t="n"/>
      <c r="P2" s="45" t="n"/>
    </row>
    <row r="3" ht="40.5" customHeight="1" s="297">
      <c r="A3" s="50" t="inlineStr">
        <is>
          <t>Categories</t>
        </is>
      </c>
      <c r="B3" s="224" t="inlineStr">
        <is>
          <t xml:space="preserve">Details </t>
        </is>
      </c>
      <c r="C3" s="225" t="n"/>
      <c r="D3" s="225" t="n"/>
      <c r="E3" s="18" t="n"/>
      <c r="F3" s="70" t="inlineStr">
        <is>
          <t xml:space="preserve">Unrestricted funds </t>
        </is>
      </c>
      <c r="G3" s="15" t="n"/>
      <c r="H3" s="70" t="inlineStr">
        <is>
          <t xml:space="preserve">Restricted funds </t>
        </is>
      </c>
      <c r="I3" s="78" t="n"/>
      <c r="J3" s="70" t="inlineStr">
        <is>
          <t xml:space="preserve">Expendable endowment funds </t>
        </is>
      </c>
      <c r="K3" s="78" t="n"/>
      <c r="L3" s="70" t="inlineStr">
        <is>
          <t xml:space="preserve">Permanent endowment funds </t>
        </is>
      </c>
      <c r="M3" s="78" t="n"/>
      <c r="N3" s="70" t="inlineStr">
        <is>
          <t>Total current period</t>
        </is>
      </c>
      <c r="O3" s="78" t="n"/>
      <c r="P3" s="70" t="inlineStr">
        <is>
          <t xml:space="preserve">Total last period </t>
        </is>
      </c>
    </row>
    <row r="4">
      <c r="B4" s="248" t="n"/>
      <c r="C4" s="225" t="n"/>
      <c r="D4" s="225" t="n"/>
      <c r="E4" s="243" t="n"/>
      <c r="F4" s="17" t="inlineStr">
        <is>
          <t>to nearest £</t>
        </is>
      </c>
      <c r="H4" s="17" t="inlineStr">
        <is>
          <t>to nearest £</t>
        </is>
      </c>
      <c r="I4" s="233" t="n"/>
      <c r="J4" s="17" t="inlineStr">
        <is>
          <t>to nearest £</t>
        </is>
      </c>
      <c r="K4" s="233" t="n"/>
      <c r="L4" s="17" t="inlineStr">
        <is>
          <t>to nearest £</t>
        </is>
      </c>
      <c r="M4" s="233" t="n"/>
      <c r="N4" s="17" t="inlineStr">
        <is>
          <t>to nearest £</t>
        </is>
      </c>
      <c r="O4" s="233" t="n"/>
      <c r="P4" s="17" t="inlineStr">
        <is>
          <t>to nearest £</t>
        </is>
      </c>
    </row>
    <row r="5" ht="30" customHeight="1" s="297">
      <c r="A5" s="218" t="inlineStr">
        <is>
          <t>B1 Cash funds</t>
        </is>
      </c>
      <c r="B5" s="220" t="inlineStr">
        <is>
          <t>Cash and bank balances at start of year</t>
        </is>
      </c>
      <c r="C5" s="221" t="n"/>
      <c r="D5" s="222" t="n"/>
      <c r="E5" s="23" t="n"/>
      <c r="F5" s="140" t="n">
        <v>29384</v>
      </c>
      <c r="G5" s="141" t="n"/>
      <c r="H5" s="140" t="n">
        <v>38112</v>
      </c>
      <c r="I5" s="141" t="n"/>
      <c r="J5" s="140" t="n"/>
      <c r="K5" s="141" t="n"/>
      <c r="L5" s="140" t="n"/>
      <c r="M5" s="141" t="n"/>
      <c r="N5" s="142">
        <f>F5+H5+J5+L5</f>
        <v/>
      </c>
      <c r="O5" s="141" t="n"/>
      <c r="P5" s="140" t="n">
        <v>92018</v>
      </c>
    </row>
    <row r="6" ht="30" customHeight="1" s="297">
      <c r="A6" s="219" t="n"/>
      <c r="B6" s="220" t="inlineStr">
        <is>
          <t>Surplus / (deficit) shown on receipts and payments account</t>
        </is>
      </c>
      <c r="C6" s="221" t="n"/>
      <c r="D6" s="222" t="n"/>
      <c r="E6" s="23" t="n"/>
      <c r="F6" s="140" t="n">
        <v>21010</v>
      </c>
      <c r="G6" s="141" t="n"/>
      <c r="H6" s="140" t="n">
        <v>-17543</v>
      </c>
      <c r="I6" s="141" t="n"/>
      <c r="J6" s="140" t="n"/>
      <c r="K6" s="141" t="n"/>
      <c r="L6" s="140" t="n"/>
      <c r="M6" s="141" t="n"/>
      <c r="N6" s="142">
        <f>F6+H6+J6+L6</f>
        <v/>
      </c>
      <c r="O6" s="141" t="n"/>
      <c r="P6" s="140" t="n">
        <v>-24522</v>
      </c>
    </row>
    <row r="7" ht="26.25" customHeight="1" s="297">
      <c r="A7" s="219" t="n"/>
      <c r="B7" s="220" t="n"/>
      <c r="C7" s="221" t="n"/>
      <c r="D7" s="222" t="n"/>
      <c r="E7" s="23" t="n"/>
      <c r="F7" s="143" t="n"/>
      <c r="G7" s="141" t="n"/>
      <c r="H7" s="143" t="n"/>
      <c r="I7" s="141" t="n"/>
      <c r="J7" s="143" t="n"/>
      <c r="K7" s="141" t="n"/>
      <c r="L7" s="143" t="n"/>
      <c r="M7" s="141" t="n"/>
      <c r="N7" s="142">
        <f>F7+H7+J7+L7</f>
        <v/>
      </c>
      <c r="O7" s="141" t="n"/>
      <c r="P7" s="143" t="n"/>
    </row>
    <row r="8" ht="26.25" customHeight="1" s="297" thickBot="1">
      <c r="A8" s="219" t="n"/>
      <c r="B8" s="220" t="n"/>
      <c r="C8" s="221" t="n"/>
      <c r="D8" s="222" t="n"/>
      <c r="E8" s="23" t="n"/>
      <c r="F8" s="144" t="n"/>
      <c r="G8" s="141" t="n"/>
      <c r="H8" s="144" t="n"/>
      <c r="I8" s="141" t="n"/>
      <c r="J8" s="144" t="n"/>
      <c r="K8" s="141" t="n"/>
      <c r="L8" s="144" t="n"/>
      <c r="M8" s="141" t="n"/>
      <c r="N8" s="145">
        <f>F8+H8+J8+L8</f>
        <v/>
      </c>
      <c r="O8" s="141" t="n"/>
      <c r="P8" s="144" t="n"/>
    </row>
    <row r="9" ht="30" customHeight="1" s="297" thickBot="1" thickTop="1">
      <c r="B9" s="246" t="inlineStr">
        <is>
          <t>Cash and bank balances at end of year</t>
        </is>
      </c>
      <c r="C9" s="247" t="n"/>
      <c r="D9" s="247" t="n"/>
      <c r="E9" s="41" t="n"/>
      <c r="F9" s="146">
        <f>SUM(F5:F8)</f>
        <v/>
      </c>
      <c r="G9" s="130" t="n"/>
      <c r="H9" s="146">
        <f>SUM(H5:H8)</f>
        <v/>
      </c>
      <c r="I9" s="244" t="n"/>
      <c r="J9" s="146">
        <f>SUM(J5:J8)</f>
        <v/>
      </c>
      <c r="K9" s="244" t="n"/>
      <c r="L9" s="146">
        <f>SUM(L5:L8)</f>
        <v/>
      </c>
      <c r="M9" s="244" t="n"/>
      <c r="N9" s="147">
        <f>F9+H9+J9+L9</f>
        <v/>
      </c>
      <c r="O9" s="244" t="n"/>
      <c r="P9" s="146">
        <f>SUM(P5:P8)</f>
        <v/>
      </c>
    </row>
    <row r="10" ht="26.25" customHeight="1" s="297" thickTop="1">
      <c r="B10" s="245" t="inlineStr">
        <is>
          <t>(Agree balances with receipts and payments account(s))</t>
        </is>
      </c>
      <c r="C10" s="225" t="n"/>
      <c r="D10" s="225" t="n"/>
      <c r="E10" s="22" t="n"/>
      <c r="F10" s="131">
        <f>F6-'R&amp;P Accounts'!B55</f>
        <v/>
      </c>
      <c r="G10" s="244" t="n"/>
      <c r="H10" s="131">
        <f>H6-'R&amp;P Accounts'!D55</f>
        <v/>
      </c>
      <c r="I10" s="244" t="n"/>
      <c r="J10" s="131">
        <f>J6-'R&amp;P Accounts'!F55</f>
        <v/>
      </c>
      <c r="K10" s="244" t="n"/>
      <c r="L10" s="131">
        <f>L6-'R&amp;P Accounts'!H55</f>
        <v/>
      </c>
      <c r="M10" s="225" t="n"/>
      <c r="N10" s="131">
        <f>N6-'R&amp;P Accounts'!J55</f>
        <v/>
      </c>
      <c r="O10" s="225" t="n"/>
      <c r="P10" s="131">
        <f>P6-'R&amp;P Accounts'!L55</f>
        <v/>
      </c>
    </row>
    <row r="11">
      <c r="B11" s="234" t="n"/>
      <c r="C11" s="225" t="n"/>
      <c r="D11" s="225" t="n"/>
      <c r="E11" s="19" t="n"/>
      <c r="G11" s="233" t="n"/>
      <c r="I11" s="233" t="n"/>
      <c r="J11" s="233" t="n"/>
      <c r="K11" s="233" t="n"/>
      <c r="M11" s="233" t="n"/>
      <c r="O11" s="233" t="n"/>
    </row>
    <row r="12" ht="30.75" customHeight="1" s="297">
      <c r="B12" s="241" t="inlineStr">
        <is>
          <t>Details</t>
        </is>
      </c>
      <c r="C12" s="225" t="n"/>
      <c r="D12" s="225" t="n"/>
      <c r="E12" s="20" t="n"/>
      <c r="G12" s="225" t="n"/>
      <c r="H12" s="240" t="n"/>
      <c r="I12" s="225" t="n"/>
      <c r="J12" s="240" t="inlineStr">
        <is>
          <t>Fund to which asset belongs</t>
        </is>
      </c>
      <c r="K12" s="225" t="n"/>
      <c r="L12" s="225" t="n"/>
      <c r="M12" s="225" t="n"/>
      <c r="N12" s="240" t="inlineStr">
        <is>
          <t>Market valuation</t>
        </is>
      </c>
      <c r="O12" s="225" t="n"/>
      <c r="P12" s="240" t="inlineStr">
        <is>
          <t>Last year</t>
        </is>
      </c>
    </row>
    <row r="13" ht="13" customFormat="1" customHeight="1" s="59">
      <c r="B13" s="238" t="n"/>
      <c r="C13" s="239" t="n"/>
      <c r="D13" s="239" t="n"/>
      <c r="E13" s="60" t="n"/>
      <c r="F13" s="61" t="n"/>
      <c r="H13" s="61" t="n"/>
      <c r="I13" s="62" t="n"/>
      <c r="J13" s="62" t="n"/>
      <c r="K13" s="62" t="n"/>
      <c r="M13" s="62" t="n"/>
      <c r="N13" s="17" t="inlineStr">
        <is>
          <t>to nearest £</t>
        </is>
      </c>
      <c r="O13" s="233" t="n"/>
      <c r="P13" s="17" t="inlineStr">
        <is>
          <t>to nearest £</t>
        </is>
      </c>
    </row>
    <row r="14" ht="20.25" customHeight="1" s="297">
      <c r="A14" s="218" t="inlineStr">
        <is>
          <t>B2 Investments</t>
        </is>
      </c>
      <c r="B14" s="223" t="n"/>
      <c r="C14" s="221" t="n"/>
      <c r="D14" s="222" t="n"/>
      <c r="E14" s="24" t="n"/>
      <c r="G14" s="233" t="n"/>
      <c r="I14" s="233" t="n"/>
      <c r="J14" s="237" t="n"/>
      <c r="K14" s="221" t="n"/>
      <c r="L14" s="222" t="n"/>
      <c r="M14" s="18" t="n"/>
      <c r="N14" s="132" t="n"/>
      <c r="O14" s="244" t="n"/>
      <c r="P14" s="132" t="n"/>
    </row>
    <row r="15" ht="20.25" customHeight="1" s="297">
      <c r="A15" s="219" t="n"/>
      <c r="B15" s="223" t="n"/>
      <c r="C15" s="221" t="n"/>
      <c r="D15" s="222" t="n"/>
      <c r="E15" s="24" t="n"/>
      <c r="G15" s="225" t="n"/>
      <c r="H15" s="240" t="n"/>
      <c r="I15" s="233" t="n"/>
      <c r="J15" s="237" t="n"/>
      <c r="K15" s="221" t="n"/>
      <c r="L15" s="222" t="n"/>
      <c r="M15" s="18" t="n"/>
      <c r="N15" s="132" t="n"/>
      <c r="O15" s="244" t="n"/>
      <c r="P15" s="132" t="n"/>
    </row>
    <row r="16" ht="20.25" customHeight="1" s="297">
      <c r="A16" s="219" t="n"/>
      <c r="B16" s="223" t="n"/>
      <c r="C16" s="221" t="n"/>
      <c r="D16" s="222" t="n"/>
      <c r="E16" s="24" t="n"/>
      <c r="F16" s="233" t="n"/>
      <c r="G16" s="233" t="n"/>
      <c r="H16" s="24" t="n"/>
      <c r="I16" s="233" t="n"/>
      <c r="J16" s="237" t="n"/>
      <c r="K16" s="221" t="n"/>
      <c r="L16" s="222" t="n"/>
      <c r="M16" s="18" t="n"/>
      <c r="N16" s="132" t="n"/>
      <c r="O16" s="244" t="n"/>
      <c r="P16" s="132" t="n"/>
      <c r="V16" s="253" t="inlineStr">
        <is>
          <t xml:space="preserve"> </t>
        </is>
      </c>
    </row>
    <row r="17" ht="20.25" customHeight="1" s="297">
      <c r="A17" s="219" t="n"/>
      <c r="B17" s="223" t="n"/>
      <c r="C17" s="221" t="n"/>
      <c r="D17" s="222" t="n"/>
      <c r="E17" s="24" t="n"/>
      <c r="F17" s="233" t="n"/>
      <c r="G17" s="233" t="n"/>
      <c r="H17" s="24" t="n"/>
      <c r="I17" s="233" t="n"/>
      <c r="J17" s="237" t="n"/>
      <c r="K17" s="221" t="n"/>
      <c r="L17" s="222" t="n"/>
      <c r="M17" s="18" t="n"/>
      <c r="N17" s="132" t="n"/>
      <c r="O17" s="244" t="n"/>
      <c r="P17" s="132" t="n"/>
    </row>
    <row r="18" ht="20.25" customHeight="1" s="297" thickBot="1">
      <c r="A18" s="219" t="n"/>
      <c r="B18" s="223" t="n"/>
      <c r="C18" s="221" t="n"/>
      <c r="D18" s="222" t="n"/>
      <c r="E18" s="24" t="n"/>
      <c r="F18" s="233" t="n"/>
      <c r="G18" s="233" t="n"/>
      <c r="H18" s="24" t="n"/>
      <c r="I18" s="233" t="n"/>
      <c r="J18" s="237" t="n"/>
      <c r="K18" s="221" t="n"/>
      <c r="L18" s="222" t="n"/>
      <c r="M18" s="18" t="n"/>
      <c r="N18" s="133" t="n"/>
      <c r="O18" s="244" t="n"/>
      <c r="P18" s="133" t="n"/>
    </row>
    <row r="19" ht="20.25" customHeight="1" s="297" thickBot="1">
      <c r="A19" s="68" t="n"/>
      <c r="B19" s="69" t="n"/>
      <c r="C19" s="69" t="n"/>
      <c r="D19" s="69" t="n"/>
      <c r="E19" s="24" t="n"/>
      <c r="F19" s="233" t="n"/>
      <c r="G19" s="233" t="n"/>
      <c r="H19" s="24" t="n"/>
      <c r="I19" s="233" t="n"/>
      <c r="K19" s="233" t="n"/>
      <c r="L19" s="79" t="inlineStr">
        <is>
          <t xml:space="preserve">Total </t>
        </is>
      </c>
      <c r="M19" s="18" t="n"/>
      <c r="N19" s="134">
        <f>SUM(N14:N18)</f>
        <v/>
      </c>
      <c r="O19" s="244" t="n"/>
      <c r="P19" s="134">
        <f>SUM(P14:P18)</f>
        <v/>
      </c>
    </row>
    <row r="20">
      <c r="B20" s="234" t="n"/>
      <c r="C20" s="225" t="n"/>
      <c r="D20" s="225" t="n"/>
      <c r="E20" s="233" t="n"/>
      <c r="G20" s="233" t="n"/>
      <c r="I20" s="233" t="n"/>
      <c r="J20" s="233" t="n"/>
      <c r="K20" s="233" t="n"/>
      <c r="L20" s="17" t="n"/>
      <c r="M20" s="233" t="n"/>
      <c r="N20" s="17" t="n"/>
      <c r="O20" s="233" t="n"/>
      <c r="P20" s="17" t="n"/>
    </row>
    <row r="21" ht="27" customHeight="1" s="297">
      <c r="B21" s="241" t="inlineStr">
        <is>
          <t>Details</t>
        </is>
      </c>
      <c r="C21" s="225" t="n"/>
      <c r="D21" s="225" t="n"/>
      <c r="E21" s="21" t="n"/>
      <c r="G21" s="233" t="n"/>
      <c r="H21" s="240" t="inlineStr">
        <is>
          <t>Fund to which asset belongs</t>
        </is>
      </c>
      <c r="I21" s="225" t="n"/>
      <c r="J21" s="225" t="n"/>
      <c r="K21" s="233" t="n"/>
      <c r="L21" s="240" t="inlineStr">
        <is>
          <t>Cost (if available)</t>
        </is>
      </c>
      <c r="M21" s="233" t="n"/>
      <c r="N21" s="240" t="inlineStr">
        <is>
          <t>Current value (if available)</t>
        </is>
      </c>
      <c r="O21" s="233" t="n"/>
      <c r="P21" s="240" t="inlineStr">
        <is>
          <t>Last year</t>
        </is>
      </c>
    </row>
    <row r="22" ht="13" customFormat="1" customHeight="1" s="59">
      <c r="B22" s="238" t="n"/>
      <c r="C22" s="239" t="n"/>
      <c r="D22" s="239" t="n"/>
      <c r="E22" s="60" t="n"/>
      <c r="I22" s="62" t="n"/>
      <c r="J22" s="61" t="n"/>
      <c r="K22" s="62" t="n"/>
      <c r="L22" s="17" t="inlineStr">
        <is>
          <t>to nearest £</t>
        </is>
      </c>
      <c r="M22" s="233" t="n"/>
      <c r="N22" s="17" t="inlineStr">
        <is>
          <t>to nearest £</t>
        </is>
      </c>
      <c r="O22" s="233" t="n"/>
      <c r="P22" s="17" t="inlineStr">
        <is>
          <t>to nearest £</t>
        </is>
      </c>
    </row>
    <row r="23" ht="20.25" customHeight="1" s="297">
      <c r="A23" s="218" t="inlineStr">
        <is>
          <t>B3 Other assets</t>
        </is>
      </c>
      <c r="B23" s="223" t="n"/>
      <c r="C23" s="221" t="n"/>
      <c r="D23" s="222" t="n"/>
      <c r="E23" s="24" t="n"/>
      <c r="G23" s="233" t="n"/>
      <c r="H23" s="232" t="n"/>
      <c r="I23" s="221" t="n"/>
      <c r="J23" s="222" t="n"/>
      <c r="K23" s="18" t="n"/>
      <c r="L23" s="132" t="n"/>
      <c r="M23" s="244" t="n"/>
      <c r="N23" s="132" t="n"/>
      <c r="O23" s="244" t="n"/>
      <c r="P23" s="132" t="n"/>
    </row>
    <row r="24" ht="20.25" customHeight="1" s="297">
      <c r="A24" s="219" t="n"/>
      <c r="B24" s="223" t="n"/>
      <c r="C24" s="221" t="n"/>
      <c r="D24" s="222" t="n"/>
      <c r="E24" s="24" t="n"/>
      <c r="G24" s="233" t="n"/>
      <c r="H24" s="232" t="n"/>
      <c r="I24" s="221" t="n"/>
      <c r="J24" s="222" t="n"/>
      <c r="K24" s="18" t="n"/>
      <c r="L24" s="132" t="n"/>
      <c r="M24" s="244" t="n"/>
      <c r="N24" s="132" t="n"/>
      <c r="O24" s="244" t="n"/>
      <c r="P24" s="132" t="n"/>
    </row>
    <row r="25" ht="20.25" customHeight="1" s="297">
      <c r="A25" s="219" t="n"/>
      <c r="B25" s="223" t="n"/>
      <c r="C25" s="221" t="n"/>
      <c r="D25" s="222" t="n"/>
      <c r="E25" s="24" t="n"/>
      <c r="G25" s="233" t="n"/>
      <c r="H25" s="232" t="n"/>
      <c r="I25" s="221" t="n"/>
      <c r="J25" s="222" t="n"/>
      <c r="K25" s="18" t="n"/>
      <c r="L25" s="132" t="n"/>
      <c r="M25" s="244" t="n"/>
      <c r="N25" s="132" t="n"/>
      <c r="O25" s="244" t="n"/>
      <c r="P25" s="132" t="n"/>
    </row>
    <row r="26" ht="20.25" customHeight="1" s="297">
      <c r="A26" s="219" t="n"/>
      <c r="B26" s="223" t="n"/>
      <c r="C26" s="221" t="n"/>
      <c r="D26" s="222" t="n"/>
      <c r="E26" s="24" t="n"/>
      <c r="G26" s="233" t="n"/>
      <c r="H26" s="232" t="n"/>
      <c r="I26" s="221" t="n"/>
      <c r="J26" s="222" t="n"/>
      <c r="K26" s="18" t="n"/>
      <c r="L26" s="132" t="n"/>
      <c r="M26" s="244" t="n"/>
      <c r="N26" s="132" t="n"/>
      <c r="O26" s="244" t="n"/>
      <c r="P26" s="132" t="n"/>
    </row>
    <row r="27" ht="20.25" customHeight="1" s="297">
      <c r="A27" s="219" t="n"/>
      <c r="B27" s="223" t="n"/>
      <c r="C27" s="221" t="n"/>
      <c r="D27" s="222" t="n"/>
      <c r="E27" s="24" t="n"/>
      <c r="G27" s="233" t="n"/>
      <c r="H27" s="232" t="n"/>
      <c r="I27" s="221" t="n"/>
      <c r="J27" s="222" t="n"/>
      <c r="K27" s="18" t="n"/>
      <c r="L27" s="132" t="n"/>
      <c r="M27" s="244" t="n"/>
      <c r="N27" s="132" t="n"/>
      <c r="O27" s="244" t="n"/>
      <c r="P27" s="132" t="n"/>
    </row>
    <row r="28" ht="20.25" customHeight="1" s="297">
      <c r="A28" s="219" t="n"/>
      <c r="B28" s="223" t="n"/>
      <c r="C28" s="221" t="n"/>
      <c r="D28" s="222" t="n"/>
      <c r="E28" s="24" t="n"/>
      <c r="G28" s="233" t="n"/>
      <c r="H28" s="232" t="n"/>
      <c r="I28" s="221" t="n"/>
      <c r="J28" s="222" t="n"/>
      <c r="K28" s="18" t="n"/>
      <c r="L28" s="132" t="n"/>
      <c r="M28" s="244" t="n"/>
      <c r="N28" s="132" t="n"/>
      <c r="O28" s="244" t="n"/>
      <c r="P28" s="132" t="n"/>
    </row>
    <row r="29" ht="20.25" customHeight="1" s="297">
      <c r="A29" s="219" t="n"/>
      <c r="B29" s="223" t="n"/>
      <c r="C29" s="221" t="n"/>
      <c r="D29" s="222" t="n"/>
      <c r="E29" s="24" t="n"/>
      <c r="G29" s="233" t="n"/>
      <c r="H29" s="232" t="n"/>
      <c r="I29" s="221" t="n"/>
      <c r="J29" s="222" t="n"/>
      <c r="K29" s="18" t="n"/>
      <c r="L29" s="132" t="n"/>
      <c r="M29" s="244" t="n"/>
      <c r="N29" s="132" t="n"/>
      <c r="O29" s="244" t="n"/>
      <c r="P29" s="132" t="n"/>
    </row>
    <row r="30" ht="20.25" customHeight="1" s="297">
      <c r="A30" s="219" t="n"/>
      <c r="B30" s="223" t="n"/>
      <c r="C30" s="221" t="n"/>
      <c r="D30" s="222" t="n"/>
      <c r="E30" s="24" t="n"/>
      <c r="G30" s="233" t="n"/>
      <c r="H30" s="232" t="n"/>
      <c r="I30" s="221" t="n"/>
      <c r="J30" s="222" t="n"/>
      <c r="K30" s="18" t="n"/>
      <c r="L30" s="132" t="n"/>
      <c r="M30" s="244" t="n"/>
      <c r="N30" s="132" t="n"/>
      <c r="O30" s="244" t="n"/>
      <c r="P30" s="132" t="n"/>
    </row>
    <row r="31" ht="20.25" customHeight="1" s="297" thickBot="1">
      <c r="A31" s="219" t="n"/>
      <c r="B31" s="223" t="n"/>
      <c r="C31" s="221" t="n"/>
      <c r="D31" s="222" t="n"/>
      <c r="E31" s="24" t="n"/>
      <c r="G31" s="233" t="n"/>
      <c r="H31" s="232" t="n"/>
      <c r="I31" s="221" t="n"/>
      <c r="J31" s="222" t="n"/>
      <c r="K31" s="18" t="n"/>
      <c r="L31" s="133" t="n"/>
      <c r="M31" s="244" t="n"/>
      <c r="N31" s="133" t="n"/>
      <c r="O31" s="244" t="n"/>
      <c r="P31" s="133" t="n"/>
    </row>
    <row r="32" ht="20.25" customHeight="1" s="297" thickBot="1">
      <c r="A32" s="68" t="n"/>
      <c r="B32" s="69" t="n"/>
      <c r="C32" s="69" t="n"/>
      <c r="D32" s="69" t="n"/>
      <c r="E32" s="24" t="n"/>
      <c r="G32" s="233" t="n"/>
      <c r="I32" s="233" t="n"/>
      <c r="J32" s="70" t="inlineStr">
        <is>
          <t>Total</t>
        </is>
      </c>
      <c r="K32" s="233" t="n"/>
      <c r="L32" s="134">
        <f>SUM(L23:L31)</f>
        <v/>
      </c>
      <c r="M32" s="244" t="n"/>
      <c r="N32" s="134">
        <f>SUM(N23:N31)</f>
        <v/>
      </c>
      <c r="O32" s="244" t="n"/>
      <c r="P32" s="134">
        <f>SUM(P23:P31)</f>
        <v/>
      </c>
    </row>
    <row r="33" ht="10.5" customHeight="1" s="297">
      <c r="B33" s="234" t="n"/>
      <c r="C33" s="225" t="n"/>
      <c r="D33" s="225" t="n"/>
      <c r="E33" s="243" t="n"/>
      <c r="G33" s="243" t="n"/>
      <c r="H33" s="17" t="n"/>
      <c r="I33" s="233" t="n"/>
      <c r="J33" s="233" t="n"/>
      <c r="K33" s="233" t="n"/>
      <c r="L33" s="64" t="n"/>
      <c r="M33" s="233" t="n"/>
      <c r="N33" s="64" t="n"/>
      <c r="O33" s="242" t="n"/>
      <c r="P33" s="64" t="n"/>
    </row>
    <row r="34" ht="19.5" customHeight="1" s="297">
      <c r="B34" s="241" t="inlineStr">
        <is>
          <t>Details</t>
        </is>
      </c>
      <c r="C34" s="225" t="n"/>
      <c r="D34" s="225" t="n"/>
      <c r="E34" s="225" t="n"/>
      <c r="G34" s="225" t="n"/>
      <c r="H34" s="17" t="n"/>
      <c r="I34" s="225" t="n"/>
      <c r="J34" s="240" t="inlineStr">
        <is>
          <t>Fund to which liability relates</t>
        </is>
      </c>
      <c r="K34" s="225" t="n"/>
      <c r="L34" s="225" t="n"/>
      <c r="M34" s="225" t="n"/>
      <c r="N34" s="240" t="inlineStr">
        <is>
          <t>Amount due</t>
        </is>
      </c>
      <c r="O34" s="225" t="n"/>
      <c r="P34" s="240" t="inlineStr">
        <is>
          <t>Last year</t>
        </is>
      </c>
    </row>
    <row r="35" ht="13" customFormat="1" customHeight="1" s="59">
      <c r="B35" s="238" t="n"/>
      <c r="C35" s="239" t="n"/>
      <c r="D35" s="239" t="n"/>
      <c r="E35" s="60" t="n"/>
      <c r="F35" s="253" t="n"/>
      <c r="H35" s="61" t="n"/>
      <c r="I35" s="62" t="n"/>
      <c r="J35" s="62" t="n"/>
      <c r="K35" s="62" t="n"/>
      <c r="M35" s="62" t="n"/>
      <c r="N35" s="17" t="inlineStr">
        <is>
          <t>to nearest £</t>
        </is>
      </c>
      <c r="O35" s="233" t="n"/>
      <c r="P35" s="17" t="inlineStr">
        <is>
          <t>to nearest £</t>
        </is>
      </c>
    </row>
    <row r="36" ht="20.25" customHeight="1" s="297">
      <c r="A36" s="218" t="inlineStr">
        <is>
          <t>B4 Liabilities</t>
        </is>
      </c>
      <c r="B36" s="223" t="n"/>
      <c r="C36" s="221" t="n"/>
      <c r="D36" s="222" t="n"/>
      <c r="E36" s="24" t="n"/>
      <c r="G36" s="233" t="n"/>
      <c r="H36" s="17" t="n"/>
      <c r="I36" s="233" t="n"/>
      <c r="J36" s="236" t="n"/>
      <c r="K36" s="221" t="n"/>
      <c r="L36" s="222" t="n"/>
      <c r="M36" s="233" t="n"/>
      <c r="N36" s="120" t="n"/>
      <c r="O36" s="129" t="n"/>
      <c r="P36" s="120" t="n"/>
    </row>
    <row r="37" ht="20.25" customHeight="1" s="297">
      <c r="A37" s="219" t="n"/>
      <c r="B37" s="223" t="n"/>
      <c r="C37" s="221" t="n"/>
      <c r="D37" s="222" t="n"/>
      <c r="E37" s="24" t="n"/>
      <c r="G37" s="233" t="n"/>
      <c r="H37" s="17" t="n"/>
      <c r="I37" s="233" t="n"/>
      <c r="J37" s="236" t="n"/>
      <c r="K37" s="221" t="n"/>
      <c r="L37" s="222" t="n"/>
      <c r="M37" s="233" t="n"/>
      <c r="N37" s="120" t="n"/>
      <c r="O37" s="129" t="n"/>
      <c r="P37" s="120" t="n"/>
    </row>
    <row r="38" ht="20.25" customHeight="1" s="297">
      <c r="A38" s="219" t="n"/>
      <c r="B38" s="223" t="n"/>
      <c r="C38" s="221" t="n"/>
      <c r="D38" s="222" t="n"/>
      <c r="E38" s="24" t="n"/>
      <c r="G38" s="233" t="n"/>
      <c r="H38" s="17" t="n"/>
      <c r="I38" s="233" t="n"/>
      <c r="J38" s="236" t="n"/>
      <c r="K38" s="221" t="n"/>
      <c r="L38" s="222" t="n"/>
      <c r="M38" s="233" t="n"/>
      <c r="N38" s="120" t="n"/>
      <c r="O38" s="129" t="n"/>
      <c r="P38" s="120" t="n"/>
    </row>
    <row r="39" ht="20.25" customHeight="1" s="297">
      <c r="A39" s="219" t="n"/>
      <c r="B39" s="223" t="n"/>
      <c r="C39" s="221" t="n"/>
      <c r="D39" s="222" t="n"/>
      <c r="E39" s="24" t="n"/>
      <c r="G39" s="233" t="n"/>
      <c r="H39" s="17" t="n"/>
      <c r="I39" s="233" t="n"/>
      <c r="J39" s="236" t="n"/>
      <c r="K39" s="221" t="n"/>
      <c r="L39" s="222" t="n"/>
      <c r="M39" s="233" t="n"/>
      <c r="N39" s="120" t="n"/>
      <c r="O39" s="129" t="n"/>
      <c r="P39" s="120" t="n"/>
    </row>
    <row r="40" ht="20.25" customHeight="1" s="297" thickBot="1">
      <c r="A40" s="219" t="n"/>
      <c r="B40" s="223" t="n"/>
      <c r="C40" s="221" t="n"/>
      <c r="D40" s="222" t="n"/>
      <c r="E40" s="24" t="n"/>
      <c r="G40" s="233" t="n"/>
      <c r="H40" s="17" t="n"/>
      <c r="I40" s="233" t="n"/>
      <c r="J40" s="236" t="n"/>
      <c r="K40" s="221" t="n"/>
      <c r="L40" s="222" t="n"/>
      <c r="M40" s="233" t="n"/>
      <c r="N40" s="201" t="n"/>
      <c r="O40" s="129" t="n"/>
      <c r="P40" s="201" t="n"/>
    </row>
    <row r="41" ht="20.25" customHeight="1" s="297" thickBot="1">
      <c r="A41" s="68" t="n"/>
      <c r="B41" s="69" t="n"/>
      <c r="C41" s="69" t="n"/>
      <c r="D41" s="69" t="n"/>
      <c r="E41" s="24" t="n"/>
      <c r="G41" s="233" t="n"/>
      <c r="H41" s="17" t="n"/>
      <c r="I41" s="233" t="n"/>
      <c r="K41" s="233" t="n"/>
      <c r="L41" s="70" t="inlineStr">
        <is>
          <t>Total</t>
        </is>
      </c>
      <c r="M41" s="233" t="n"/>
      <c r="N41" s="202">
        <f>SUM(N36:N40)</f>
        <v/>
      </c>
      <c r="O41" s="129" t="n"/>
      <c r="P41" s="202">
        <f>SUM(P36:P40)</f>
        <v/>
      </c>
    </row>
    <row r="42">
      <c r="A42" s="16" t="n"/>
      <c r="B42" s="38" t="n"/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M42" s="233" t="n"/>
      <c r="O42" s="233" t="n"/>
    </row>
    <row r="43" ht="23" customHeight="1" s="297">
      <c r="B43" s="241" t="inlineStr">
        <is>
          <t>Details</t>
        </is>
      </c>
      <c r="C43" s="225" t="n"/>
      <c r="D43" s="225" t="n"/>
      <c r="E43" s="233" t="n"/>
      <c r="G43" s="233" t="n"/>
      <c r="H43" s="233" t="n"/>
      <c r="I43" s="233" t="n"/>
      <c r="J43" s="240" t="inlineStr">
        <is>
          <t>Fund to which liability relates</t>
        </is>
      </c>
      <c r="K43" s="225" t="n"/>
      <c r="L43" s="225" t="n"/>
      <c r="M43" s="233" t="n"/>
      <c r="N43" s="17" t="inlineStr">
        <is>
          <t>Amount due (estimate)</t>
        </is>
      </c>
      <c r="O43" s="233" t="n"/>
      <c r="P43" s="240" t="inlineStr">
        <is>
          <t>Last year</t>
        </is>
      </c>
    </row>
    <row r="44" ht="13" customFormat="1" customHeight="1" s="59">
      <c r="B44" s="238" t="n"/>
      <c r="C44" s="239" t="n"/>
      <c r="D44" s="239" t="n"/>
      <c r="E44" s="60" t="n"/>
      <c r="F44" s="61" t="n"/>
      <c r="H44" s="61" t="n"/>
      <c r="I44" s="62" t="n"/>
      <c r="J44" s="62" t="n"/>
      <c r="K44" s="62" t="n"/>
      <c r="L44" s="61" t="n"/>
      <c r="M44" s="62" t="n"/>
      <c r="N44" s="17" t="inlineStr">
        <is>
          <t>to nearest £</t>
        </is>
      </c>
      <c r="O44" s="233" t="n"/>
      <c r="P44" s="17" t="inlineStr">
        <is>
          <t>to nearest £</t>
        </is>
      </c>
    </row>
    <row r="45" ht="20.25" customHeight="1" s="297">
      <c r="A45" s="218" t="inlineStr">
        <is>
          <t>B5 Contingent liabilities</t>
        </is>
      </c>
      <c r="B45" s="223" t="n"/>
      <c r="C45" s="221" t="n"/>
      <c r="D45" s="222" t="n"/>
      <c r="E45" s="24" t="n"/>
      <c r="G45" s="233" t="n"/>
      <c r="H45" s="233" t="n"/>
      <c r="I45" s="233" t="n"/>
      <c r="J45" s="236" t="n"/>
      <c r="K45" s="221" t="n"/>
      <c r="L45" s="222" t="n"/>
      <c r="M45" s="233" t="n"/>
      <c r="N45" s="98" t="n"/>
      <c r="O45" s="244" t="n"/>
      <c r="P45" s="98" t="n"/>
    </row>
    <row r="46" ht="20.25" customHeight="1" s="297">
      <c r="A46" s="219" t="n"/>
      <c r="B46" s="223" t="n"/>
      <c r="C46" s="221" t="n"/>
      <c r="D46" s="222" t="n"/>
      <c r="E46" s="24" t="n"/>
      <c r="G46" s="233" t="n"/>
      <c r="H46" s="233" t="n"/>
      <c r="I46" s="233" t="n"/>
      <c r="J46" s="236" t="n"/>
      <c r="K46" s="221" t="n"/>
      <c r="L46" s="222" t="n"/>
      <c r="M46" s="233" t="n"/>
      <c r="N46" s="98" t="n"/>
      <c r="O46" s="244" t="n"/>
      <c r="P46" s="98" t="n"/>
    </row>
    <row r="47" ht="20.25" customHeight="1" s="297" thickBot="1">
      <c r="A47" s="219" t="n"/>
      <c r="B47" s="223" t="n"/>
      <c r="C47" s="221" t="n"/>
      <c r="D47" s="222" t="n"/>
      <c r="E47" s="24" t="n"/>
      <c r="G47" s="233" t="n"/>
      <c r="H47" s="233" t="n"/>
      <c r="I47" s="233" t="n"/>
      <c r="J47" s="236" t="n"/>
      <c r="K47" s="221" t="n"/>
      <c r="L47" s="222" t="n"/>
      <c r="M47" s="233" t="n"/>
      <c r="N47" s="135" t="n"/>
      <c r="O47" s="244" t="n"/>
      <c r="P47" s="135" t="n"/>
    </row>
    <row r="48" ht="20.25" customHeight="1" s="297" thickBot="1">
      <c r="A48" s="68" t="n"/>
      <c r="B48" s="69" t="n"/>
      <c r="C48" s="69" t="n"/>
      <c r="D48" s="69" t="n"/>
      <c r="E48" s="24" t="n"/>
      <c r="G48" s="233" t="n"/>
      <c r="H48" s="233" t="n"/>
      <c r="I48" s="233" t="n"/>
      <c r="K48" s="233" t="n"/>
      <c r="L48" s="70" t="inlineStr">
        <is>
          <t>Total</t>
        </is>
      </c>
      <c r="M48" s="233" t="n"/>
      <c r="N48" s="134">
        <f>SUM(N45:N47)</f>
        <v/>
      </c>
      <c r="O48" s="244" t="n"/>
      <c r="P48" s="134">
        <f>SUM(P45:P47)</f>
        <v/>
      </c>
    </row>
    <row r="49">
      <c r="A49" s="16" t="n"/>
      <c r="B49" s="38" t="n"/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M49" s="233" t="n"/>
      <c r="O49" s="233" t="n"/>
    </row>
    <row r="50" ht="40.5" customHeight="1" s="297">
      <c r="A50" s="71" t="inlineStr">
        <is>
          <t xml:space="preserve">Signed by one or two trustees on behalf of all the trustees </t>
        </is>
      </c>
      <c r="B50" s="252" t="inlineStr">
        <is>
          <t>Signature</t>
        </is>
      </c>
      <c r="G50" s="72" t="n"/>
      <c r="H50" s="254" t="inlineStr">
        <is>
          <t>Print Name</t>
        </is>
      </c>
      <c r="I50" s="255" t="n"/>
      <c r="J50" s="255" t="n"/>
      <c r="K50" s="255" t="n"/>
      <c r="L50" s="255" t="n"/>
      <c r="M50" s="252" t="n"/>
      <c r="N50" s="252" t="n"/>
      <c r="O50" s="74" t="n"/>
      <c r="P50" s="75" t="inlineStr">
        <is>
          <t>Date of approval</t>
        </is>
      </c>
    </row>
    <row r="51" ht="33.75" customHeight="1" s="297">
      <c r="A51" s="51" t="n"/>
      <c r="B51" s="229" t="n"/>
      <c r="C51" s="230" t="n"/>
      <c r="D51" s="230" t="n"/>
      <c r="E51" s="230" t="n"/>
      <c r="F51" s="231" t="n"/>
      <c r="G51" s="63" t="n"/>
      <c r="H51" s="251" t="inlineStr">
        <is>
          <t>Sandy Jamieson Barr - Chairman</t>
        </is>
      </c>
      <c r="I51" s="230" t="n"/>
      <c r="J51" s="230" t="n"/>
      <c r="K51" s="230" t="n"/>
      <c r="L51" s="230" t="n"/>
      <c r="M51" s="230" t="n"/>
      <c r="N51" s="231" t="n"/>
      <c r="P51" s="305" t="inlineStr">
        <is>
          <t>03.09.26</t>
        </is>
      </c>
    </row>
    <row r="52" ht="33.75" customHeight="1" s="297">
      <c r="A52" s="51" t="n"/>
      <c r="B52" s="250" t="n"/>
      <c r="C52" s="230" t="n"/>
      <c r="D52" s="230" t="n"/>
      <c r="E52" s="230" t="n"/>
      <c r="F52" s="231" t="n"/>
      <c r="G52" s="63" t="n"/>
      <c r="H52" s="226" t="inlineStr">
        <is>
          <t>Gordon McLeod</t>
        </is>
      </c>
      <c r="I52" s="230" t="n"/>
      <c r="J52" s="230" t="n"/>
      <c r="K52" s="230" t="n"/>
      <c r="L52" s="230" t="n"/>
      <c r="M52" s="230" t="n"/>
      <c r="N52" s="231" t="n"/>
      <c r="P52" s="305" t="inlineStr">
        <is>
          <t>03.09.26</t>
        </is>
      </c>
    </row>
    <row r="53" ht="14" customHeight="1" s="297">
      <c r="F53" s="63" t="n"/>
      <c r="G53" s="63" t="n"/>
    </row>
  </sheetData>
  <mergeCells count="93">
    <mergeCell ref="B11:D11"/>
    <mergeCell ref="F2:H2"/>
    <mergeCell ref="B44:D44"/>
    <mergeCell ref="B34:D34"/>
    <mergeCell ref="B52:F52"/>
    <mergeCell ref="B28:D28"/>
    <mergeCell ref="B37:D37"/>
    <mergeCell ref="B30:D30"/>
    <mergeCell ref="B6:D6"/>
    <mergeCell ref="B20:D20"/>
    <mergeCell ref="B1:L1"/>
    <mergeCell ref="J46:L46"/>
    <mergeCell ref="G33:G34"/>
    <mergeCell ref="B4:D4"/>
    <mergeCell ref="H30:J30"/>
    <mergeCell ref="J39:L39"/>
    <mergeCell ref="H29:J29"/>
    <mergeCell ref="J38:L38"/>
    <mergeCell ref="M9:M10"/>
    <mergeCell ref="O9:O10"/>
    <mergeCell ref="H31:J31"/>
    <mergeCell ref="B43:D43"/>
    <mergeCell ref="J40:L40"/>
    <mergeCell ref="H21:J21"/>
    <mergeCell ref="J15:L15"/>
    <mergeCell ref="B8:D8"/>
    <mergeCell ref="B17:D17"/>
    <mergeCell ref="B10:D10"/>
    <mergeCell ref="J16:L16"/>
    <mergeCell ref="H27:J27"/>
    <mergeCell ref="B9:D9"/>
    <mergeCell ref="J43:L43"/>
    <mergeCell ref="I33:I34"/>
    <mergeCell ref="B5:D5"/>
    <mergeCell ref="B36:D36"/>
    <mergeCell ref="B45:D45"/>
    <mergeCell ref="B47:D47"/>
    <mergeCell ref="J14:L14"/>
    <mergeCell ref="B31:D31"/>
    <mergeCell ref="B46:D46"/>
    <mergeCell ref="J37:L37"/>
    <mergeCell ref="B21:D21"/>
    <mergeCell ref="G11:G12"/>
    <mergeCell ref="B39:D39"/>
    <mergeCell ref="I11:I12"/>
    <mergeCell ref="B14:D14"/>
    <mergeCell ref="B23:D23"/>
    <mergeCell ref="O33:O34"/>
    <mergeCell ref="M11:M12"/>
    <mergeCell ref="B13:D13"/>
    <mergeCell ref="N1:P1"/>
    <mergeCell ref="J47:L47"/>
    <mergeCell ref="A23:A31"/>
    <mergeCell ref="A45:A47"/>
    <mergeCell ref="H24:J24"/>
    <mergeCell ref="J18:L18"/>
    <mergeCell ref="B35:D35"/>
    <mergeCell ref="O11:O12"/>
    <mergeCell ref="A36:A40"/>
    <mergeCell ref="J17:L17"/>
    <mergeCell ref="H26:J26"/>
    <mergeCell ref="B25:D25"/>
    <mergeCell ref="H51:N51"/>
    <mergeCell ref="B22:D22"/>
    <mergeCell ref="J34:L34"/>
    <mergeCell ref="B12:D12"/>
    <mergeCell ref="B50:F50"/>
    <mergeCell ref="J36:L36"/>
    <mergeCell ref="J45:L45"/>
    <mergeCell ref="E33:E34"/>
    <mergeCell ref="H50:L50"/>
    <mergeCell ref="A14:A18"/>
    <mergeCell ref="B29:D29"/>
    <mergeCell ref="B38:D38"/>
    <mergeCell ref="H28:J28"/>
    <mergeCell ref="B40:D40"/>
    <mergeCell ref="J12:L12"/>
    <mergeCell ref="B15:D15"/>
    <mergeCell ref="B24:D24"/>
    <mergeCell ref="G14:G15"/>
    <mergeCell ref="B33:D33"/>
    <mergeCell ref="H23:J23"/>
    <mergeCell ref="M33:M34"/>
    <mergeCell ref="B26:D26"/>
    <mergeCell ref="A5:A8"/>
    <mergeCell ref="B7:D7"/>
    <mergeCell ref="B16:D16"/>
    <mergeCell ref="B3:D3"/>
    <mergeCell ref="H52:N52"/>
    <mergeCell ref="B51:F51"/>
    <mergeCell ref="B18:D18"/>
    <mergeCell ref="B27:D27"/>
    <mergeCell ref="H25:J25"/>
  </mergeCells>
  <pageMargins left="0.3543307086614174" right="0.3149606299212598" top="0.4724409448818898" bottom="0.4" header="0.4724409448818898" footer="0.2"/>
  <pageSetup orientation="portrait" paperSize="9" scale="59" fitToHeight="3"/>
  <headerFooter alignWithMargins="0">
    <oddHeader>&amp;LAPPENDIX 2</oddHeader>
    <oddFooter>&amp;L&amp;F / &amp;A&amp;C&amp;P&amp;RDecember 2007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topLeftCell="A34" zoomScale="85" zoomScaleNormal="85" zoomScaleSheetLayoutView="80" workbookViewId="0">
      <selection activeCell="T39" sqref="T39"/>
    </sheetView>
  </sheetViews>
  <sheetFormatPr baseColWidth="10" defaultColWidth="9.1640625" defaultRowHeight="13"/>
  <cols>
    <col width="31.6640625" customWidth="1" style="253" min="1" max="1"/>
    <col width="15.5" customWidth="1" style="234" min="2" max="2"/>
    <col width="1.6640625" customWidth="1" style="253" min="3" max="3"/>
    <col width="15.5" customWidth="1" style="253" min="4" max="4"/>
    <col width="1.5" customWidth="1" style="253" min="5" max="5"/>
    <col width="15.5" customWidth="1" style="253" min="6" max="6"/>
    <col width="1.5" customWidth="1" style="253" min="7" max="7"/>
    <col width="15.5" customWidth="1" style="253" min="8" max="8"/>
    <col width="1.5" customWidth="1" style="253" min="9" max="9"/>
    <col width="14.6640625" customWidth="1" style="253" min="10" max="11"/>
    <col width="9.1640625" customWidth="1" style="253" min="12" max="12"/>
    <col width="9.1640625" customWidth="1" style="253" min="13" max="16384"/>
  </cols>
  <sheetData>
    <row r="1" ht="27.75" customHeight="1" s="297">
      <c r="B1" s="235">
        <f>'R&amp;P Accounts'!B2</f>
        <v/>
      </c>
      <c r="C1" s="225" t="n"/>
      <c r="D1" s="225" t="n"/>
      <c r="E1" s="225" t="n"/>
      <c r="F1" s="225" t="n"/>
      <c r="G1" s="225" t="n"/>
      <c r="H1" s="225" t="n"/>
      <c r="I1" s="225" t="n"/>
      <c r="J1" s="225" t="n"/>
      <c r="K1" s="281">
        <f>'R&amp;P Accounts'!L2</f>
        <v/>
      </c>
      <c r="L1" s="225" t="n"/>
    </row>
    <row r="2" ht="10.5" customHeight="1" s="297">
      <c r="A2" s="279" t="n"/>
      <c r="B2" s="225" t="n"/>
      <c r="C2" s="225" t="n"/>
      <c r="D2" s="225" t="n"/>
      <c r="E2" s="225" t="n"/>
      <c r="F2" s="225" t="n"/>
      <c r="G2" s="225" t="n"/>
      <c r="H2" s="225" t="n"/>
      <c r="I2" s="225" t="n"/>
      <c r="J2" s="225" t="n"/>
      <c r="K2" s="225" t="n"/>
    </row>
    <row r="3" ht="26.25" customFormat="1" customHeight="1" s="46">
      <c r="A3" s="42" t="inlineStr">
        <is>
          <t xml:space="preserve">Section C Notes to the Accounts </t>
        </is>
      </c>
      <c r="B3" s="43" t="n"/>
      <c r="C3" s="42" t="n"/>
      <c r="D3" s="42" t="n"/>
      <c r="E3" s="42" t="n"/>
      <c r="F3" s="42" t="n"/>
      <c r="G3" s="306" t="n"/>
      <c r="H3" s="225" t="n"/>
      <c r="I3" s="225" t="n"/>
      <c r="J3" s="225" t="n"/>
      <c r="K3" s="307" t="n"/>
    </row>
    <row r="4" ht="15" customHeight="1" s="297">
      <c r="A4" s="279" t="n"/>
      <c r="B4" s="225" t="n"/>
      <c r="C4" s="225" t="n"/>
      <c r="D4" s="225" t="n"/>
      <c r="E4" s="225" t="n"/>
      <c r="F4" s="225" t="n"/>
      <c r="G4" s="225" t="n"/>
      <c r="H4" s="225" t="n"/>
      <c r="I4" s="225" t="n"/>
      <c r="J4" s="225" t="n"/>
      <c r="K4" s="225" t="n"/>
    </row>
    <row r="5" ht="20.25" customHeight="1" s="297">
      <c r="A5" s="275" t="inlineStr">
        <is>
          <t>C1 Nature and purpose of funds (may be stated on analysis of funds worksheets)</t>
        </is>
      </c>
      <c r="B5" s="286" t="inlineStr">
        <is>
          <t>The charity held the following restricted funds during the year, each restricted to the purpose stated:
• Corra Foundation, £50,000 – restricted to counselling, support and recovery services.
• ASDA Foundation, £11,000 (£10,000 + £1,000) – restricted to completion of building works (£10,000) and counselling (£1,000).
• North Ayrshire Alcohol and Drug Partnership (ADP), £5,000 – restricted to counselling and coaching.
• Participatory Budget, £2,000 – restricted to the Thrive programme, counselling and coaching.
Total restricted funds received in the year: £68,000 (source: Lynda Moir, 9 Sept 2026).</t>
        </is>
      </c>
      <c r="C5" s="247" t="n"/>
      <c r="D5" s="247" t="n"/>
      <c r="E5" s="247" t="n"/>
      <c r="F5" s="247" t="n"/>
      <c r="G5" s="247" t="n"/>
      <c r="H5" s="247" t="n"/>
      <c r="I5" s="247" t="n"/>
      <c r="J5" s="247" t="n"/>
      <c r="K5" s="273" t="n"/>
    </row>
    <row r="6" ht="20.25" customHeight="1" s="297">
      <c r="A6" s="225" t="n"/>
      <c r="B6" s="269" t="n"/>
      <c r="C6" s="225" t="n"/>
      <c r="D6" s="225" t="n"/>
      <c r="E6" s="225" t="n"/>
      <c r="F6" s="225" t="n"/>
      <c r="G6" s="225" t="n"/>
      <c r="H6" s="225" t="n"/>
      <c r="I6" s="225" t="n"/>
      <c r="J6" s="225" t="n"/>
      <c r="K6" s="219" t="n"/>
    </row>
    <row r="7" ht="29.25" customHeight="1" s="297">
      <c r="A7" s="225" t="n"/>
      <c r="B7" s="269" t="n"/>
      <c r="C7" s="225" t="n"/>
      <c r="D7" s="225" t="n"/>
      <c r="E7" s="225" t="n"/>
      <c r="F7" s="225" t="n"/>
      <c r="G7" s="225" t="n"/>
      <c r="H7" s="225" t="n"/>
      <c r="I7" s="225" t="n"/>
      <c r="J7" s="225" t="n"/>
      <c r="K7" s="219" t="n"/>
    </row>
    <row r="8" ht="41.25" customHeight="1" s="297">
      <c r="A8" s="225" t="n"/>
      <c r="B8" s="269" t="n"/>
      <c r="C8" s="225" t="n"/>
      <c r="D8" s="225" t="n"/>
      <c r="E8" s="225" t="n"/>
      <c r="F8" s="225" t="n"/>
      <c r="G8" s="225" t="n"/>
      <c r="H8" s="225" t="n"/>
      <c r="I8" s="225" t="n"/>
      <c r="J8" s="225" t="n"/>
      <c r="K8" s="219" t="n"/>
    </row>
    <row r="9" ht="64.5" customHeight="1" s="297">
      <c r="A9" s="225" t="n"/>
      <c r="B9" s="274" t="n"/>
      <c r="C9" s="239" t="n"/>
      <c r="D9" s="239" t="n"/>
      <c r="E9" s="239" t="n"/>
      <c r="F9" s="239" t="n"/>
      <c r="G9" s="239" t="n"/>
      <c r="H9" s="239" t="n"/>
      <c r="I9" s="239" t="n"/>
      <c r="J9" s="239" t="n"/>
      <c r="K9" s="264" t="n"/>
    </row>
    <row r="10">
      <c r="A10" s="243" t="n"/>
      <c r="B10" s="225" t="n"/>
      <c r="C10" s="225" t="n"/>
      <c r="D10" s="225" t="n"/>
      <c r="E10" s="225" t="n"/>
      <c r="F10" s="225" t="n"/>
      <c r="G10" s="225" t="n"/>
      <c r="H10" s="225" t="n"/>
      <c r="I10" s="225" t="n"/>
      <c r="J10" s="225" t="n"/>
      <c r="K10" s="225" t="n"/>
    </row>
    <row r="11" ht="27" customHeight="1" s="297">
      <c r="B11" s="280" t="inlineStr">
        <is>
          <t>Type of activity or project supported</t>
        </is>
      </c>
      <c r="C11" s="239" t="n"/>
      <c r="D11" s="239" t="n"/>
      <c r="E11" s="239" t="n"/>
      <c r="F11" s="239" t="n"/>
      <c r="G11" s="233" t="n"/>
      <c r="H11" s="17" t="inlineStr">
        <is>
          <t>Individual / institution</t>
        </is>
      </c>
      <c r="I11" s="233" t="n"/>
      <c r="J11" s="17" t="inlineStr">
        <is>
          <t xml:space="preserve">Number of grants made </t>
        </is>
      </c>
      <c r="K11" s="17" t="inlineStr">
        <is>
          <t>£</t>
        </is>
      </c>
    </row>
    <row r="12" ht="20.25" customHeight="1" s="297">
      <c r="A12" s="275" t="inlineStr">
        <is>
          <t>C2 Grants</t>
        </is>
      </c>
      <c r="B12" s="223" t="n"/>
      <c r="C12" s="221" t="n"/>
      <c r="D12" s="221" t="n"/>
      <c r="E12" s="221" t="n"/>
      <c r="F12" s="222" t="n"/>
      <c r="G12" s="18" t="n"/>
      <c r="H12" s="308" t="n"/>
      <c r="I12" s="182" t="n"/>
      <c r="J12" s="183" t="n"/>
      <c r="K12" s="184" t="n"/>
    </row>
    <row r="13" ht="20.25" customHeight="1" s="297">
      <c r="A13" s="225" t="n"/>
      <c r="B13" s="223" t="n"/>
      <c r="C13" s="221" t="n"/>
      <c r="D13" s="221" t="n"/>
      <c r="E13" s="221" t="n"/>
      <c r="F13" s="222" t="n"/>
      <c r="G13" s="18" t="n"/>
      <c r="H13" s="308" t="n"/>
      <c r="I13" s="182" t="n"/>
      <c r="J13" s="183" t="n"/>
      <c r="K13" s="184" t="n"/>
    </row>
    <row r="14" ht="20.25" customHeight="1" s="297">
      <c r="A14" s="225" t="n"/>
      <c r="B14" s="223" t="n"/>
      <c r="C14" s="221" t="n"/>
      <c r="D14" s="221" t="n"/>
      <c r="E14" s="221" t="n"/>
      <c r="F14" s="222" t="n"/>
      <c r="G14" s="18" t="n"/>
      <c r="H14" s="308" t="n"/>
      <c r="I14" s="182" t="n"/>
      <c r="J14" s="183" t="n"/>
      <c r="K14" s="184" t="n"/>
    </row>
    <row r="15" ht="20.25" customHeight="1" s="297">
      <c r="A15" s="225" t="n"/>
      <c r="B15" s="223" t="n"/>
      <c r="C15" s="221" t="n"/>
      <c r="D15" s="221" t="n"/>
      <c r="E15" s="221" t="n"/>
      <c r="F15" s="222" t="n"/>
      <c r="G15" s="18" t="n"/>
      <c r="H15" s="308" t="n"/>
      <c r="I15" s="182" t="n"/>
      <c r="J15" s="183" t="n"/>
      <c r="K15" s="184" t="n"/>
    </row>
    <row r="16" ht="20.25" customHeight="1" s="297">
      <c r="A16" s="225" t="n"/>
      <c r="B16" s="276" t="n"/>
      <c r="C16" s="239" t="n"/>
      <c r="D16" s="239" t="n"/>
      <c r="E16" s="239" t="n"/>
      <c r="F16" s="264" t="n"/>
      <c r="G16" s="18" t="n"/>
      <c r="H16" s="308" t="n"/>
      <c r="I16" s="182" t="n"/>
      <c r="J16" s="183" t="n"/>
      <c r="K16" s="185" t="n"/>
    </row>
    <row r="17" ht="20.25" customHeight="1" s="297">
      <c r="A17" s="233" t="n"/>
      <c r="B17" s="288" t="inlineStr">
        <is>
          <t xml:space="preserve">Total </t>
        </is>
      </c>
      <c r="C17" s="225" t="n"/>
      <c r="D17" s="225" t="n"/>
      <c r="E17" s="225" t="n"/>
      <c r="F17" s="225" t="n"/>
      <c r="G17" s="225" t="n"/>
      <c r="H17" s="225" t="n"/>
      <c r="I17" s="225" t="n"/>
      <c r="J17" s="225" t="n"/>
      <c r="K17" s="203">
        <f>SUM(K12:K16)</f>
        <v/>
      </c>
    </row>
    <row r="18" ht="15.75" customHeight="1" s="297">
      <c r="A18" s="233" t="n"/>
      <c r="B18" s="233" t="n"/>
      <c r="C18" s="233" t="n"/>
      <c r="D18" s="233" t="n"/>
      <c r="E18" s="233" t="n"/>
      <c r="F18" s="233" t="n"/>
      <c r="G18" s="233" t="n"/>
      <c r="H18" s="233" t="n"/>
      <c r="I18" s="233" t="n"/>
      <c r="J18" s="233" t="n"/>
      <c r="K18" s="233" t="n"/>
    </row>
    <row r="19" ht="20.25" customHeight="1" s="297">
      <c r="A19" s="291" t="inlineStr">
        <is>
          <t>C3a Trustee remuneration</t>
        </is>
      </c>
      <c r="B19" s="220" t="inlineStr">
        <is>
          <t>If no remuneration was paid during the period to any charity trustee or person connected to a trustee cross this box (otherwise complete section 3b)</t>
        </is>
      </c>
      <c r="C19" s="247" t="n"/>
      <c r="D19" s="247" t="n"/>
      <c r="E19" s="247" t="n"/>
      <c r="F19" s="247" t="n"/>
      <c r="G19" s="247" t="n"/>
      <c r="H19" s="247" t="n"/>
      <c r="I19" s="247" t="n"/>
      <c r="J19" s="273" t="n"/>
      <c r="K19" s="283" t="inlineStr">
        <is>
          <t>x</t>
        </is>
      </c>
    </row>
    <row r="20" ht="17.25" customHeight="1" s="297">
      <c r="A20" s="16" t="n"/>
      <c r="B20" s="274" t="n"/>
      <c r="C20" s="239" t="n"/>
      <c r="D20" s="239" t="n"/>
      <c r="E20" s="239" t="n"/>
      <c r="F20" s="239" t="n"/>
      <c r="G20" s="239" t="n"/>
      <c r="H20" s="239" t="n"/>
      <c r="I20" s="239" t="n"/>
      <c r="J20" s="264" t="n"/>
      <c r="K20" s="260" t="n"/>
    </row>
    <row r="21" ht="12.75" customHeight="1" s="297">
      <c r="A21" s="243" t="n"/>
      <c r="B21" s="225" t="n"/>
      <c r="C21" s="225" t="n"/>
      <c r="D21" s="225" t="n"/>
      <c r="E21" s="225" t="n"/>
      <c r="F21" s="225" t="n"/>
      <c r="G21" s="225" t="n"/>
      <c r="H21" s="225" t="n"/>
      <c r="I21" s="225" t="n"/>
      <c r="J21" s="225" t="n"/>
      <c r="K21" s="225" t="n"/>
    </row>
    <row r="22" ht="27" customHeight="1" s="297">
      <c r="B22" s="280" t="inlineStr">
        <is>
          <t>Authority under which paid</t>
        </is>
      </c>
      <c r="C22" s="239" t="n"/>
      <c r="D22" s="239" t="n"/>
      <c r="E22" s="239" t="n"/>
      <c r="F22" s="239" t="n"/>
      <c r="G22" s="239" t="n"/>
      <c r="H22" s="239" t="n"/>
      <c r="I22" s="239" t="n"/>
      <c r="J22" s="239" t="n"/>
      <c r="K22" s="17" t="inlineStr">
        <is>
          <t>£</t>
        </is>
      </c>
    </row>
    <row r="23" ht="19.5" customHeight="1" s="297">
      <c r="A23" s="275" t="inlineStr">
        <is>
          <t>C3b Trustee remuneration - details</t>
        </is>
      </c>
      <c r="B23" s="223" t="n"/>
      <c r="C23" s="221" t="n"/>
      <c r="D23" s="221" t="n"/>
      <c r="E23" s="221" t="n"/>
      <c r="F23" s="221" t="n"/>
      <c r="G23" s="221" t="n"/>
      <c r="H23" s="221" t="n"/>
      <c r="I23" s="221" t="n"/>
      <c r="J23" s="222" t="n"/>
      <c r="K23" s="86" t="n"/>
    </row>
    <row r="24" ht="20.25" customHeight="1" s="297">
      <c r="A24" s="225" t="n"/>
      <c r="B24" s="223" t="n"/>
      <c r="C24" s="221" t="n"/>
      <c r="D24" s="221" t="n"/>
      <c r="E24" s="221" t="n"/>
      <c r="F24" s="221" t="n"/>
      <c r="G24" s="221" t="n"/>
      <c r="H24" s="221" t="n"/>
      <c r="I24" s="221" t="n"/>
      <c r="J24" s="222" t="n"/>
      <c r="K24" s="86" t="n"/>
    </row>
    <row r="25" ht="20.25" customHeight="1" s="297">
      <c r="A25" s="225" t="n"/>
      <c r="B25" s="223" t="n"/>
      <c r="C25" s="221" t="n"/>
      <c r="D25" s="221" t="n"/>
      <c r="E25" s="221" t="n"/>
      <c r="F25" s="221" t="n"/>
      <c r="G25" s="221" t="n"/>
      <c r="H25" s="221" t="n"/>
      <c r="I25" s="221" t="n"/>
      <c r="J25" s="222" t="n"/>
      <c r="K25" s="86" t="n"/>
    </row>
    <row r="26" ht="20.25" customHeight="1" s="297">
      <c r="A26" s="225" t="n"/>
      <c r="B26" s="223" t="n"/>
      <c r="C26" s="221" t="n"/>
      <c r="D26" s="221" t="n"/>
      <c r="E26" s="221" t="n"/>
      <c r="F26" s="221" t="n"/>
      <c r="G26" s="221" t="n"/>
      <c r="H26" s="221" t="n"/>
      <c r="I26" s="221" t="n"/>
      <c r="J26" s="222" t="n"/>
      <c r="K26" s="86" t="n"/>
    </row>
    <row r="27" ht="20.25" customHeight="1" s="297">
      <c r="A27" s="225" t="n"/>
      <c r="B27" s="276" t="n"/>
      <c r="C27" s="239" t="n"/>
      <c r="D27" s="239" t="n"/>
      <c r="E27" s="239" t="n"/>
      <c r="F27" s="239" t="n"/>
      <c r="G27" s="239" t="n"/>
      <c r="H27" s="239" t="n"/>
      <c r="I27" s="239" t="n"/>
      <c r="J27" s="264" t="n"/>
      <c r="K27" s="86" t="n"/>
    </row>
    <row r="28">
      <c r="A28" s="243" t="n"/>
      <c r="B28" s="225" t="n"/>
      <c r="C28" s="225" t="n"/>
      <c r="D28" s="225" t="n"/>
      <c r="E28" s="225" t="n"/>
      <c r="F28" s="225" t="n"/>
      <c r="G28" s="225" t="n"/>
      <c r="H28" s="225" t="n"/>
      <c r="I28" s="225" t="n"/>
      <c r="J28" s="225" t="n"/>
      <c r="K28" s="225" t="n"/>
    </row>
    <row r="29" ht="20.25" customHeight="1" s="297">
      <c r="A29" s="291" t="inlineStr">
        <is>
          <t>C4a Trustee expenses</t>
        </is>
      </c>
      <c r="B29" s="220" t="inlineStr">
        <is>
          <t>If no expenses were paid to any charity trustee during the period then cross this box (otherwise complete section 4b)</t>
        </is>
      </c>
      <c r="C29" s="247" t="n"/>
      <c r="D29" s="247" t="n"/>
      <c r="E29" s="247" t="n"/>
      <c r="F29" s="247" t="n"/>
      <c r="G29" s="247" t="n"/>
      <c r="H29" s="247" t="n"/>
      <c r="I29" s="247" t="n"/>
      <c r="J29" s="273" t="n"/>
      <c r="K29" s="309" t="inlineStr">
        <is>
          <t>x</t>
        </is>
      </c>
    </row>
    <row r="30" ht="17.25" customHeight="1" s="297">
      <c r="A30" s="16" t="n"/>
      <c r="B30" s="274" t="n"/>
      <c r="C30" s="239" t="n"/>
      <c r="D30" s="239" t="n"/>
      <c r="E30" s="239" t="n"/>
      <c r="F30" s="239" t="n"/>
      <c r="G30" s="239" t="n"/>
      <c r="H30" s="239" t="n"/>
      <c r="I30" s="239" t="n"/>
      <c r="J30" s="264" t="n"/>
      <c r="K30" s="260" t="n"/>
    </row>
    <row r="31" ht="12.75" customHeight="1" s="297">
      <c r="A31" s="243" t="n"/>
      <c r="B31" s="225" t="n"/>
      <c r="C31" s="225" t="n"/>
      <c r="D31" s="225" t="n"/>
      <c r="E31" s="225" t="n"/>
      <c r="F31" s="225" t="n"/>
      <c r="G31" s="225" t="n"/>
      <c r="H31" s="225" t="n"/>
      <c r="I31" s="225" t="n"/>
      <c r="J31" s="225" t="n"/>
      <c r="K31" s="225" t="n"/>
    </row>
    <row r="32" ht="27" customHeight="1" s="297">
      <c r="A32" s="279" t="n"/>
      <c r="B32" s="225" t="n"/>
      <c r="C32" s="225" t="n"/>
      <c r="D32" s="225" t="n"/>
      <c r="E32" s="225" t="n"/>
      <c r="F32" s="225" t="n"/>
      <c r="G32" s="225" t="n"/>
      <c r="H32" s="225" t="n"/>
      <c r="I32" s="233" t="n"/>
      <c r="J32" s="17" t="inlineStr">
        <is>
          <t xml:space="preserve">Number of trustees </t>
        </is>
      </c>
      <c r="K32" s="17" t="inlineStr">
        <is>
          <t>£</t>
        </is>
      </c>
    </row>
    <row r="33" ht="20.25" customHeight="1" s="297">
      <c r="A33" s="275" t="inlineStr">
        <is>
          <t>C4b Trustee expenses - details</t>
        </is>
      </c>
      <c r="B33" s="223" t="n"/>
      <c r="C33" s="221" t="n"/>
      <c r="D33" s="221" t="n"/>
      <c r="E33" s="221" t="n"/>
      <c r="F33" s="221" t="n"/>
      <c r="G33" s="221" t="n"/>
      <c r="H33" s="222" t="n"/>
      <c r="I33" s="18" t="n"/>
      <c r="J33" s="86" t="n"/>
      <c r="K33" s="86" t="n"/>
    </row>
    <row r="34" ht="20.25" customHeight="1" s="297">
      <c r="A34" s="225" t="n"/>
      <c r="B34" s="223" t="n"/>
      <c r="C34" s="221" t="n"/>
      <c r="D34" s="221" t="n"/>
      <c r="E34" s="221" t="n"/>
      <c r="F34" s="221" t="n"/>
      <c r="G34" s="221" t="n"/>
      <c r="H34" s="222" t="n"/>
      <c r="I34" s="18" t="n"/>
      <c r="J34" s="86" t="n"/>
      <c r="K34" s="86" t="n"/>
    </row>
    <row r="35" ht="20.25" customHeight="1" s="297">
      <c r="A35" s="225" t="n"/>
      <c r="B35" s="223" t="n"/>
      <c r="C35" s="221" t="n"/>
      <c r="D35" s="221" t="n"/>
      <c r="E35" s="221" t="n"/>
      <c r="F35" s="221" t="n"/>
      <c r="G35" s="221" t="n"/>
      <c r="H35" s="222" t="n"/>
      <c r="I35" s="18" t="n"/>
      <c r="J35" s="86" t="n"/>
      <c r="K35" s="86" t="n"/>
    </row>
    <row r="36" ht="20.25" customHeight="1" s="297">
      <c r="A36" s="225" t="n"/>
      <c r="B36" s="223" t="n"/>
      <c r="C36" s="221" t="n"/>
      <c r="D36" s="221" t="n"/>
      <c r="E36" s="221" t="n"/>
      <c r="F36" s="221" t="n"/>
      <c r="G36" s="221" t="n"/>
      <c r="H36" s="222" t="n"/>
      <c r="I36" s="18" t="n"/>
      <c r="J36" s="86" t="n"/>
      <c r="K36" s="86" t="n"/>
    </row>
    <row r="37" ht="20.25" customHeight="1" s="297">
      <c r="A37" s="225" t="n"/>
      <c r="B37" s="276" t="n"/>
      <c r="C37" s="239" t="n"/>
      <c r="D37" s="239" t="n"/>
      <c r="E37" s="239" t="n"/>
      <c r="F37" s="239" t="n"/>
      <c r="G37" s="239" t="n"/>
      <c r="H37" s="264" t="n"/>
      <c r="I37" s="18" t="n"/>
      <c r="J37" s="86" t="n"/>
      <c r="K37" s="86" t="n"/>
    </row>
    <row r="38">
      <c r="A38" s="243" t="n"/>
      <c r="B38" s="225" t="n"/>
      <c r="C38" s="225" t="n"/>
      <c r="D38" s="225" t="n"/>
      <c r="E38" s="225" t="n"/>
      <c r="F38" s="225" t="n"/>
      <c r="G38" s="225" t="n"/>
      <c r="H38" s="225" t="n"/>
      <c r="I38" s="225" t="n"/>
      <c r="J38" s="225" t="n"/>
      <c r="K38" s="225" t="n"/>
    </row>
    <row r="39" ht="34.5" customHeight="1" s="297">
      <c r="B39" s="282" t="inlineStr">
        <is>
          <t>Nature of relationship</t>
        </is>
      </c>
      <c r="C39" s="239" t="n"/>
      <c r="D39" s="239" t="n"/>
      <c r="E39" s="233" t="n"/>
      <c r="F39" s="282" t="inlineStr">
        <is>
          <t>Nature of transaction</t>
        </is>
      </c>
      <c r="G39" s="239" t="n"/>
      <c r="H39" s="239" t="n"/>
      <c r="I39" s="233" t="n"/>
      <c r="J39" s="17" t="inlineStr">
        <is>
          <t>Transaction amount (£)</t>
        </is>
      </c>
      <c r="K39" s="17" t="inlineStr">
        <is>
          <t>Balance outstanding at period end (£)</t>
        </is>
      </c>
    </row>
    <row r="40" ht="20.25" customHeight="1" s="297">
      <c r="A40" s="275" t="inlineStr">
        <is>
          <t>C5 Transactions with trustees and connected persons</t>
        </is>
      </c>
      <c r="B40" s="223" t="n"/>
      <c r="C40" s="221" t="n"/>
      <c r="D40" s="222" t="n"/>
      <c r="E40" s="87" t="n"/>
      <c r="F40" s="277" t="n"/>
      <c r="G40" s="221" t="n"/>
      <c r="H40" s="222" t="n"/>
      <c r="I40" s="18" t="n"/>
      <c r="J40" s="86" t="n"/>
      <c r="K40" s="86" t="n"/>
    </row>
    <row r="41" ht="20.25" customHeight="1" s="297">
      <c r="A41" s="225" t="n"/>
      <c r="B41" s="276" t="n"/>
      <c r="C41" s="239" t="n"/>
      <c r="D41" s="264" t="n"/>
      <c r="E41" s="87" t="n"/>
      <c r="F41" s="277" t="n"/>
      <c r="G41" s="221" t="n"/>
      <c r="H41" s="222" t="n"/>
      <c r="I41" s="18" t="n"/>
      <c r="J41" s="86" t="n"/>
      <c r="K41" s="86" t="n"/>
    </row>
    <row r="42" ht="20.25" customHeight="1" s="297">
      <c r="A42" s="225" t="n"/>
      <c r="B42" s="223" t="n"/>
      <c r="C42" s="221" t="n"/>
      <c r="D42" s="222" t="n"/>
      <c r="E42" s="87" t="n"/>
      <c r="F42" s="277" t="n"/>
      <c r="G42" s="221" t="n"/>
      <c r="H42" s="222" t="n"/>
      <c r="I42" s="18" t="n"/>
      <c r="J42" s="86" t="n"/>
      <c r="K42" s="86" t="n"/>
    </row>
    <row r="43" ht="20.25" customHeight="1" s="297">
      <c r="A43" s="225" t="n"/>
      <c r="B43" s="223" t="n"/>
      <c r="C43" s="221" t="n"/>
      <c r="D43" s="222" t="n"/>
      <c r="E43" s="87" t="n"/>
      <c r="F43" s="277" t="n"/>
      <c r="G43" s="221" t="n"/>
      <c r="H43" s="222" t="n"/>
      <c r="I43" s="18" t="n"/>
      <c r="J43" s="86" t="n"/>
      <c r="K43" s="86" t="n"/>
    </row>
    <row r="44" ht="20.25" customHeight="1" s="297">
      <c r="A44" s="225" t="n"/>
      <c r="B44" s="276" t="n"/>
      <c r="C44" s="239" t="n"/>
      <c r="D44" s="264" t="n"/>
      <c r="E44" s="87" t="n"/>
      <c r="F44" s="277" t="n"/>
      <c r="G44" s="221" t="n"/>
      <c r="H44" s="222" t="n"/>
      <c r="I44" s="18" t="n"/>
      <c r="J44" s="86" t="n"/>
      <c r="K44" s="86" t="n"/>
    </row>
    <row r="45">
      <c r="A45" s="285" t="n"/>
      <c r="B45" s="239" t="n"/>
      <c r="C45" s="239" t="n"/>
      <c r="D45" s="239" t="n"/>
      <c r="E45" s="239" t="n"/>
      <c r="F45" s="239" t="n"/>
      <c r="G45" s="239" t="n"/>
      <c r="H45" s="239" t="n"/>
      <c r="I45" s="239" t="n"/>
      <c r="J45" s="239" t="n"/>
      <c r="K45" s="239" t="n"/>
    </row>
    <row r="46" ht="19.5" customHeight="1" s="297">
      <c r="A46" s="278" t="inlineStr">
        <is>
          <t>C6 Other information</t>
        </is>
      </c>
      <c r="B46" s="272" t="n"/>
      <c r="C46" s="247" t="n"/>
      <c r="D46" s="247" t="n"/>
      <c r="E46" s="247" t="n"/>
      <c r="F46" s="247" t="n"/>
      <c r="G46" s="247" t="n"/>
      <c r="H46" s="247" t="n"/>
      <c r="I46" s="247" t="n"/>
      <c r="J46" s="247" t="n"/>
      <c r="K46" s="273" t="n"/>
    </row>
    <row r="47" ht="19.5" customHeight="1" s="297">
      <c r="A47" s="225" t="n"/>
      <c r="B47" s="269" t="n"/>
      <c r="C47" s="225" t="n"/>
      <c r="D47" s="225" t="n"/>
      <c r="E47" s="225" t="n"/>
      <c r="F47" s="225" t="n"/>
      <c r="G47" s="225" t="n"/>
      <c r="H47" s="225" t="n"/>
      <c r="I47" s="225" t="n"/>
      <c r="J47" s="225" t="n"/>
      <c r="K47" s="219" t="n"/>
    </row>
    <row r="48" ht="19.5" customHeight="1" s="297">
      <c r="A48" s="225" t="n"/>
      <c r="B48" s="269" t="n"/>
      <c r="C48" s="225" t="n"/>
      <c r="D48" s="225" t="n"/>
      <c r="E48" s="225" t="n"/>
      <c r="F48" s="225" t="n"/>
      <c r="G48" s="225" t="n"/>
      <c r="H48" s="225" t="n"/>
      <c r="I48" s="225" t="n"/>
      <c r="J48" s="225" t="n"/>
      <c r="K48" s="219" t="n"/>
    </row>
    <row r="49" ht="19.5" customHeight="1" s="297">
      <c r="A49" s="225" t="n"/>
      <c r="B49" s="269" t="n"/>
      <c r="C49" s="225" t="n"/>
      <c r="D49" s="225" t="n"/>
      <c r="E49" s="225" t="n"/>
      <c r="F49" s="225" t="n"/>
      <c r="G49" s="225" t="n"/>
      <c r="H49" s="225" t="n"/>
      <c r="I49" s="225" t="n"/>
      <c r="J49" s="225" t="n"/>
      <c r="K49" s="219" t="n"/>
    </row>
    <row r="50" ht="10.5" customHeight="1" s="297">
      <c r="A50" s="225" t="n"/>
      <c r="B50" s="269" t="n"/>
      <c r="C50" s="225" t="n"/>
      <c r="D50" s="225" t="n"/>
      <c r="E50" s="225" t="n"/>
      <c r="F50" s="225" t="n"/>
      <c r="G50" s="225" t="n"/>
      <c r="H50" s="225" t="n"/>
      <c r="I50" s="225" t="n"/>
      <c r="J50" s="225" t="n"/>
      <c r="K50" s="219" t="n"/>
    </row>
    <row r="51" ht="11.25" customHeight="1" s="297">
      <c r="A51" s="225" t="n"/>
      <c r="B51" s="269" t="n"/>
      <c r="C51" s="225" t="n"/>
      <c r="D51" s="225" t="n"/>
      <c r="E51" s="225" t="n"/>
      <c r="F51" s="225" t="n"/>
      <c r="G51" s="225" t="n"/>
      <c r="H51" s="225" t="n"/>
      <c r="I51" s="225" t="n"/>
      <c r="J51" s="225" t="n"/>
      <c r="K51" s="219" t="n"/>
    </row>
    <row r="52" ht="12.75" customHeight="1" s="297">
      <c r="A52" s="225" t="n"/>
      <c r="B52" s="269" t="n"/>
      <c r="C52" s="225" t="n"/>
      <c r="D52" s="225" t="n"/>
      <c r="E52" s="225" t="n"/>
      <c r="F52" s="225" t="n"/>
      <c r="G52" s="225" t="n"/>
      <c r="H52" s="225" t="n"/>
      <c r="I52" s="225" t="n"/>
      <c r="J52" s="225" t="n"/>
      <c r="K52" s="219" t="n"/>
    </row>
    <row r="53" ht="5.25" customHeight="1" s="297">
      <c r="A53" s="225" t="n"/>
      <c r="B53" s="269" t="n"/>
      <c r="C53" s="225" t="n"/>
      <c r="D53" s="225" t="n"/>
      <c r="E53" s="225" t="n"/>
      <c r="F53" s="225" t="n"/>
      <c r="G53" s="225" t="n"/>
      <c r="H53" s="225" t="n"/>
      <c r="I53" s="225" t="n"/>
      <c r="J53" s="225" t="n"/>
      <c r="K53" s="219" t="n"/>
    </row>
    <row r="54" ht="4.5" customHeight="1" s="297">
      <c r="A54" s="225" t="n"/>
      <c r="B54" s="269" t="n"/>
      <c r="C54" s="225" t="n"/>
      <c r="D54" s="225" t="n"/>
      <c r="E54" s="225" t="n"/>
      <c r="F54" s="225" t="n"/>
      <c r="G54" s="225" t="n"/>
      <c r="H54" s="225" t="n"/>
      <c r="I54" s="225" t="n"/>
      <c r="J54" s="225" t="n"/>
      <c r="K54" s="219" t="n"/>
    </row>
    <row r="55" ht="4.5" customHeight="1" s="297">
      <c r="A55" s="225" t="n"/>
      <c r="B55" s="274" t="n"/>
      <c r="C55" s="239" t="n"/>
      <c r="D55" s="239" t="n"/>
      <c r="E55" s="239" t="n"/>
      <c r="F55" s="239" t="n"/>
      <c r="G55" s="239" t="n"/>
      <c r="H55" s="239" t="n"/>
      <c r="I55" s="239" t="n"/>
      <c r="J55" s="239" t="n"/>
      <c r="K55" s="264" t="n"/>
    </row>
  </sheetData>
  <mergeCells count="54">
    <mergeCell ref="B42:D42"/>
    <mergeCell ref="A12:A16"/>
    <mergeCell ref="F42:H42"/>
    <mergeCell ref="A5:A9"/>
    <mergeCell ref="B16:F16"/>
    <mergeCell ref="F41:H41"/>
    <mergeCell ref="B17:J17"/>
    <mergeCell ref="B23:J23"/>
    <mergeCell ref="B1:J1"/>
    <mergeCell ref="A33:A37"/>
    <mergeCell ref="B44:D44"/>
    <mergeCell ref="B33:H33"/>
    <mergeCell ref="A23:A27"/>
    <mergeCell ref="A45:K45"/>
    <mergeCell ref="B37:H37"/>
    <mergeCell ref="B36:H36"/>
    <mergeCell ref="B12:F12"/>
    <mergeCell ref="B5:K9"/>
    <mergeCell ref="B35:H35"/>
    <mergeCell ref="B11:F11"/>
    <mergeCell ref="K1:L1"/>
    <mergeCell ref="B40:D40"/>
    <mergeCell ref="F43:H43"/>
    <mergeCell ref="B14:F14"/>
    <mergeCell ref="F39:H39"/>
    <mergeCell ref="B13:F13"/>
    <mergeCell ref="B24:J24"/>
    <mergeCell ref="B46:K55"/>
    <mergeCell ref="A40:A44"/>
    <mergeCell ref="A21:K21"/>
    <mergeCell ref="B29:J30"/>
    <mergeCell ref="B41:D41"/>
    <mergeCell ref="A2:K2"/>
    <mergeCell ref="B26:J26"/>
    <mergeCell ref="F44:H44"/>
    <mergeCell ref="A46:A55"/>
    <mergeCell ref="A32:H32"/>
    <mergeCell ref="K19:K20"/>
    <mergeCell ref="B25:J25"/>
    <mergeCell ref="A4:K4"/>
    <mergeCell ref="G3:J3"/>
    <mergeCell ref="B19:J20"/>
    <mergeCell ref="B15:F15"/>
    <mergeCell ref="B22:J22"/>
    <mergeCell ref="A38:K38"/>
    <mergeCell ref="B27:J27"/>
    <mergeCell ref="A10:K10"/>
    <mergeCell ref="A28:K28"/>
    <mergeCell ref="F40:H40"/>
    <mergeCell ref="B43:D43"/>
    <mergeCell ref="B39:D39"/>
    <mergeCell ref="K29:K30"/>
    <mergeCell ref="B34:H34"/>
    <mergeCell ref="A31:K31"/>
  </mergeCells>
  <pageMargins left="0.3543307086614174" right="0.3149606299212598" top="0.4724409448818898" bottom="0.4" header="0.4724409448818898" footer="0.2"/>
  <pageSetup orientation="portrait" paperSize="9" scale="71" fitToHeight="3"/>
  <headerFooter alignWithMargins="0">
    <oddHeader>&amp;LAPPENDIX 2</oddHeader>
    <oddFooter>&amp;L&amp;F / &amp;A&amp;C&amp;P&amp;RDecember 2007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62"/>
  <sheetViews>
    <sheetView zoomScale="80" workbookViewId="0">
      <selection activeCell="G35" sqref="G35"/>
    </sheetView>
  </sheetViews>
  <sheetFormatPr baseColWidth="10" defaultColWidth="9.1640625" defaultRowHeight="13"/>
  <cols>
    <col width="49" customWidth="1" style="253" min="1" max="1"/>
    <col width="1.5" customWidth="1" style="253" min="2" max="2"/>
    <col width="15.5" customWidth="1" style="234" min="3" max="3"/>
    <col width="1.6640625" customWidth="1" style="253" min="4" max="4"/>
    <col width="15.5" customWidth="1" style="253" min="5" max="5"/>
    <col width="1.5" customWidth="1" style="253" min="6" max="6"/>
    <col width="15.5" customWidth="1" style="253" min="7" max="7"/>
    <col width="1.5" customWidth="1" style="253" min="8" max="8"/>
    <col width="15.5" customWidth="1" style="253" min="9" max="9"/>
    <col width="1.5" customWidth="1" style="253" min="10" max="10"/>
    <col width="14.6640625" customWidth="1" style="253" min="11" max="11"/>
    <col width="1.6640625" customWidth="1" style="253" min="12" max="12"/>
    <col width="14.6640625" customWidth="1" style="253" min="13" max="13"/>
    <col width="9.1640625" customWidth="1" style="253" min="14" max="14"/>
    <col width="9.1640625" customWidth="1" style="253" min="15" max="16384"/>
  </cols>
  <sheetData>
    <row r="1" ht="27.75" customHeight="1" s="297">
      <c r="C1" s="235">
        <f>'R&amp;P Accounts'!B2</f>
        <v/>
      </c>
      <c r="D1" s="225" t="n"/>
      <c r="E1" s="225" t="n"/>
      <c r="F1" s="225" t="n"/>
      <c r="G1" s="225" t="n"/>
      <c r="H1" s="225" t="n"/>
      <c r="I1" s="225" t="n"/>
      <c r="J1" s="225" t="n"/>
      <c r="K1" s="225" t="n"/>
      <c r="M1" s="281">
        <f>'R&amp;P Accounts'!L2</f>
        <v/>
      </c>
      <c r="N1" s="225" t="n"/>
    </row>
    <row r="2" ht="10.5" customHeight="1" s="297">
      <c r="A2" s="279" t="n"/>
      <c r="B2" s="279" t="n"/>
      <c r="C2" s="279" t="n"/>
      <c r="D2" s="279" t="n"/>
      <c r="E2" s="279" t="n"/>
      <c r="F2" s="279" t="n"/>
      <c r="G2" s="279" t="n"/>
      <c r="H2" s="279" t="n"/>
      <c r="I2" s="279" t="n"/>
      <c r="J2" s="279" t="n"/>
      <c r="K2" s="279" t="n"/>
      <c r="L2" s="279" t="n"/>
    </row>
    <row r="3" ht="26.25" customFormat="1" customHeight="1" s="46">
      <c r="A3" s="42" t="inlineStr">
        <is>
          <t>Additional analysis (1)</t>
        </is>
      </c>
      <c r="B3" s="42" t="n"/>
      <c r="C3" s="43" t="n"/>
      <c r="D3" s="42" t="n"/>
      <c r="E3" s="42" t="n"/>
      <c r="F3" s="42" t="n"/>
      <c r="G3" s="42" t="n"/>
      <c r="H3" s="306" t="n"/>
      <c r="I3" s="306" t="n"/>
      <c r="J3" s="306" t="n"/>
      <c r="K3" s="306" t="n"/>
      <c r="L3" s="307" t="n"/>
      <c r="M3" s="45" t="n"/>
    </row>
    <row r="4" ht="15" customHeight="1" s="297">
      <c r="A4" s="279" t="n"/>
      <c r="B4" s="225" t="n"/>
      <c r="C4" s="225" t="n"/>
      <c r="D4" s="225" t="n"/>
      <c r="E4" s="225" t="n"/>
      <c r="F4" s="225" t="n"/>
      <c r="G4" s="225" t="n"/>
      <c r="H4" s="225" t="n"/>
      <c r="I4" s="225" t="n"/>
      <c r="J4" s="225" t="n"/>
      <c r="K4" s="225" t="n"/>
      <c r="L4" s="225" t="n"/>
    </row>
    <row r="5" ht="20.25" customHeight="1" s="297">
      <c r="A5" s="291" t="inlineStr">
        <is>
          <t xml:space="preserve">Analysis of receipts and payments </t>
        </is>
      </c>
      <c r="B5" s="225" t="n"/>
      <c r="C5" s="225" t="n"/>
      <c r="D5" s="225" t="n"/>
      <c r="E5" s="225" t="n"/>
      <c r="F5" s="225" t="n"/>
      <c r="G5" s="225" t="n"/>
      <c r="H5" s="225" t="n"/>
      <c r="I5" s="225" t="n"/>
      <c r="J5" s="225" t="n"/>
      <c r="K5" s="225" t="n"/>
      <c r="L5" s="225" t="n"/>
    </row>
    <row r="6" ht="20.25" customHeight="1" s="297">
      <c r="A6" s="291" t="n"/>
      <c r="B6" s="291" t="n"/>
      <c r="C6" s="291" t="n"/>
      <c r="D6" s="291" t="n"/>
      <c r="E6" s="291" t="n"/>
      <c r="F6" s="291" t="n"/>
      <c r="G6" s="291" t="n"/>
      <c r="H6" s="291" t="n"/>
      <c r="I6" s="291" t="n"/>
      <c r="J6" s="291" t="n"/>
      <c r="K6" s="291" t="n"/>
      <c r="L6" s="291" t="n"/>
    </row>
    <row r="7" ht="20.25" customHeight="1" s="297">
      <c r="A7" s="291" t="inlineStr">
        <is>
          <t xml:space="preserve">1 Donations </t>
        </is>
      </c>
      <c r="B7" s="291" t="n"/>
      <c r="C7" s="291" t="n"/>
      <c r="D7" s="291" t="n"/>
      <c r="E7" s="291" t="n"/>
      <c r="F7" s="291" t="n"/>
      <c r="G7" s="291" t="n"/>
      <c r="H7" s="291" t="n"/>
      <c r="I7" s="291" t="n"/>
      <c r="J7" s="291" t="n"/>
      <c r="K7" s="291" t="n"/>
      <c r="L7" s="291" t="n"/>
      <c r="M7" s="291" t="n"/>
    </row>
    <row r="8" ht="40.5" customHeight="1" s="297">
      <c r="C8" s="70" t="inlineStr">
        <is>
          <t xml:space="preserve">Unrestricted funds </t>
        </is>
      </c>
      <c r="D8" s="15" t="n"/>
      <c r="E8" s="70" t="inlineStr">
        <is>
          <t xml:space="preserve">Restricted funds </t>
        </is>
      </c>
      <c r="F8" s="78" t="n"/>
      <c r="G8" s="70" t="inlineStr">
        <is>
          <t xml:space="preserve">Expendable endowment funds </t>
        </is>
      </c>
      <c r="H8" s="78" t="n"/>
      <c r="I8" s="70" t="inlineStr">
        <is>
          <t xml:space="preserve">Permanent endowment funds </t>
        </is>
      </c>
      <c r="J8" s="78" t="n"/>
      <c r="K8" s="70" t="inlineStr">
        <is>
          <t>Total current period</t>
        </is>
      </c>
      <c r="L8" s="78" t="n"/>
      <c r="M8" s="70" t="inlineStr">
        <is>
          <t xml:space="preserve">Total last period </t>
        </is>
      </c>
    </row>
    <row r="9" ht="20.25" customHeight="1" s="297">
      <c r="A9" s="275" t="n"/>
      <c r="B9" s="275" t="n"/>
      <c r="C9" s="17" t="inlineStr">
        <is>
          <t>to nearest £</t>
        </is>
      </c>
      <c r="E9" s="17" t="inlineStr">
        <is>
          <t>to nearest £</t>
        </is>
      </c>
      <c r="F9" s="233" t="n"/>
      <c r="G9" s="17" t="inlineStr">
        <is>
          <t>to nearest £</t>
        </is>
      </c>
      <c r="H9" s="233" t="n"/>
      <c r="I9" s="17" t="inlineStr">
        <is>
          <t>to nearest £</t>
        </is>
      </c>
      <c r="J9" s="233" t="n"/>
      <c r="K9" s="17" t="inlineStr">
        <is>
          <t>to nearest £</t>
        </is>
      </c>
      <c r="L9" s="233" t="n"/>
      <c r="M9" s="17" t="inlineStr">
        <is>
          <t>to nearest £</t>
        </is>
      </c>
    </row>
    <row r="10" ht="16.5" customHeight="1" s="297">
      <c r="A10" s="94" t="n"/>
      <c r="B10" s="18" t="n"/>
      <c r="C10" s="113" t="n"/>
      <c r="D10" s="114" t="n"/>
      <c r="E10" s="113" t="n"/>
      <c r="F10" s="114" t="n"/>
      <c r="G10" s="113" t="n"/>
      <c r="H10" s="117" t="n"/>
      <c r="I10" s="113" t="n"/>
      <c r="J10" s="117" t="n"/>
      <c r="K10" s="113">
        <f>SUM(C10:I10)</f>
        <v/>
      </c>
      <c r="L10" s="114" t="n"/>
      <c r="M10" s="118" t="n"/>
    </row>
    <row r="11" ht="16.5" customHeight="1" s="297">
      <c r="A11" s="94" t="n"/>
      <c r="B11" s="18" t="n"/>
      <c r="C11" s="113" t="n"/>
      <c r="D11" s="114" t="n"/>
      <c r="E11" s="113" t="n"/>
      <c r="F11" s="114" t="n"/>
      <c r="G11" s="113" t="n"/>
      <c r="H11" s="117" t="n"/>
      <c r="I11" s="113" t="n"/>
      <c r="J11" s="117" t="n"/>
      <c r="K11" s="113">
        <f>SUM(C11:I11)</f>
        <v/>
      </c>
      <c r="L11" s="114" t="n"/>
      <c r="M11" s="118" t="n"/>
    </row>
    <row r="12" ht="16.5" customHeight="1" s="297">
      <c r="A12" s="94" t="n"/>
      <c r="B12" s="18" t="n"/>
      <c r="C12" s="113" t="n"/>
      <c r="D12" s="114" t="n"/>
      <c r="E12" s="113" t="n"/>
      <c r="F12" s="114" t="n"/>
      <c r="G12" s="113" t="n"/>
      <c r="H12" s="117" t="n"/>
      <c r="I12" s="113" t="n"/>
      <c r="J12" s="117" t="n"/>
      <c r="K12" s="113">
        <f>SUM(C12:I12)</f>
        <v/>
      </c>
      <c r="L12" s="114" t="n"/>
      <c r="M12" s="118" t="n"/>
    </row>
    <row r="13" ht="16.5" customHeight="1" s="297">
      <c r="A13" s="95" t="n"/>
      <c r="B13" s="89" t="n"/>
      <c r="C13" s="115" t="n"/>
      <c r="D13" s="114" t="n"/>
      <c r="E13" s="113" t="n"/>
      <c r="F13" s="114" t="n"/>
      <c r="G13" s="113" t="n"/>
      <c r="H13" s="114" t="n"/>
      <c r="I13" s="113" t="n"/>
      <c r="J13" s="114" t="n"/>
      <c r="K13" s="113">
        <f>SUM(C13:I13)</f>
        <v/>
      </c>
      <c r="L13" s="292" t="n"/>
      <c r="M13" s="118" t="n"/>
    </row>
    <row r="14" ht="20.25" customHeight="1" s="297" thickBot="1">
      <c r="A14" s="91" t="inlineStr">
        <is>
          <t xml:space="preserve">Total </t>
        </is>
      </c>
      <c r="B14" s="91" t="n"/>
      <c r="C14" s="116">
        <f>SUM(C10:C13)</f>
        <v/>
      </c>
      <c r="D14" s="114" t="n"/>
      <c r="E14" s="116">
        <f>SUM(E10:E13)</f>
        <v/>
      </c>
      <c r="F14" s="114" t="n"/>
      <c r="G14" s="116">
        <f>SUM(G10:G13)</f>
        <v/>
      </c>
      <c r="H14" s="114" t="n"/>
      <c r="I14" s="116">
        <f>SUM(I10:I13)</f>
        <v/>
      </c>
      <c r="J14" s="114" t="n"/>
      <c r="K14" s="116">
        <f>SUM(K10:K13)</f>
        <v/>
      </c>
      <c r="L14" s="292" t="n"/>
      <c r="M14" s="116">
        <f>SUM(M10:M13)</f>
        <v/>
      </c>
    </row>
    <row r="15" ht="13.5" customHeight="1" s="297">
      <c r="A15" s="291" t="n"/>
      <c r="B15" s="291" t="n"/>
      <c r="C15" s="291" t="n"/>
      <c r="D15" s="291" t="n"/>
      <c r="E15" s="291" t="n"/>
      <c r="F15" s="291" t="n"/>
      <c r="G15" s="291" t="n"/>
      <c r="H15" s="291" t="n"/>
      <c r="I15" s="291" t="n"/>
      <c r="J15" s="291" t="n"/>
      <c r="K15" s="291" t="n"/>
      <c r="L15" s="291" t="n"/>
    </row>
    <row r="16" ht="15" customHeight="1" s="297">
      <c r="A16" s="291" t="n"/>
      <c r="B16" s="291" t="n"/>
      <c r="C16" s="205">
        <f>IF('R&amp;P Accounts'!B12-'Additional notes (1)  '!C14=0,0,"reference error")</f>
        <v/>
      </c>
      <c r="D16" s="205" t="n"/>
      <c r="E16" s="205">
        <f>IF('R&amp;P Accounts'!D12-'Additional notes (1)  '!E14=0,0,"reference error")</f>
        <v/>
      </c>
      <c r="F16" s="205">
        <f>IF('R&amp;P Accounts'!E12-'Additional notes (1)  '!F14=0,0,"reference error")</f>
        <v/>
      </c>
      <c r="G16" s="205">
        <f>IF('R&amp;P Accounts'!F12-'Additional notes (1)  '!G14=0,0,"reference error")</f>
        <v/>
      </c>
      <c r="H16" s="205">
        <f>IF('R&amp;P Accounts'!G12-'Additional notes (1)  '!H14=0,0,"reference error")</f>
        <v/>
      </c>
      <c r="I16" s="205">
        <f>IF('R&amp;P Accounts'!H12-'Additional notes (1)  '!I14=0,0,"reference error")</f>
        <v/>
      </c>
      <c r="J16" s="205">
        <f>IF('R&amp;P Accounts'!I12-'Additional notes (1)  '!J14=0,0,"reference error")</f>
        <v/>
      </c>
      <c r="K16" s="205">
        <f>IF('R&amp;P Accounts'!J12-'Additional notes (1)  '!K14=0,0,"reference error")</f>
        <v/>
      </c>
      <c r="L16" s="205">
        <f>IF('R&amp;P Accounts'!K12-'Additional notes (1)  '!L14=0,0,"reference error")</f>
        <v/>
      </c>
      <c r="M16" s="205">
        <f>IF('R&amp;P Accounts'!L12-'Additional notes (1)  '!M14=0,0,"reference error")</f>
        <v/>
      </c>
    </row>
    <row r="17" ht="13.5" customHeight="1" s="297">
      <c r="A17" s="291" t="n"/>
      <c r="B17" s="291" t="n"/>
      <c r="C17" s="291" t="n"/>
      <c r="D17" s="291" t="n"/>
      <c r="E17" s="291" t="n"/>
      <c r="F17" s="291" t="n"/>
      <c r="G17" s="291" t="n"/>
      <c r="H17" s="291" t="n"/>
      <c r="I17" s="291" t="n"/>
      <c r="J17" s="291" t="n"/>
      <c r="K17" s="291" t="n"/>
      <c r="L17" s="291" t="n"/>
    </row>
    <row r="18" ht="20.25" customHeight="1" s="297">
      <c r="A18" s="291" t="inlineStr">
        <is>
          <t xml:space="preserve">2 Grants </t>
        </is>
      </c>
      <c r="B18" s="225" t="n"/>
      <c r="C18" s="225" t="n"/>
      <c r="D18" s="225" t="n"/>
      <c r="E18" s="225" t="n"/>
      <c r="F18" s="225" t="n"/>
      <c r="G18" s="225" t="n"/>
      <c r="H18" s="225" t="n"/>
      <c r="I18" s="225" t="n"/>
      <c r="J18" s="225" t="n"/>
      <c r="K18" s="225" t="n"/>
      <c r="L18" s="225" t="n"/>
      <c r="M18" s="225" t="n"/>
    </row>
    <row r="19" ht="20.25" customHeight="1" s="297">
      <c r="C19" s="70" t="inlineStr">
        <is>
          <t xml:space="preserve">Unrestricted funds </t>
        </is>
      </c>
      <c r="D19" s="15" t="n"/>
      <c r="E19" s="70" t="inlineStr">
        <is>
          <t xml:space="preserve">Restricted funds </t>
        </is>
      </c>
      <c r="F19" s="78" t="n"/>
      <c r="G19" s="70" t="n"/>
      <c r="H19" s="78" t="n"/>
      <c r="I19" s="70" t="n"/>
      <c r="J19" s="78" t="n"/>
      <c r="K19" s="70" t="inlineStr">
        <is>
          <t>Total current period</t>
        </is>
      </c>
      <c r="L19" s="78" t="n"/>
      <c r="M19" s="70" t="inlineStr">
        <is>
          <t xml:space="preserve">Total last period </t>
        </is>
      </c>
    </row>
    <row r="20" ht="20.25" customHeight="1" s="297">
      <c r="A20" s="275" t="n"/>
      <c r="B20" s="275" t="n"/>
      <c r="C20" s="17" t="inlineStr">
        <is>
          <t>to nearest £</t>
        </is>
      </c>
      <c r="E20" s="17" t="inlineStr">
        <is>
          <t>to nearest £</t>
        </is>
      </c>
      <c r="F20" s="233" t="n"/>
      <c r="G20" s="17" t="n"/>
      <c r="H20" s="233" t="n"/>
      <c r="I20" s="17" t="n"/>
      <c r="J20" s="233" t="n"/>
      <c r="K20" s="17" t="inlineStr">
        <is>
          <t>to nearest £</t>
        </is>
      </c>
      <c r="L20" s="233" t="n"/>
      <c r="M20" s="17" t="inlineStr">
        <is>
          <t>to nearest £</t>
        </is>
      </c>
    </row>
    <row r="21" ht="20.25" customHeight="1" s="297">
      <c r="A21" s="94" t="n"/>
      <c r="B21" s="18" t="n"/>
      <c r="C21" s="113" t="n"/>
      <c r="D21" s="114" t="n"/>
      <c r="E21" s="113" t="n"/>
      <c r="F21" s="114" t="n"/>
      <c r="G21" s="114" t="n"/>
      <c r="H21" s="117" t="n"/>
      <c r="I21" s="114" t="n"/>
      <c r="J21" s="117" t="n"/>
      <c r="K21" s="113">
        <f>SUM(C21:I21)</f>
        <v/>
      </c>
      <c r="L21" s="114" t="n"/>
      <c r="M21" s="118" t="n"/>
    </row>
    <row r="22" ht="20.25" customHeight="1" s="297">
      <c r="A22" s="94" t="n"/>
      <c r="B22" s="18" t="n"/>
      <c r="C22" s="113" t="n"/>
      <c r="D22" s="114" t="n"/>
      <c r="E22" s="113" t="n"/>
      <c r="F22" s="114" t="n"/>
      <c r="G22" s="114" t="n"/>
      <c r="H22" s="117" t="n"/>
      <c r="I22" s="114" t="n"/>
      <c r="J22" s="117" t="n"/>
      <c r="K22" s="113">
        <f>SUM(C22:I22)</f>
        <v/>
      </c>
      <c r="L22" s="114" t="n"/>
      <c r="M22" s="118" t="n"/>
    </row>
    <row r="23" ht="20.25" customHeight="1" s="297">
      <c r="A23" s="94" t="n"/>
      <c r="B23" s="18" t="n"/>
      <c r="C23" s="113" t="n"/>
      <c r="D23" s="114" t="n"/>
      <c r="E23" s="113" t="n"/>
      <c r="F23" s="114" t="n"/>
      <c r="G23" s="114" t="n"/>
      <c r="H23" s="117" t="n"/>
      <c r="I23" s="114" t="n"/>
      <c r="J23" s="117" t="n"/>
      <c r="K23" s="113">
        <f>SUM(C23:I23)</f>
        <v/>
      </c>
      <c r="L23" s="114" t="n"/>
      <c r="M23" s="118" t="n"/>
    </row>
    <row r="24" ht="20.25" customHeight="1" s="297">
      <c r="A24" s="95" t="n"/>
      <c r="B24" s="89" t="n"/>
      <c r="C24" s="115" t="n"/>
      <c r="D24" s="114" t="n"/>
      <c r="E24" s="113" t="n"/>
      <c r="F24" s="114" t="n"/>
      <c r="G24" s="114" t="n"/>
      <c r="H24" s="114" t="n"/>
      <c r="I24" s="114" t="n"/>
      <c r="J24" s="114" t="n"/>
      <c r="K24" s="113">
        <f>SUM(C24:I24)</f>
        <v/>
      </c>
      <c r="L24" s="292" t="n"/>
      <c r="M24" s="118" t="n"/>
    </row>
    <row r="25" ht="20.25" customHeight="1" s="297" thickBot="1">
      <c r="A25" s="91" t="inlineStr">
        <is>
          <t xml:space="preserve">Total </t>
        </is>
      </c>
      <c r="B25" s="91" t="n"/>
      <c r="C25" s="116">
        <f>SUM(C21:C24)</f>
        <v/>
      </c>
      <c r="D25" s="114" t="n"/>
      <c r="E25" s="116">
        <f>SUM(E21:E24)</f>
        <v/>
      </c>
      <c r="F25" s="114" t="n"/>
      <c r="G25" s="114" t="n"/>
      <c r="H25" s="114" t="n"/>
      <c r="I25" s="114" t="n"/>
      <c r="J25" s="114" t="n"/>
      <c r="K25" s="116">
        <f>SUM(K21:K24)</f>
        <v/>
      </c>
      <c r="L25" s="225" t="n"/>
      <c r="M25" s="116">
        <f>SUM(M21:M24)</f>
        <v/>
      </c>
    </row>
    <row r="26" ht="12" customHeight="1" s="297">
      <c r="A26" s="291" t="n"/>
      <c r="B26" s="291" t="n"/>
      <c r="C26" s="291" t="n"/>
      <c r="D26" s="291" t="n"/>
      <c r="E26" s="291" t="n"/>
      <c r="F26" s="291" t="n"/>
      <c r="G26" s="291" t="n"/>
      <c r="H26" s="291" t="n"/>
      <c r="I26" s="291" t="n"/>
      <c r="J26" s="291" t="n"/>
      <c r="K26" s="291" t="n"/>
      <c r="L26" s="291" t="n"/>
    </row>
    <row r="27" ht="13.5" customHeight="1" s="297">
      <c r="A27" s="291" t="n"/>
      <c r="B27" s="291" t="n"/>
      <c r="C27" s="205">
        <f>IF('R&amp;P Accounts'!B14-'Additional notes (1)  '!C25=0,0,"reference error")</f>
        <v/>
      </c>
      <c r="D27" s="205" t="n"/>
      <c r="E27" s="205">
        <f>IF('R&amp;P Accounts'!D14-'Additional notes (1)  '!E25=0,0,"reference error")</f>
        <v/>
      </c>
      <c r="F27" s="205">
        <f>IF('R&amp;P Accounts'!E14-'Additional notes (1)  '!F25=0,0,"reference error")</f>
        <v/>
      </c>
      <c r="G27" s="205" t="n"/>
      <c r="H27" s="205" t="n"/>
      <c r="I27" s="205" t="n"/>
      <c r="J27" s="205">
        <f>IF('R&amp;P Accounts'!I14-'Additional notes (1)  '!J25=0,0,"reference error")</f>
        <v/>
      </c>
      <c r="K27" s="205">
        <f>IF('R&amp;P Accounts'!J14-'Additional notes (1)  '!K25=0,0,"reference error")</f>
        <v/>
      </c>
      <c r="L27" s="205">
        <f>IF('R&amp;P Accounts'!K14-'Additional notes (1)  '!L25=0,0,"reference error")</f>
        <v/>
      </c>
      <c r="M27" s="205">
        <f>IF('R&amp;P Accounts'!L14-'Additional notes (1)  '!M25=0,0,"reference error")</f>
        <v/>
      </c>
    </row>
    <row r="28" ht="11.25" customHeight="1" s="297">
      <c r="A28" s="291" t="n"/>
      <c r="B28" s="291" t="n"/>
      <c r="C28" s="291" t="n"/>
      <c r="D28" s="291" t="n"/>
      <c r="E28" s="291" t="n"/>
      <c r="F28" s="291" t="n"/>
      <c r="G28" s="291" t="n"/>
      <c r="H28" s="291" t="n"/>
      <c r="I28" s="291" t="n"/>
      <c r="J28" s="291" t="n"/>
      <c r="K28" s="291" t="n"/>
      <c r="L28" s="291" t="n"/>
    </row>
    <row r="29" ht="20.25" customHeight="1" s="297">
      <c r="A29" s="291" t="inlineStr">
        <is>
          <t xml:space="preserve">3  Gross receipts from other charitable activities </t>
        </is>
      </c>
      <c r="B29" s="225" t="n"/>
      <c r="C29" s="225" t="n"/>
      <c r="D29" s="225" t="n"/>
      <c r="E29" s="225" t="n"/>
      <c r="F29" s="225" t="n"/>
      <c r="G29" s="225" t="n"/>
      <c r="H29" s="225" t="n"/>
      <c r="I29" s="225" t="n"/>
      <c r="J29" s="225" t="n"/>
      <c r="K29" s="225" t="n"/>
      <c r="L29" s="225" t="n"/>
    </row>
    <row r="30" ht="40.5" customHeight="1" s="297">
      <c r="C30" s="70" t="inlineStr">
        <is>
          <t xml:space="preserve">Unrestricted funds </t>
        </is>
      </c>
      <c r="D30" s="15" t="n"/>
      <c r="E30" s="70" t="inlineStr">
        <is>
          <t xml:space="preserve">Restricted funds </t>
        </is>
      </c>
      <c r="F30" s="78" t="n"/>
      <c r="G30" s="70" t="inlineStr">
        <is>
          <t xml:space="preserve">Expendable endowment funds </t>
        </is>
      </c>
      <c r="H30" s="78" t="n"/>
      <c r="I30" s="70" t="inlineStr">
        <is>
          <t xml:space="preserve">Permanent endowment funds </t>
        </is>
      </c>
      <c r="J30" s="78" t="n"/>
      <c r="K30" s="70" t="inlineStr">
        <is>
          <t>Total current period</t>
        </is>
      </c>
      <c r="L30" s="78" t="n"/>
      <c r="M30" s="70" t="inlineStr">
        <is>
          <t xml:space="preserve">Total last period </t>
        </is>
      </c>
    </row>
    <row r="31" ht="20.25" customHeight="1" s="297">
      <c r="A31" s="275" t="n"/>
      <c r="B31" s="275" t="n"/>
      <c r="C31" s="17" t="inlineStr">
        <is>
          <t>to nearest £</t>
        </is>
      </c>
      <c r="E31" s="17" t="inlineStr">
        <is>
          <t>to nearest £</t>
        </is>
      </c>
      <c r="F31" s="233" t="n"/>
      <c r="G31" s="17" t="inlineStr">
        <is>
          <t>to nearest £</t>
        </is>
      </c>
      <c r="H31" s="233" t="n"/>
      <c r="I31" s="17" t="inlineStr">
        <is>
          <t>to nearest £</t>
        </is>
      </c>
      <c r="J31" s="233" t="n"/>
      <c r="K31" s="17" t="inlineStr">
        <is>
          <t>to nearest £</t>
        </is>
      </c>
      <c r="L31" s="233" t="n"/>
      <c r="M31" s="17" t="inlineStr">
        <is>
          <t>to nearest £</t>
        </is>
      </c>
    </row>
    <row r="32" ht="16.5" customHeight="1" s="297">
      <c r="A32" s="94" t="n"/>
      <c r="B32" s="18" t="n"/>
      <c r="C32" s="113" t="n"/>
      <c r="D32" s="114" t="n"/>
      <c r="E32" s="113" t="n"/>
      <c r="F32" s="114" t="n"/>
      <c r="G32" s="113" t="n"/>
      <c r="H32" s="117" t="n"/>
      <c r="I32" s="113" t="n"/>
      <c r="J32" s="117" t="n"/>
      <c r="K32" s="113">
        <f>SUM(C32:I32)</f>
        <v/>
      </c>
      <c r="L32" s="114" t="n"/>
      <c r="M32" s="118" t="n"/>
    </row>
    <row r="33" ht="16.5" customHeight="1" s="297">
      <c r="A33" s="94" t="n"/>
      <c r="B33" s="18" t="n"/>
      <c r="C33" s="113" t="n"/>
      <c r="D33" s="114" t="n"/>
      <c r="E33" s="113" t="n"/>
      <c r="F33" s="114" t="n"/>
      <c r="G33" s="113" t="n"/>
      <c r="H33" s="117" t="n"/>
      <c r="I33" s="113" t="n"/>
      <c r="J33" s="117" t="n"/>
      <c r="K33" s="113">
        <f>SUM(C33:I33)</f>
        <v/>
      </c>
      <c r="L33" s="114" t="n"/>
      <c r="M33" s="118" t="n"/>
    </row>
    <row r="34" ht="16.5" customHeight="1" s="297">
      <c r="A34" s="94" t="n"/>
      <c r="B34" s="18" t="n"/>
      <c r="C34" s="113" t="n"/>
      <c r="D34" s="114" t="n"/>
      <c r="E34" s="113" t="n"/>
      <c r="F34" s="114" t="n"/>
      <c r="G34" s="113" t="n"/>
      <c r="H34" s="117" t="n"/>
      <c r="I34" s="113" t="n"/>
      <c r="J34" s="117" t="n"/>
      <c r="K34" s="113">
        <f>SUM(C34:I34)</f>
        <v/>
      </c>
      <c r="L34" s="114" t="n"/>
      <c r="M34" s="118" t="n"/>
    </row>
    <row r="35" ht="16.5" customHeight="1" s="297">
      <c r="A35" s="94" t="n"/>
      <c r="B35" s="18" t="n"/>
      <c r="C35" s="113" t="n"/>
      <c r="D35" s="114" t="n"/>
      <c r="E35" s="113" t="n"/>
      <c r="F35" s="114" t="n"/>
      <c r="G35" s="113" t="n"/>
      <c r="H35" s="117" t="n"/>
      <c r="I35" s="113" t="n"/>
      <c r="J35" s="117" t="n"/>
      <c r="K35" s="113">
        <f>SUM(C35:I35)</f>
        <v/>
      </c>
      <c r="L35" s="114" t="n"/>
      <c r="M35" s="118" t="n"/>
    </row>
    <row r="36" ht="16.5" customHeight="1" s="297">
      <c r="A36" s="94" t="n"/>
      <c r="B36" s="18" t="n"/>
      <c r="C36" s="119" t="n"/>
      <c r="D36" s="117" t="n"/>
      <c r="E36" s="119" t="n"/>
      <c r="F36" s="117" t="n"/>
      <c r="G36" s="119" t="n"/>
      <c r="H36" s="117" t="n"/>
      <c r="I36" s="119" t="n"/>
      <c r="J36" s="117" t="n"/>
      <c r="K36" s="113">
        <f>SUM(C36:I36)</f>
        <v/>
      </c>
      <c r="L36" s="117" t="n"/>
      <c r="M36" s="118" t="n"/>
    </row>
    <row r="37" ht="16.5" customHeight="1" s="297">
      <c r="A37" s="94" t="n"/>
      <c r="B37" s="18" t="n"/>
      <c r="C37" s="119" t="n"/>
      <c r="D37" s="117" t="n"/>
      <c r="E37" s="119" t="n"/>
      <c r="F37" s="117" t="n"/>
      <c r="G37" s="119" t="n"/>
      <c r="H37" s="117" t="n"/>
      <c r="I37" s="119" t="n"/>
      <c r="J37" s="117" t="n"/>
      <c r="K37" s="113">
        <f>SUM(C37:I37)</f>
        <v/>
      </c>
      <c r="L37" s="117" t="n"/>
      <c r="M37" s="118" t="n"/>
    </row>
    <row r="38" ht="16.5" customHeight="1" s="297">
      <c r="A38" s="94" t="n"/>
      <c r="B38" s="18" t="n"/>
      <c r="C38" s="119" t="n"/>
      <c r="D38" s="117" t="n"/>
      <c r="E38" s="119" t="n"/>
      <c r="F38" s="117" t="n"/>
      <c r="G38" s="119" t="n"/>
      <c r="H38" s="117" t="n"/>
      <c r="I38" s="119" t="n"/>
      <c r="J38" s="117" t="n"/>
      <c r="K38" s="113">
        <f>SUM(C38:I38)</f>
        <v/>
      </c>
      <c r="L38" s="117" t="n"/>
      <c r="M38" s="118" t="n"/>
    </row>
    <row r="39" ht="16.5" customHeight="1" s="297">
      <c r="A39" s="95" t="n"/>
      <c r="B39" s="89" t="n"/>
      <c r="C39" s="115" t="n"/>
      <c r="D39" s="114" t="n"/>
      <c r="E39" s="113" t="n"/>
      <c r="F39" s="114" t="n"/>
      <c r="G39" s="113" t="n"/>
      <c r="H39" s="114" t="n"/>
      <c r="I39" s="113" t="n"/>
      <c r="J39" s="114" t="n"/>
      <c r="K39" s="113">
        <f>SUM(C39:I39)</f>
        <v/>
      </c>
      <c r="L39" s="292" t="n"/>
      <c r="M39" s="118" t="n"/>
    </row>
    <row r="40" ht="20.25" customHeight="1" s="297" thickBot="1">
      <c r="A40" s="91" t="inlineStr">
        <is>
          <t xml:space="preserve">Total </t>
        </is>
      </c>
      <c r="B40" s="91" t="n"/>
      <c r="C40" s="116">
        <f>SUM(C32:C39)</f>
        <v/>
      </c>
      <c r="D40" s="114" t="n"/>
      <c r="E40" s="116">
        <f>SUM(E32:E39)</f>
        <v/>
      </c>
      <c r="F40" s="114" t="n"/>
      <c r="G40" s="116">
        <f>SUM(G32:G39)</f>
        <v/>
      </c>
      <c r="H40" s="114" t="n"/>
      <c r="I40" s="116">
        <f>SUM(I32:I39)</f>
        <v/>
      </c>
      <c r="J40" s="114" t="n"/>
      <c r="K40" s="116">
        <f>SUM(K32:K39)</f>
        <v/>
      </c>
      <c r="L40" s="225" t="n"/>
      <c r="M40" s="116">
        <f>SUM(M32:M39)</f>
        <v/>
      </c>
    </row>
    <row r="41" ht="10.5" customHeight="1" s="297">
      <c r="A41" s="91" t="n"/>
      <c r="B41" s="91" t="n"/>
      <c r="C41" s="88" t="n"/>
      <c r="D41" s="88" t="n"/>
      <c r="E41" s="88" t="n"/>
      <c r="F41" s="88" t="n"/>
      <c r="G41" s="88" t="n"/>
      <c r="H41" s="88" t="n"/>
      <c r="I41" s="88" t="n"/>
      <c r="J41" s="88" t="n"/>
      <c r="K41" s="88" t="n"/>
      <c r="L41" s="310" t="n"/>
      <c r="M41" s="88" t="n"/>
    </row>
    <row r="42" ht="12.75" customHeight="1" s="297">
      <c r="A42" s="233" t="n"/>
      <c r="B42" s="233" t="n"/>
      <c r="C42" s="57">
        <f>IF(C40-'R&amp;P Accounts'!B19=0,0,"reference error")</f>
        <v/>
      </c>
      <c r="D42" s="233" t="n"/>
      <c r="E42" s="57">
        <f>IF(E40-'R&amp;P Accounts'!D19=0,0,"reference error")</f>
        <v/>
      </c>
      <c r="F42" s="57" t="n"/>
      <c r="G42" s="57">
        <f>IF(G40-'R&amp;P Accounts'!F19=0,0,"reference error")</f>
        <v/>
      </c>
      <c r="H42" s="57" t="n"/>
      <c r="I42" s="57">
        <f>IF(I40-'R&amp;P Accounts'!H19=0,0,"reference error")</f>
        <v/>
      </c>
      <c r="J42" s="57" t="n"/>
      <c r="K42" s="57">
        <f>IF(K40-'R&amp;P Accounts'!J19=0,0,"reference error")</f>
        <v/>
      </c>
      <c r="L42" s="57" t="n"/>
      <c r="M42" s="57">
        <f>IF(M40-'R&amp;P Accounts'!L19=0,0,"reference error")</f>
        <v/>
      </c>
    </row>
    <row r="43" ht="12.75" customHeight="1" s="297">
      <c r="A43" s="233" t="n"/>
      <c r="B43" s="233" t="n"/>
      <c r="C43" s="57" t="n"/>
      <c r="D43" s="233" t="n"/>
      <c r="E43" s="57" t="n"/>
      <c r="F43" s="57" t="n"/>
      <c r="G43" s="57" t="n"/>
      <c r="H43" s="57" t="n"/>
      <c r="I43" s="57" t="n"/>
      <c r="J43" s="57" t="n"/>
      <c r="K43" s="57" t="n"/>
      <c r="L43" s="57" t="n"/>
      <c r="M43" s="57" t="n"/>
    </row>
    <row r="44" ht="19.5" customHeight="1" s="297">
      <c r="A44" s="290" t="inlineStr">
        <is>
          <t xml:space="preserve">4  Payments relating directly to charitable activities </t>
        </is>
      </c>
      <c r="B44" s="225" t="n"/>
      <c r="C44" s="225" t="n"/>
      <c r="D44" s="225" t="n"/>
      <c r="E44" s="225" t="n"/>
      <c r="F44" s="225" t="n"/>
      <c r="G44" s="225" t="n"/>
      <c r="H44" s="225" t="n"/>
      <c r="I44" s="225" t="n"/>
      <c r="J44" s="225" t="n"/>
      <c r="K44" s="225" t="n"/>
      <c r="L44" s="225" t="n"/>
      <c r="M44" s="225" t="n"/>
    </row>
    <row r="45" ht="40.5" customHeight="1" s="297">
      <c r="C45" s="70" t="inlineStr">
        <is>
          <t xml:space="preserve">Unrestricted funds </t>
        </is>
      </c>
      <c r="D45" s="15" t="n"/>
      <c r="E45" s="70" t="inlineStr">
        <is>
          <t xml:space="preserve">Restricted funds </t>
        </is>
      </c>
      <c r="F45" s="78" t="n"/>
      <c r="G45" s="70" t="inlineStr">
        <is>
          <t xml:space="preserve">Expendable endowment funds </t>
        </is>
      </c>
      <c r="H45" s="78" t="n"/>
      <c r="I45" s="70" t="inlineStr">
        <is>
          <t xml:space="preserve">Permanent endowment funds </t>
        </is>
      </c>
      <c r="J45" s="78" t="n"/>
      <c r="K45" s="70" t="inlineStr">
        <is>
          <t>Total current period</t>
        </is>
      </c>
      <c r="L45" s="78" t="n"/>
      <c r="M45" s="70" t="inlineStr">
        <is>
          <t xml:space="preserve">Total last period </t>
        </is>
      </c>
    </row>
    <row r="46" ht="20.25" customHeight="1" s="297">
      <c r="A46" s="275" t="n"/>
      <c r="B46" s="275" t="n"/>
      <c r="C46" s="17" t="inlineStr">
        <is>
          <t>to nearest £</t>
        </is>
      </c>
      <c r="E46" s="17" t="inlineStr">
        <is>
          <t>to nearest £</t>
        </is>
      </c>
      <c r="F46" s="233" t="n"/>
      <c r="G46" s="17" t="inlineStr">
        <is>
          <t>to nearest £</t>
        </is>
      </c>
      <c r="H46" s="233" t="n"/>
      <c r="I46" s="17" t="inlineStr">
        <is>
          <t>to nearest £</t>
        </is>
      </c>
      <c r="J46" s="233" t="n"/>
      <c r="K46" s="17" t="inlineStr">
        <is>
          <t>to nearest £</t>
        </is>
      </c>
      <c r="L46" s="233" t="n"/>
      <c r="M46" s="17" t="inlineStr">
        <is>
          <t>to nearest £</t>
        </is>
      </c>
    </row>
    <row r="47" ht="16.5" customHeight="1" s="297">
      <c r="A47" s="94" t="n"/>
      <c r="B47" s="18" t="n"/>
      <c r="C47" s="120" t="n"/>
      <c r="D47" s="289" t="n"/>
      <c r="E47" s="120" t="n"/>
      <c r="F47" s="289" t="n"/>
      <c r="G47" s="120" t="n"/>
      <c r="H47" s="124" t="n"/>
      <c r="I47" s="120" t="n"/>
      <c r="J47" s="124" t="n"/>
      <c r="K47" s="120">
        <f>SUM(C47:I47)</f>
        <v/>
      </c>
      <c r="L47" s="289" t="n"/>
      <c r="M47" s="125" t="n"/>
    </row>
    <row r="48" ht="16.5" customHeight="1" s="297">
      <c r="A48" s="94" t="n"/>
      <c r="B48" s="18" t="n"/>
      <c r="C48" s="120" t="n"/>
      <c r="D48" s="289" t="n"/>
      <c r="E48" s="120" t="n"/>
      <c r="F48" s="289" t="n"/>
      <c r="G48" s="120" t="n"/>
      <c r="H48" s="124" t="n"/>
      <c r="I48" s="120" t="n"/>
      <c r="J48" s="124" t="n"/>
      <c r="K48" s="120">
        <f>SUM(C48:I48)</f>
        <v/>
      </c>
      <c r="L48" s="289" t="n"/>
      <c r="M48" s="125" t="n"/>
    </row>
    <row r="49" ht="16.5" customHeight="1" s="297">
      <c r="A49" s="94" t="n"/>
      <c r="B49" s="18" t="n"/>
      <c r="C49" s="120" t="n"/>
      <c r="D49" s="289" t="n"/>
      <c r="E49" s="120" t="n"/>
      <c r="F49" s="289" t="n"/>
      <c r="G49" s="120" t="n"/>
      <c r="H49" s="124" t="n"/>
      <c r="I49" s="120" t="n"/>
      <c r="J49" s="124" t="n"/>
      <c r="K49" s="120">
        <f>SUM(C49:I49)</f>
        <v/>
      </c>
      <c r="L49" s="289" t="n"/>
      <c r="M49" s="125" t="n"/>
    </row>
    <row r="50" ht="16.5" customHeight="1" s="297">
      <c r="A50" s="94" t="n"/>
      <c r="B50" s="18" t="n"/>
      <c r="C50" s="120" t="n"/>
      <c r="D50" s="289" t="n"/>
      <c r="E50" s="120" t="n"/>
      <c r="F50" s="289" t="n"/>
      <c r="G50" s="120" t="n"/>
      <c r="H50" s="124" t="n"/>
      <c r="I50" s="120" t="n"/>
      <c r="J50" s="124" t="n"/>
      <c r="K50" s="120">
        <f>SUM(C50:I50)</f>
        <v/>
      </c>
      <c r="L50" s="289" t="n"/>
      <c r="M50" s="125" t="n"/>
    </row>
    <row r="51" ht="16.5" customHeight="1" s="297">
      <c r="A51" s="94" t="n"/>
      <c r="B51" s="18" t="n"/>
      <c r="C51" s="126" t="n"/>
      <c r="D51" s="124" t="n"/>
      <c r="E51" s="126" t="n"/>
      <c r="F51" s="124" t="n"/>
      <c r="G51" s="126" t="n"/>
      <c r="H51" s="124" t="n"/>
      <c r="I51" s="126" t="n"/>
      <c r="J51" s="124" t="n"/>
      <c r="K51" s="120">
        <f>SUM(C51:I51)</f>
        <v/>
      </c>
      <c r="L51" s="124" t="n"/>
      <c r="M51" s="125" t="n"/>
    </row>
    <row r="52" ht="16.5" customHeight="1" s="297">
      <c r="A52" s="94" t="n"/>
      <c r="B52" s="18" t="n"/>
      <c r="C52" s="126" t="n"/>
      <c r="D52" s="124" t="n"/>
      <c r="E52" s="126" t="n"/>
      <c r="F52" s="124" t="n"/>
      <c r="G52" s="126" t="n"/>
      <c r="H52" s="124" t="n"/>
      <c r="I52" s="126" t="n"/>
      <c r="J52" s="124" t="n"/>
      <c r="K52" s="120">
        <f>SUM(C52:I52)</f>
        <v/>
      </c>
      <c r="L52" s="124" t="n"/>
      <c r="M52" s="125" t="n"/>
    </row>
    <row r="53" ht="16.5" customHeight="1" s="297">
      <c r="A53" s="94" t="n"/>
      <c r="B53" s="18" t="n"/>
      <c r="C53" s="126" t="n"/>
      <c r="D53" s="124" t="n"/>
      <c r="E53" s="126" t="n"/>
      <c r="F53" s="124" t="n"/>
      <c r="G53" s="126" t="n"/>
      <c r="H53" s="124" t="n"/>
      <c r="I53" s="126" t="n"/>
      <c r="J53" s="124" t="n"/>
      <c r="K53" s="120">
        <f>SUM(C53:I53)</f>
        <v/>
      </c>
      <c r="L53" s="124" t="n"/>
      <c r="M53" s="125" t="n"/>
    </row>
    <row r="54" ht="16.5" customHeight="1" s="297">
      <c r="A54" s="94" t="n"/>
      <c r="B54" s="18" t="n"/>
      <c r="C54" s="126" t="n"/>
      <c r="D54" s="124" t="n"/>
      <c r="E54" s="126" t="n"/>
      <c r="F54" s="124" t="n"/>
      <c r="G54" s="126" t="n"/>
      <c r="H54" s="124" t="n"/>
      <c r="I54" s="126" t="n"/>
      <c r="J54" s="124" t="n"/>
      <c r="K54" s="120">
        <f>SUM(C54:I54)</f>
        <v/>
      </c>
      <c r="L54" s="124" t="n"/>
      <c r="M54" s="125" t="n"/>
    </row>
    <row r="55" ht="16.5" customHeight="1" s="297">
      <c r="A55" s="94" t="n"/>
      <c r="B55" s="18" t="n"/>
      <c r="C55" s="126" t="n"/>
      <c r="D55" s="124" t="n"/>
      <c r="E55" s="126" t="n"/>
      <c r="F55" s="124" t="n"/>
      <c r="G55" s="126" t="n"/>
      <c r="H55" s="124" t="n"/>
      <c r="I55" s="126" t="n"/>
      <c r="J55" s="124" t="n"/>
      <c r="K55" s="120">
        <f>SUM(C55:I55)</f>
        <v/>
      </c>
      <c r="L55" s="124" t="n"/>
      <c r="M55" s="125" t="n"/>
    </row>
    <row r="56" ht="16.5" customHeight="1" s="297">
      <c r="A56" s="94" t="n"/>
      <c r="B56" s="18" t="n"/>
      <c r="C56" s="126" t="n"/>
      <c r="D56" s="124" t="n"/>
      <c r="E56" s="126" t="n"/>
      <c r="F56" s="124" t="n"/>
      <c r="G56" s="126" t="n"/>
      <c r="H56" s="124" t="n"/>
      <c r="I56" s="126" t="n"/>
      <c r="J56" s="124" t="n"/>
      <c r="K56" s="120">
        <f>SUM(C56:I56)</f>
        <v/>
      </c>
      <c r="L56" s="124" t="n"/>
      <c r="M56" s="125" t="n"/>
    </row>
    <row r="57" ht="16.5" customHeight="1" s="297">
      <c r="A57" s="95" t="n"/>
      <c r="B57" s="89" t="n"/>
      <c r="C57" s="122" t="n"/>
      <c r="D57" s="289" t="n"/>
      <c r="E57" s="120" t="n"/>
      <c r="F57" s="289" t="n"/>
      <c r="G57" s="120" t="n"/>
      <c r="H57" s="289" t="n"/>
      <c r="I57" s="120" t="n"/>
      <c r="J57" s="289" t="n"/>
      <c r="K57" s="120">
        <f>SUM(C57:I57)</f>
        <v/>
      </c>
      <c r="L57" s="289" t="n"/>
      <c r="M57" s="125" t="n"/>
    </row>
    <row r="58" ht="20.25" customHeight="1" s="297" thickBot="1">
      <c r="A58" s="91" t="inlineStr">
        <is>
          <t xml:space="preserve">Total </t>
        </is>
      </c>
      <c r="B58" s="91" t="n"/>
      <c r="C58" s="123">
        <f>SUM(C47:C57)</f>
        <v/>
      </c>
      <c r="D58" s="289" t="n"/>
      <c r="E58" s="123">
        <f>SUM(E47:E57)</f>
        <v/>
      </c>
      <c r="F58" s="289" t="n"/>
      <c r="G58" s="123">
        <f>SUM(G47:G57)</f>
        <v/>
      </c>
      <c r="H58" s="289" t="n"/>
      <c r="I58" s="123">
        <f>SUM(I47:I57)</f>
        <v/>
      </c>
      <c r="J58" s="289" t="n"/>
      <c r="K58" s="123">
        <f>SUM(K47:K57)</f>
        <v/>
      </c>
      <c r="L58" s="225" t="n"/>
      <c r="M58" s="123">
        <f>SUM(M47:M57)</f>
        <v/>
      </c>
    </row>
    <row r="59" ht="9" customHeight="1" s="297">
      <c r="A59" s="91" t="n"/>
      <c r="B59" s="91" t="n"/>
      <c r="C59" s="96" t="n"/>
      <c r="D59" s="96" t="n"/>
      <c r="E59" s="96" t="n"/>
      <c r="F59" s="96" t="n"/>
      <c r="G59" s="96" t="n"/>
      <c r="H59" s="96" t="n"/>
      <c r="I59" s="96" t="n"/>
      <c r="J59" s="96" t="n"/>
      <c r="K59" s="96" t="n"/>
      <c r="L59" s="311" t="n"/>
      <c r="M59" s="96" t="n"/>
    </row>
    <row r="60" ht="11.25" customHeight="1" s="297">
      <c r="A60" s="68" t="n"/>
      <c r="B60" s="68" t="n"/>
      <c r="C60" s="57">
        <f>IF(C58-'R&amp;P Accounts'!B34=0,0,"reference error")</f>
        <v/>
      </c>
      <c r="D60" s="38" t="n"/>
      <c r="E60" s="57">
        <f>IF(E58-'R&amp;P Accounts'!D34=0,0,"reference error")</f>
        <v/>
      </c>
      <c r="F60" s="57" t="n"/>
      <c r="G60" s="57">
        <f>IF(G58-'R&amp;P Accounts'!F34=0,0,"reference error")</f>
        <v/>
      </c>
      <c r="H60" s="57" t="n"/>
      <c r="I60" s="57">
        <f>IF(I58-'R&amp;P Accounts'!H34=0,0,"reference error")</f>
        <v/>
      </c>
      <c r="J60" s="57" t="n"/>
      <c r="K60" s="57">
        <f>IF(K58-'R&amp;P Accounts'!J34=0,0,"reference error")</f>
        <v/>
      </c>
      <c r="L60" s="57" t="n"/>
      <c r="M60" s="57">
        <f>IF(M58-'R&amp;P Accounts'!L34=0,0,"reference error")</f>
        <v/>
      </c>
    </row>
    <row r="61" ht="11.25" customHeight="1" s="297">
      <c r="A61" s="68" t="n"/>
      <c r="B61" s="68" t="n"/>
      <c r="C61" s="57" t="n"/>
      <c r="D61" s="38" t="n"/>
      <c r="E61" s="57" t="n"/>
      <c r="F61" s="57" t="n"/>
      <c r="G61" s="57" t="n"/>
      <c r="H61" s="57" t="n"/>
      <c r="I61" s="57" t="n"/>
      <c r="J61" s="57" t="n"/>
      <c r="K61" s="57" t="n"/>
      <c r="L61" s="57" t="n"/>
      <c r="M61" s="57" t="n"/>
    </row>
    <row r="62" ht="20.25" customHeight="1" s="297">
      <c r="A62" s="68" t="n"/>
      <c r="B62" s="68" t="n"/>
      <c r="C62" s="38" t="n"/>
      <c r="D62" s="38" t="n"/>
      <c r="E62" s="38" t="n"/>
      <c r="F62" s="38" t="n"/>
      <c r="G62" s="38" t="n"/>
      <c r="H62" s="38" t="n"/>
      <c r="I62" s="38" t="n"/>
      <c r="J62" s="233" t="n"/>
      <c r="K62" s="80" t="n"/>
      <c r="L62" s="80" t="n"/>
    </row>
    <row r="63" ht="20.25" customHeight="1" s="297"/>
    <row r="64" ht="54" customHeight="1" s="297"/>
    <row r="65" ht="54" customHeight="1" s="297"/>
    <row r="66" ht="19.5" customHeight="1" s="297"/>
    <row r="67" ht="17.25" customHeight="1" s="297"/>
    <row r="68" ht="17.25" customHeight="1" s="297"/>
    <row r="69" ht="18" customHeight="1" s="297"/>
    <row r="70" ht="17.25" customHeight="1" s="297"/>
    <row r="71" ht="16.5" customHeight="1" s="297"/>
    <row r="72" ht="29.25" customHeight="1" s="297"/>
    <row r="73" ht="18" customHeight="1" s="297"/>
    <row r="74" ht="17.25" customHeight="1" s="297"/>
    <row r="75" ht="19.5" customHeight="1" s="297"/>
    <row r="76" ht="16.5" customHeight="1" s="297"/>
    <row r="77" ht="29.25" customHeight="1" s="297"/>
    <row r="78" ht="16.5" customHeight="1" s="297"/>
    <row r="79" ht="17.25" customHeight="1" s="297"/>
    <row r="80" ht="19.5" customHeight="1" s="297"/>
    <row r="81" ht="5.25" customHeight="1" s="297"/>
    <row r="82" ht="19.5" customHeight="1" s="297"/>
    <row r="83" ht="19.5" customHeight="1" s="297"/>
    <row r="84" ht="19.5" customHeight="1" s="297"/>
    <row r="85" ht="19.5" customHeight="1" s="297"/>
    <row r="86" ht="17.25" customHeight="1" s="297"/>
    <row r="87" ht="16.5" customHeight="1" s="297"/>
    <row r="88" ht="17.25" customHeight="1" s="297"/>
    <row r="89" ht="17.25" customHeight="1" s="297"/>
    <row r="90" ht="17.25" customHeight="1" s="297"/>
    <row r="91" ht="17.25" customHeight="1" s="297"/>
    <row r="92" ht="17.25" customHeight="1" s="297"/>
    <row r="93" ht="17.25" customHeight="1" s="297"/>
    <row r="94" ht="17.25" customHeight="1" s="297"/>
    <row r="95" ht="17.25" customHeight="1" s="297"/>
    <row r="96" ht="17.25" customHeight="1" s="297"/>
    <row r="100" ht="17.25" customHeight="1" s="297"/>
    <row r="101" ht="17.25" customHeight="1" s="297"/>
  </sheetData>
  <mergeCells count="10">
    <mergeCell ref="C1:K1"/>
    <mergeCell ref="A29:L29"/>
    <mergeCell ref="A44:M44"/>
    <mergeCell ref="A5:L5"/>
    <mergeCell ref="A18:M18"/>
    <mergeCell ref="M1:N1"/>
    <mergeCell ref="L39:L40"/>
    <mergeCell ref="A4:L4"/>
    <mergeCell ref="L24:L25"/>
    <mergeCell ref="L57:L58"/>
  </mergeCells>
  <pageMargins left="0.75" right="0.75" top="1" bottom="1" header="0.5" footer="0.5"/>
  <pageSetup orientation="portrait" paperSize="9" scale="58"/>
  <headerFooter alignWithMargins="0">
    <oddHeader>&amp;LAPPENDIX 2</oddHeader>
    <oddFooter>&amp;L&amp;F&amp;A&amp;RDecember 2007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64"/>
  <sheetViews>
    <sheetView topLeftCell="A49" zoomScale="80" workbookViewId="0">
      <selection activeCell="A56" sqref="A56:M64"/>
    </sheetView>
  </sheetViews>
  <sheetFormatPr baseColWidth="10" defaultColWidth="8.83203125" defaultRowHeight="13"/>
  <cols>
    <col width="49" customWidth="1" style="297" min="1" max="1"/>
    <col width="1.5" customWidth="1" style="297" min="2" max="2"/>
    <col width="15.5" customWidth="1" style="297" min="3" max="3"/>
    <col width="1.83203125" customWidth="1" style="297" min="4" max="4"/>
    <col width="15.5" customWidth="1" style="297" min="5" max="5"/>
    <col width="1.5" customWidth="1" style="297" min="6" max="6"/>
    <col width="15.5" customWidth="1" style="297" min="7" max="7"/>
    <col width="1.5" customWidth="1" style="297" min="8" max="8"/>
    <col width="15.5" customWidth="1" style="297" min="9" max="9"/>
    <col width="1.5" customWidth="1" style="297" min="10" max="10"/>
    <col width="15.33203125" customWidth="1" style="297" min="11" max="11"/>
    <col width="1.5" customWidth="1" style="297" min="12" max="12"/>
    <col width="15.33203125" customWidth="1" style="297" min="13" max="13"/>
  </cols>
  <sheetData>
    <row r="1" ht="27.75" customHeight="1" s="297">
      <c r="A1" s="253" t="n"/>
      <c r="B1" s="253" t="n"/>
      <c r="C1" s="293">
        <f>'R&amp;P Accounts'!B2</f>
        <v/>
      </c>
      <c r="D1" s="225" t="n"/>
      <c r="E1" s="225" t="n"/>
      <c r="F1" s="225" t="n"/>
      <c r="G1" s="225" t="n"/>
      <c r="H1" s="225" t="n"/>
      <c r="I1" s="225" t="n"/>
      <c r="J1" s="225" t="n"/>
      <c r="K1" s="225" t="n"/>
      <c r="L1" s="253" t="n"/>
      <c r="M1" s="281">
        <f>'R&amp;P Accounts'!L2</f>
        <v/>
      </c>
      <c r="N1" s="225" t="n"/>
    </row>
    <row r="2">
      <c r="A2" s="279" t="n"/>
      <c r="B2" s="225" t="n"/>
      <c r="C2" s="225" t="n"/>
      <c r="D2" s="225" t="n"/>
      <c r="E2" s="225" t="n"/>
      <c r="F2" s="225" t="n"/>
      <c r="G2" s="225" t="n"/>
      <c r="H2" s="225" t="n"/>
      <c r="I2" s="225" t="n"/>
      <c r="J2" s="225" t="n"/>
      <c r="K2" s="225" t="n"/>
      <c r="L2" s="225" t="n"/>
    </row>
    <row r="3" ht="26.25" customHeight="1" s="297">
      <c r="A3" s="42" t="inlineStr">
        <is>
          <t>Additional analysis (2)</t>
        </is>
      </c>
      <c r="B3" s="42" t="n"/>
      <c r="C3" s="43" t="n"/>
      <c r="D3" s="42" t="n"/>
      <c r="E3" s="42" t="n"/>
      <c r="F3" s="42" t="n"/>
      <c r="G3" s="42" t="n"/>
      <c r="H3" s="306" t="n"/>
      <c r="I3" s="225" t="n"/>
      <c r="J3" s="225" t="n"/>
      <c r="K3" s="225" t="n"/>
      <c r="L3" s="307" t="n"/>
      <c r="M3" s="176" t="n"/>
    </row>
    <row r="5" ht="15.5" customHeight="1" s="297">
      <c r="A5" s="291" t="inlineStr">
        <is>
          <t>5  Breakdown of unrestricted funds</t>
        </is>
      </c>
      <c r="B5" s="225" t="n"/>
      <c r="C5" s="225" t="n"/>
      <c r="D5" s="225" t="n"/>
      <c r="E5" s="225" t="n"/>
      <c r="F5" s="38" t="n"/>
      <c r="G5" s="38" t="n"/>
      <c r="H5" s="38" t="n"/>
      <c r="I5" s="38" t="n"/>
      <c r="J5" s="233" t="n"/>
      <c r="K5" s="80" t="n"/>
      <c r="L5" s="80" t="n"/>
      <c r="M5" s="253" t="n"/>
    </row>
    <row r="6" ht="54.75" customHeight="1" s="297">
      <c r="A6" s="68" t="n"/>
      <c r="B6" s="68" t="n"/>
      <c r="C6" s="111" t="inlineStr">
        <is>
          <t xml:space="preserve">Unrestricted fund 1 - enter name of fund below </t>
        </is>
      </c>
      <c r="D6" s="108" t="n"/>
      <c r="E6" s="111" t="inlineStr">
        <is>
          <t>Unrestricted fund 2 - enter name of fund below</t>
        </is>
      </c>
      <c r="F6" s="103" t="n"/>
      <c r="G6" s="111" t="inlineStr">
        <is>
          <t>Unrestricted fund 3 - enter name of fund below</t>
        </is>
      </c>
      <c r="H6" s="103" t="n"/>
      <c r="I6" s="111" t="inlineStr">
        <is>
          <t>Unrestricted fund 4 - enter name of fund below</t>
        </is>
      </c>
      <c r="J6" s="102" t="n"/>
      <c r="K6" s="253" t="n"/>
      <c r="L6" s="253" t="n"/>
      <c r="M6" s="253" t="n"/>
    </row>
    <row r="7" ht="54" customHeight="1" s="297">
      <c r="A7" s="68" t="n"/>
      <c r="B7" s="68" t="n"/>
      <c r="C7" s="108" t="n"/>
      <c r="D7" s="108" t="n"/>
      <c r="E7" s="108" t="n"/>
      <c r="F7" s="103" t="n"/>
      <c r="G7" s="108" t="n"/>
      <c r="H7" s="103" t="n"/>
      <c r="I7" s="108" t="n"/>
      <c r="J7" s="102" t="n"/>
      <c r="K7" s="109" t="inlineStr">
        <is>
          <t xml:space="preserve">Total unrestricted funds </t>
        </is>
      </c>
      <c r="L7" s="80" t="n"/>
      <c r="M7" s="110" t="inlineStr">
        <is>
          <t xml:space="preserve">Total unrestricted funds last period </t>
        </is>
      </c>
    </row>
    <row r="8" ht="16.5" customHeight="1" s="297">
      <c r="A8" s="104" t="inlineStr">
        <is>
          <t xml:space="preserve">Receipts  </t>
        </is>
      </c>
      <c r="B8" s="233" t="n"/>
      <c r="C8" s="233" t="n"/>
      <c r="D8" s="233" t="n"/>
      <c r="E8" s="233" t="n"/>
      <c r="F8" s="233" t="n"/>
      <c r="G8" s="233" t="n"/>
      <c r="H8" s="233" t="n"/>
      <c r="I8" s="233" t="n"/>
      <c r="J8" s="233" t="n"/>
      <c r="K8" s="233" t="n"/>
      <c r="L8" s="233" t="n"/>
      <c r="M8" s="253" t="n"/>
    </row>
    <row r="9" ht="17.25" customHeight="1" s="297">
      <c r="A9" s="277" t="inlineStr">
        <is>
          <t>Donations</t>
        </is>
      </c>
      <c r="B9" s="253" t="n"/>
      <c r="C9" s="148" t="n"/>
      <c r="D9" s="149" t="n"/>
      <c r="E9" s="148" t="n"/>
      <c r="F9" s="160" t="n"/>
      <c r="G9" s="148" t="n"/>
      <c r="H9" s="149" t="n"/>
      <c r="I9" s="148" t="n"/>
      <c r="J9" s="160" t="n"/>
      <c r="K9" s="148">
        <f>SUM(C9:I9)</f>
        <v/>
      </c>
      <c r="L9" s="160" t="n"/>
      <c r="M9" s="148" t="n"/>
    </row>
    <row r="10" ht="17.25" customHeight="1" s="297">
      <c r="A10" s="277" t="inlineStr">
        <is>
          <t>Legacies</t>
        </is>
      </c>
      <c r="B10" s="275" t="n"/>
      <c r="C10" s="161" t="n"/>
      <c r="D10" s="162" t="n"/>
      <c r="E10" s="161" t="n"/>
      <c r="F10" s="162" t="n"/>
      <c r="G10" s="161" t="n"/>
      <c r="H10" s="160" t="n"/>
      <c r="I10" s="161" t="n"/>
      <c r="J10" s="160" t="n"/>
      <c r="K10" s="148">
        <f>SUM(C10:I10)</f>
        <v/>
      </c>
      <c r="L10" s="162" t="n"/>
      <c r="M10" s="161" t="n"/>
    </row>
    <row r="11" ht="17.25" customHeight="1" s="297">
      <c r="A11" s="277" t="inlineStr">
        <is>
          <t>Grants</t>
        </is>
      </c>
      <c r="B11" s="68" t="n"/>
      <c r="C11" s="161" t="n"/>
      <c r="D11" s="162" t="n"/>
      <c r="E11" s="161" t="n"/>
      <c r="F11" s="162" t="n"/>
      <c r="G11" s="161" t="n"/>
      <c r="H11" s="160" t="n"/>
      <c r="I11" s="161" t="n"/>
      <c r="J11" s="160" t="n"/>
      <c r="K11" s="148">
        <f>SUM(C11:I11)</f>
        <v/>
      </c>
      <c r="L11" s="162" t="n"/>
      <c r="M11" s="161" t="n"/>
    </row>
    <row r="12" ht="16.5" customHeight="1" s="297">
      <c r="A12" s="277" t="inlineStr">
        <is>
          <t>Receipts from fundraising activities</t>
        </is>
      </c>
      <c r="B12" s="68" t="n"/>
      <c r="C12" s="161" t="n"/>
      <c r="D12" s="162" t="n"/>
      <c r="E12" s="161" t="n"/>
      <c r="F12" s="162" t="n"/>
      <c r="G12" s="161" t="n"/>
      <c r="H12" s="160" t="n"/>
      <c r="I12" s="161" t="n"/>
      <c r="J12" s="160" t="n"/>
      <c r="K12" s="148">
        <f>SUM(C12:I12)</f>
        <v/>
      </c>
      <c r="L12" s="162" t="n"/>
      <c r="M12" s="161" t="n"/>
    </row>
    <row r="13" ht="17.25" customHeight="1" s="297">
      <c r="A13" s="277" t="inlineStr">
        <is>
          <t>Gross trading receipts</t>
        </is>
      </c>
      <c r="B13" s="68" t="n"/>
      <c r="C13" s="161" t="n"/>
      <c r="D13" s="162" t="n"/>
      <c r="E13" s="161" t="n"/>
      <c r="F13" s="162" t="n"/>
      <c r="G13" s="161" t="n"/>
      <c r="H13" s="160" t="n"/>
      <c r="I13" s="161" t="n"/>
      <c r="J13" s="160" t="n"/>
      <c r="K13" s="148">
        <f>SUM(C13:I13)</f>
        <v/>
      </c>
      <c r="L13" s="162" t="n"/>
      <c r="M13" s="161" t="n"/>
    </row>
    <row r="14" ht="17.25" customHeight="1" s="297">
      <c r="A14" s="277" t="inlineStr">
        <is>
          <t>Income from investments other than land and buildings</t>
        </is>
      </c>
      <c r="B14" s="68" t="n"/>
      <c r="C14" s="161" t="n"/>
      <c r="D14" s="162" t="n"/>
      <c r="E14" s="161" t="n"/>
      <c r="F14" s="162" t="n"/>
      <c r="G14" s="161" t="n"/>
      <c r="H14" s="160" t="n"/>
      <c r="I14" s="161" t="n"/>
      <c r="J14" s="160" t="n"/>
      <c r="K14" s="148">
        <f>SUM(C14:I14)</f>
        <v/>
      </c>
      <c r="L14" s="162" t="n"/>
      <c r="M14" s="161" t="n"/>
    </row>
    <row r="15" ht="16.5" customHeight="1" s="297">
      <c r="A15" s="277" t="inlineStr">
        <is>
          <t>Rents from land &amp; buildings</t>
        </is>
      </c>
      <c r="B15" s="253" t="n"/>
      <c r="C15" s="163" t="n"/>
      <c r="D15" s="164" t="n"/>
      <c r="E15" s="163" t="n"/>
      <c r="F15" s="164" t="n"/>
      <c r="G15" s="163" t="n"/>
      <c r="H15" s="164" t="n"/>
      <c r="I15" s="163" t="n"/>
      <c r="J15" s="164" t="n"/>
      <c r="K15" s="148">
        <f>SUM(C15:I15)</f>
        <v/>
      </c>
      <c r="L15" s="164" t="n"/>
      <c r="M15" s="163" t="n"/>
    </row>
    <row r="16" ht="16.5" customHeight="1" s="297" thickBot="1">
      <c r="A16" s="277" t="inlineStr">
        <is>
          <t>Gross receipts from other charitable activities</t>
        </is>
      </c>
      <c r="B16" s="253" t="n"/>
      <c r="C16" s="165" t="n"/>
      <c r="D16" s="164" t="n"/>
      <c r="E16" s="165" t="n"/>
      <c r="F16" s="164" t="n"/>
      <c r="G16" s="165" t="n"/>
      <c r="H16" s="164" t="n"/>
      <c r="I16" s="165" t="n"/>
      <c r="J16" s="164" t="n"/>
      <c r="K16" s="148">
        <f>SUM(C16:I16)</f>
        <v/>
      </c>
      <c r="L16" s="164" t="n"/>
      <c r="M16" s="165" t="n"/>
    </row>
    <row r="17" ht="16" customHeight="1" s="297" thickBot="1">
      <c r="A17" s="105" t="inlineStr">
        <is>
          <t xml:space="preserve">Sub total </t>
        </is>
      </c>
      <c r="B17" s="93" t="n"/>
      <c r="C17" s="166">
        <f>SUM(C9:C16)</f>
        <v/>
      </c>
      <c r="D17" s="167" t="n"/>
      <c r="E17" s="166">
        <f>SUM(E9:E16)</f>
        <v/>
      </c>
      <c r="F17" s="167" t="n"/>
      <c r="G17" s="166">
        <f>SUM(G9:G16)</f>
        <v/>
      </c>
      <c r="H17" s="167" t="n"/>
      <c r="I17" s="166">
        <f>SUM(I9:I16)</f>
        <v/>
      </c>
      <c r="J17" s="167" t="n"/>
      <c r="K17" s="166">
        <f>SUM(K9:K16)</f>
        <v/>
      </c>
      <c r="L17" s="167" t="n"/>
      <c r="M17" s="166">
        <f>SUM(M9:M16)</f>
        <v/>
      </c>
    </row>
    <row r="18" ht="15.5" customHeight="1" s="297">
      <c r="A18" s="92" t="n"/>
      <c r="B18" s="92" t="n"/>
      <c r="C18" s="92" t="n"/>
      <c r="D18" s="92" t="n"/>
      <c r="E18" s="92" t="n"/>
      <c r="F18" s="92" t="n"/>
      <c r="G18" s="92" t="n"/>
      <c r="H18" s="92" t="n"/>
      <c r="I18" s="92" t="n"/>
      <c r="J18" s="92" t="n"/>
      <c r="K18" s="208">
        <f>IF(K17='R&amp;P Accounts'!B21,0,"cross ref error")</f>
        <v/>
      </c>
      <c r="L18" s="92" t="n"/>
      <c r="M18" s="253" t="n"/>
    </row>
    <row r="19" ht="16.5" customHeight="1" s="297">
      <c r="A19" s="65" t="inlineStr">
        <is>
          <t>Receipts from asset &amp; investment sales</t>
        </is>
      </c>
      <c r="B19" s="253" t="n"/>
      <c r="C19" s="253" t="n"/>
      <c r="D19" s="253" t="n"/>
      <c r="E19" s="253" t="n"/>
      <c r="F19" s="253" t="n"/>
      <c r="G19" s="253" t="n"/>
      <c r="H19" s="253" t="n"/>
      <c r="I19" s="253" t="n"/>
      <c r="J19" s="253" t="n"/>
      <c r="K19" s="253" t="n"/>
      <c r="L19" s="253" t="n"/>
      <c r="M19" s="253" t="n"/>
    </row>
    <row r="20" ht="16.5" customHeight="1" s="297">
      <c r="A20" s="277" t="inlineStr">
        <is>
          <t>Proceeds from sale of fixed assets</t>
        </is>
      </c>
      <c r="B20" s="253" t="n"/>
      <c r="C20" s="118" t="n"/>
      <c r="D20" s="153" t="n"/>
      <c r="E20" s="118" t="n"/>
      <c r="F20" s="153" t="n"/>
      <c r="G20" s="118" t="n"/>
      <c r="H20" s="153" t="n"/>
      <c r="I20" s="118" t="n"/>
      <c r="J20" s="153" t="n"/>
      <c r="K20" s="212">
        <f>SUM(C20:I20)</f>
        <v/>
      </c>
      <c r="L20" s="153" t="n"/>
      <c r="M20" s="118" t="n"/>
    </row>
    <row r="21" ht="16.5" customHeight="1" s="297" thickBot="1">
      <c r="A21" s="277" t="inlineStr">
        <is>
          <t>Proceeds from sale of investments</t>
        </is>
      </c>
      <c r="B21" s="253" t="n"/>
      <c r="C21" s="157" t="n"/>
      <c r="D21" s="153" t="n"/>
      <c r="E21" s="157" t="n"/>
      <c r="F21" s="153" t="n"/>
      <c r="G21" s="157" t="n"/>
      <c r="H21" s="153" t="n"/>
      <c r="I21" s="157" t="n"/>
      <c r="J21" s="153" t="n"/>
      <c r="K21" s="212">
        <f>SUM(C21:I21)</f>
        <v/>
      </c>
      <c r="L21" s="153" t="n"/>
      <c r="M21" s="157" t="n"/>
    </row>
    <row r="22" ht="16" customHeight="1" s="297" thickBot="1">
      <c r="A22" s="105" t="inlineStr">
        <is>
          <t xml:space="preserve">Sub total </t>
        </is>
      </c>
      <c r="B22" s="253" t="n"/>
      <c r="C22" s="158">
        <f>SUM(C20:C21)</f>
        <v/>
      </c>
      <c r="D22" s="153" t="n"/>
      <c r="E22" s="159">
        <f>SUM(E20:E21)</f>
        <v/>
      </c>
      <c r="F22" s="153" t="n"/>
      <c r="G22" s="159">
        <f>SUM(G20:G21)</f>
        <v/>
      </c>
      <c r="H22" s="153" t="n"/>
      <c r="I22" s="159">
        <f>SUM(I20:I21)</f>
        <v/>
      </c>
      <c r="J22" s="153" t="n"/>
      <c r="K22" s="159">
        <f>SUM(K20:K21)</f>
        <v/>
      </c>
      <c r="L22" s="153" t="n"/>
      <c r="M22" s="159">
        <f>SUM(M20:M21)</f>
        <v/>
      </c>
    </row>
    <row r="23" ht="9" customHeight="1" s="297" thickBot="1">
      <c r="A23" s="105" t="n"/>
      <c r="B23" s="253" t="n"/>
      <c r="C23" s="153" t="n"/>
      <c r="D23" s="153" t="n"/>
      <c r="E23" s="153" t="n"/>
      <c r="F23" s="153" t="n"/>
      <c r="G23" s="153" t="n"/>
      <c r="H23" s="153" t="n"/>
      <c r="I23" s="153" t="n"/>
      <c r="J23" s="153" t="n"/>
      <c r="K23" s="153" t="n"/>
      <c r="L23" s="153" t="n"/>
      <c r="M23" s="153" t="n"/>
    </row>
    <row r="24" ht="16" customHeight="1" s="297" thickBot="1">
      <c r="A24" s="105" t="inlineStr">
        <is>
          <t xml:space="preserve">Total receipts </t>
        </is>
      </c>
      <c r="B24" s="253" t="n"/>
      <c r="C24" s="159">
        <f>C17+C22</f>
        <v/>
      </c>
      <c r="D24" s="153" t="n"/>
      <c r="E24" s="159">
        <f>E17+E22</f>
        <v/>
      </c>
      <c r="F24" s="153" t="n"/>
      <c r="G24" s="159">
        <f>G17+G22</f>
        <v/>
      </c>
      <c r="H24" s="153" t="n"/>
      <c r="I24" s="159">
        <f>I17+I22</f>
        <v/>
      </c>
      <c r="J24" s="153" t="n"/>
      <c r="K24" s="159">
        <f>K17+K22</f>
        <v/>
      </c>
      <c r="L24" s="153" t="n"/>
      <c r="M24" s="159">
        <f>M17+M22</f>
        <v/>
      </c>
    </row>
    <row r="25">
      <c r="A25" s="253" t="n"/>
      <c r="B25" s="253" t="n"/>
      <c r="C25" s="253" t="n"/>
      <c r="D25" s="253" t="n"/>
      <c r="E25" s="253" t="n"/>
      <c r="F25" s="253" t="n"/>
      <c r="G25" s="253" t="n"/>
      <c r="H25" s="253" t="n"/>
      <c r="I25" s="253" t="n"/>
      <c r="J25" s="253" t="n"/>
      <c r="K25" s="209">
        <f>IF(K24='R&amp;P Accounts'!B28,0,"cross ref error")</f>
        <v/>
      </c>
      <c r="L25" s="253" t="n"/>
      <c r="M25" s="253" t="n"/>
    </row>
    <row r="26">
      <c r="A26" s="253" t="n"/>
      <c r="B26" s="253" t="n"/>
      <c r="C26" s="253" t="n"/>
      <c r="D26" s="253" t="n"/>
      <c r="E26" s="253" t="n"/>
      <c r="F26" s="253" t="n"/>
      <c r="G26" s="253" t="n"/>
      <c r="H26" s="253" t="n"/>
      <c r="I26" s="253" t="n"/>
      <c r="J26" s="253" t="n"/>
      <c r="K26" s="253" t="n"/>
      <c r="L26" s="253" t="n"/>
      <c r="M26" s="253" t="n"/>
    </row>
    <row r="27" ht="14" customHeight="1" s="297">
      <c r="A27" s="27" t="inlineStr">
        <is>
          <t>Payments</t>
        </is>
      </c>
      <c r="B27" s="253" t="n"/>
      <c r="C27" s="253" t="n"/>
      <c r="D27" s="253" t="n"/>
      <c r="E27" s="253" t="n"/>
      <c r="F27" s="253" t="n"/>
      <c r="G27" s="253" t="n"/>
      <c r="H27" s="253" t="n"/>
      <c r="I27" s="253" t="n"/>
      <c r="J27" s="253" t="n"/>
      <c r="K27" s="253" t="n"/>
      <c r="L27" s="253" t="n"/>
      <c r="M27" s="253" t="n"/>
    </row>
    <row r="28" ht="16.5" customHeight="1" s="297">
      <c r="A28" s="82" t="inlineStr">
        <is>
          <t>Expenses for fundraising activities</t>
        </is>
      </c>
      <c r="B28" s="253" t="n"/>
      <c r="C28" s="118" t="n"/>
      <c r="D28" s="153" t="n"/>
      <c r="E28" s="118" t="n"/>
      <c r="F28" s="153" t="n"/>
      <c r="G28" s="118" t="n"/>
      <c r="H28" s="153" t="n"/>
      <c r="I28" s="118" t="n"/>
      <c r="J28" s="153" t="n"/>
      <c r="K28" s="212">
        <f>SUM(C28:I28)</f>
        <v/>
      </c>
      <c r="L28" s="153" t="n"/>
      <c r="M28" s="118" t="n"/>
    </row>
    <row r="29" ht="16.5" customHeight="1" s="297">
      <c r="A29" s="82" t="inlineStr">
        <is>
          <t>Gross trading payments</t>
        </is>
      </c>
      <c r="B29" s="253" t="n"/>
      <c r="C29" s="118" t="n"/>
      <c r="D29" s="153" t="n"/>
      <c r="E29" s="118" t="n"/>
      <c r="F29" s="153" t="n"/>
      <c r="G29" s="118" t="n"/>
      <c r="H29" s="153" t="n"/>
      <c r="I29" s="118" t="n"/>
      <c r="J29" s="153" t="n"/>
      <c r="K29" s="212">
        <f>SUM(C29:I29)</f>
        <v/>
      </c>
      <c r="L29" s="153" t="n"/>
      <c r="M29" s="118" t="n"/>
    </row>
    <row r="30" ht="16.5" customHeight="1" s="297">
      <c r="A30" s="82" t="inlineStr">
        <is>
          <t>Investment management costs</t>
        </is>
      </c>
      <c r="B30" s="253" t="n"/>
      <c r="C30" s="155" t="n"/>
      <c r="D30" s="153" t="n"/>
      <c r="E30" s="155" t="n"/>
      <c r="F30" s="153" t="n"/>
      <c r="G30" s="155" t="n"/>
      <c r="H30" s="153" t="n"/>
      <c r="I30" s="155" t="n"/>
      <c r="J30" s="153" t="n"/>
      <c r="K30" s="212">
        <f>SUM(C30:I30)</f>
        <v/>
      </c>
      <c r="L30" s="153" t="n"/>
      <c r="M30" s="155" t="n"/>
    </row>
    <row r="31" ht="16.5" customHeight="1" s="297">
      <c r="A31" s="82" t="inlineStr">
        <is>
          <t>Payments relating directly to charitable activities</t>
        </is>
      </c>
      <c r="B31" s="253" t="n"/>
      <c r="C31" s="155" t="n"/>
      <c r="D31" s="153" t="n"/>
      <c r="E31" s="155" t="n"/>
      <c r="F31" s="153" t="n"/>
      <c r="G31" s="155" t="n"/>
      <c r="H31" s="153" t="n"/>
      <c r="I31" s="155" t="n"/>
      <c r="J31" s="153" t="n"/>
      <c r="K31" s="212">
        <f>SUM(C31:I31)</f>
        <v/>
      </c>
      <c r="L31" s="153" t="n"/>
      <c r="M31" s="155" t="n"/>
    </row>
    <row r="32" ht="16.5" customHeight="1" s="297">
      <c r="A32" s="82" t="inlineStr">
        <is>
          <t xml:space="preserve">Grants and donations </t>
        </is>
      </c>
      <c r="B32" s="253" t="n"/>
      <c r="C32" s="155" t="n"/>
      <c r="D32" s="153" t="n"/>
      <c r="E32" s="155" t="n"/>
      <c r="F32" s="153" t="n"/>
      <c r="G32" s="155" t="n"/>
      <c r="H32" s="153" t="n"/>
      <c r="I32" s="155" t="n"/>
      <c r="J32" s="153" t="n"/>
      <c r="K32" s="212">
        <f>SUM(C32:I32)</f>
        <v/>
      </c>
      <c r="L32" s="153" t="n"/>
      <c r="M32" s="155" t="n"/>
    </row>
    <row r="33" ht="16.5" customHeight="1" s="297">
      <c r="A33" s="82" t="inlineStr">
        <is>
          <t>Governance costs:</t>
        </is>
      </c>
      <c r="B33" s="253" t="n"/>
      <c r="C33" s="155" t="n"/>
      <c r="D33" s="153" t="n"/>
      <c r="E33" s="155" t="n"/>
      <c r="F33" s="153" t="n"/>
      <c r="G33" s="155" t="n"/>
      <c r="H33" s="153" t="n"/>
      <c r="I33" s="155" t="n"/>
      <c r="J33" s="153" t="n"/>
      <c r="K33" s="212">
        <f>SUM(C33:I33)</f>
        <v/>
      </c>
      <c r="L33" s="153" t="n"/>
      <c r="M33" s="155" t="n"/>
    </row>
    <row r="34" ht="16.5" customHeight="1" s="297">
      <c r="A34" s="83" t="inlineStr">
        <is>
          <t xml:space="preserve">  Audit / independent examination</t>
        </is>
      </c>
      <c r="B34" s="253" t="n"/>
      <c r="C34" s="155" t="n"/>
      <c r="D34" s="153" t="n"/>
      <c r="E34" s="155" t="n"/>
      <c r="F34" s="153" t="n"/>
      <c r="G34" s="155" t="n"/>
      <c r="H34" s="153" t="n"/>
      <c r="I34" s="155" t="n"/>
      <c r="J34" s="153" t="n"/>
      <c r="K34" s="212">
        <f>SUM(C34:I34)</f>
        <v/>
      </c>
      <c r="L34" s="153" t="n"/>
      <c r="M34" s="155" t="n"/>
    </row>
    <row r="35" ht="17.25" customHeight="1" s="297">
      <c r="A35" s="83" t="inlineStr">
        <is>
          <t xml:space="preserve">  Preparation of annual accounts</t>
        </is>
      </c>
      <c r="B35" s="253" t="n"/>
      <c r="C35" s="155" t="n"/>
      <c r="D35" s="153" t="n"/>
      <c r="E35" s="155" t="n"/>
      <c r="F35" s="153" t="n"/>
      <c r="G35" s="155" t="n"/>
      <c r="H35" s="153" t="n"/>
      <c r="I35" s="155" t="n"/>
      <c r="J35" s="153" t="n"/>
      <c r="K35" s="212">
        <f>SUM(C35:I35)</f>
        <v/>
      </c>
      <c r="L35" s="153" t="n"/>
      <c r="M35" s="155" t="n"/>
    </row>
    <row r="36" ht="17.25" customHeight="1" s="297">
      <c r="A36" s="83" t="inlineStr">
        <is>
          <t xml:space="preserve">  Legal costs</t>
        </is>
      </c>
      <c r="B36" s="253" t="n"/>
      <c r="C36" s="155" t="n"/>
      <c r="D36" s="153" t="n"/>
      <c r="E36" s="155" t="n"/>
      <c r="F36" s="153" t="n"/>
      <c r="G36" s="155" t="n"/>
      <c r="H36" s="153" t="n"/>
      <c r="I36" s="155" t="n"/>
      <c r="J36" s="153" t="n"/>
      <c r="K36" s="212">
        <f>SUM(C36:I36)</f>
        <v/>
      </c>
      <c r="L36" s="153" t="n"/>
      <c r="M36" s="155" t="n"/>
    </row>
    <row r="37" ht="14" customHeight="1" s="297">
      <c r="A37" s="82" t="n"/>
      <c r="B37" s="253" t="n"/>
      <c r="C37" s="155" t="n"/>
      <c r="D37" s="153" t="n"/>
      <c r="E37" s="155" t="n"/>
      <c r="F37" s="153" t="n"/>
      <c r="G37" s="155" t="n"/>
      <c r="H37" s="153" t="n"/>
      <c r="I37" s="155" t="n"/>
      <c r="J37" s="153" t="n"/>
      <c r="K37" s="212">
        <f>SUM(C37:I37)</f>
        <v/>
      </c>
      <c r="L37" s="153" t="n"/>
      <c r="M37" s="155" t="n"/>
    </row>
    <row r="38" ht="14.5" customHeight="1" s="297" thickBot="1">
      <c r="A38" s="106" t="n"/>
      <c r="B38" s="253" t="n"/>
      <c r="C38" s="155" t="n"/>
      <c r="D38" s="153" t="n"/>
      <c r="E38" s="155" t="n"/>
      <c r="F38" s="153" t="n"/>
      <c r="G38" s="155" t="n"/>
      <c r="H38" s="153" t="n"/>
      <c r="I38" s="155" t="n"/>
      <c r="J38" s="153" t="n"/>
      <c r="K38" s="212">
        <f>SUM(C38:I38)</f>
        <v/>
      </c>
      <c r="L38" s="153" t="n"/>
      <c r="M38" s="155" t="n"/>
    </row>
    <row r="39" ht="16.5" customHeight="1" s="297" thickBot="1">
      <c r="A39" s="13" t="inlineStr">
        <is>
          <t xml:space="preserve">Sub total </t>
        </is>
      </c>
      <c r="B39" s="253" t="n"/>
      <c r="C39" s="156">
        <f>SUM(C28:C38)</f>
        <v/>
      </c>
      <c r="D39" s="153" t="n"/>
      <c r="E39" s="152">
        <f>SUM(E28:E38)</f>
        <v/>
      </c>
      <c r="F39" s="153" t="n"/>
      <c r="G39" s="152">
        <f>SUM(G28:G38)</f>
        <v/>
      </c>
      <c r="H39" s="153" t="n"/>
      <c r="I39" s="152">
        <f>SUM(I28:I38)</f>
        <v/>
      </c>
      <c r="J39" s="153" t="n"/>
      <c r="K39" s="152">
        <f>SUM(K28:K38)</f>
        <v/>
      </c>
      <c r="L39" s="153" t="n"/>
      <c r="M39" s="152">
        <f>SUM(M28:M38)</f>
        <v/>
      </c>
    </row>
    <row r="40">
      <c r="A40" s="253" t="n"/>
      <c r="B40" s="253" t="n"/>
      <c r="C40" s="234" t="n"/>
      <c r="D40" s="253" t="n"/>
      <c r="E40" s="253" t="n"/>
      <c r="F40" s="253" t="n"/>
      <c r="G40" s="253" t="n"/>
      <c r="H40" s="253" t="n"/>
      <c r="I40" s="253" t="n"/>
      <c r="J40" s="253" t="n"/>
      <c r="K40" s="209">
        <f>IF(K39='R&amp;P Accounts'!B42,0,"cross ref error")</f>
        <v/>
      </c>
      <c r="L40" s="253" t="n"/>
      <c r="M40" s="253" t="n"/>
    </row>
    <row r="41" ht="30" customHeight="1" s="297">
      <c r="A41" s="65" t="inlineStr">
        <is>
          <t>Payments relating to asset and investment movements</t>
        </is>
      </c>
      <c r="B41" s="253" t="n"/>
      <c r="C41" s="234" t="n"/>
      <c r="D41" s="253" t="n"/>
      <c r="E41" s="253" t="n"/>
      <c r="F41" s="253" t="n"/>
      <c r="G41" s="253" t="n"/>
      <c r="H41" s="253" t="n"/>
      <c r="I41" s="253" t="n"/>
      <c r="J41" s="253" t="n"/>
      <c r="K41" s="253" t="n"/>
      <c r="L41" s="253" t="n"/>
      <c r="M41" s="253" t="n"/>
    </row>
    <row r="42" ht="17.25" customHeight="1" s="297">
      <c r="A42" s="82" t="inlineStr">
        <is>
          <t>Purchases of fixed assets</t>
        </is>
      </c>
      <c r="B42" s="253" t="n"/>
      <c r="C42" s="155" t="n"/>
      <c r="D42" s="153" t="n"/>
      <c r="E42" s="155" t="n"/>
      <c r="F42" s="153" t="n"/>
      <c r="G42" s="155" t="n"/>
      <c r="H42" s="153" t="n"/>
      <c r="I42" s="155" t="n"/>
      <c r="J42" s="153" t="n"/>
      <c r="K42" s="212">
        <f>SUM(C42:I42)</f>
        <v/>
      </c>
      <c r="L42" s="153" t="n"/>
      <c r="M42" s="155" t="n"/>
    </row>
    <row r="43" ht="16.5" customHeight="1" s="297" thickBot="1">
      <c r="A43" s="82" t="inlineStr">
        <is>
          <t>Purchase of investments</t>
        </is>
      </c>
      <c r="B43" s="253" t="n"/>
      <c r="C43" s="155" t="n"/>
      <c r="D43" s="153" t="n"/>
      <c r="E43" s="155" t="n"/>
      <c r="F43" s="153" t="n"/>
      <c r="G43" s="155" t="n"/>
      <c r="H43" s="153" t="n"/>
      <c r="I43" s="155" t="n"/>
      <c r="J43" s="153" t="n"/>
      <c r="K43" s="212">
        <f>SUM(C43:I43)</f>
        <v/>
      </c>
      <c r="L43" s="153" t="n"/>
      <c r="M43" s="155" t="n"/>
    </row>
    <row r="44" ht="16.5" customHeight="1" s="297" thickBot="1">
      <c r="A44" s="13" t="inlineStr">
        <is>
          <t xml:space="preserve"> Sub total</t>
        </is>
      </c>
      <c r="B44" s="253" t="n"/>
      <c r="C44" s="156">
        <f>C42+C43</f>
        <v/>
      </c>
      <c r="D44" s="153" t="n"/>
      <c r="E44" s="152">
        <f>E42+E43</f>
        <v/>
      </c>
      <c r="F44" s="153" t="n"/>
      <c r="G44" s="152">
        <f>G42+G43</f>
        <v/>
      </c>
      <c r="H44" s="153" t="n"/>
      <c r="I44" s="152">
        <f>I42+I43</f>
        <v/>
      </c>
      <c r="J44" s="153" t="n"/>
      <c r="K44" s="152">
        <f>K42+K43</f>
        <v/>
      </c>
      <c r="L44" s="153" t="n"/>
      <c r="M44" s="152">
        <f>M42+M43</f>
        <v/>
      </c>
    </row>
    <row r="45" ht="17.25" customHeight="1" s="297" thickBot="1">
      <c r="A45" s="253" t="n"/>
      <c r="B45" s="253" t="n"/>
      <c r="C45" s="128" t="n"/>
      <c r="D45" s="127" t="n"/>
      <c r="E45" s="127" t="n"/>
      <c r="F45" s="127" t="n"/>
      <c r="G45" s="127" t="n"/>
      <c r="H45" s="127" t="n"/>
      <c r="I45" s="127" t="n"/>
      <c r="J45" s="127" t="n"/>
      <c r="K45" s="209">
        <f>IF(K44='R&amp;P Accounts'!B47,0,"cross ref error")</f>
        <v/>
      </c>
      <c r="L45" s="127" t="n"/>
      <c r="M45" s="127" t="n"/>
    </row>
    <row r="46" ht="16.5" customHeight="1" s="297" thickBot="1">
      <c r="A46" s="107" t="inlineStr">
        <is>
          <t>Total payments</t>
        </is>
      </c>
      <c r="B46" s="253" t="n"/>
      <c r="C46" s="152">
        <f>+C44+C39</f>
        <v/>
      </c>
      <c r="D46" s="153" t="n"/>
      <c r="E46" s="152">
        <f>+E44+E39</f>
        <v/>
      </c>
      <c r="F46" s="153" t="n"/>
      <c r="G46" s="152">
        <f>+G44+G39</f>
        <v/>
      </c>
      <c r="H46" s="153" t="n"/>
      <c r="I46" s="152">
        <f>+I44+I39</f>
        <v/>
      </c>
      <c r="J46" s="153" t="n"/>
      <c r="K46" s="152">
        <f>+K44+K39</f>
        <v/>
      </c>
      <c r="L46" s="153" t="n"/>
      <c r="M46" s="152">
        <f>+M44+M39</f>
        <v/>
      </c>
      <c r="N46" s="154" t="n"/>
    </row>
    <row r="47" ht="17.25" customHeight="1" s="297" thickBot="1">
      <c r="A47" s="253" t="n"/>
      <c r="B47" s="253" t="n"/>
      <c r="C47" s="128" t="n"/>
      <c r="D47" s="127" t="n"/>
      <c r="E47" s="127" t="n"/>
      <c r="F47" s="127" t="n"/>
      <c r="G47" s="127" t="n"/>
      <c r="H47" s="127" t="n"/>
      <c r="I47" s="127" t="n"/>
      <c r="J47" s="127" t="n"/>
      <c r="K47" s="209">
        <f>IF(K46='R&amp;P Accounts'!B49,0,"cross ref error")</f>
        <v/>
      </c>
      <c r="L47" s="127" t="n"/>
      <c r="M47" s="127" t="n"/>
    </row>
    <row r="48" ht="18.75" customHeight="1" s="297" thickBot="1">
      <c r="A48" s="40" t="inlineStr">
        <is>
          <t>Net receipts / (payments)</t>
        </is>
      </c>
      <c r="B48" s="253" t="n"/>
      <c r="C48" s="150">
        <f>+C24-C46</f>
        <v/>
      </c>
      <c r="D48" s="151" t="n"/>
      <c r="E48" s="150">
        <f>+E24-E46</f>
        <v/>
      </c>
      <c r="F48" s="151" t="n"/>
      <c r="G48" s="150">
        <f>+G24-G46</f>
        <v/>
      </c>
      <c r="H48" s="151" t="n"/>
      <c r="I48" s="150">
        <f>+I24-I46</f>
        <v/>
      </c>
      <c r="J48" s="151" t="n"/>
      <c r="K48" s="150">
        <f>+K24-K46</f>
        <v/>
      </c>
      <c r="L48" s="151" t="n"/>
      <c r="M48" s="150">
        <f>+M24-M46</f>
        <v/>
      </c>
    </row>
    <row r="49" ht="14.25" customHeight="1" s="297" thickBot="1">
      <c r="A49" s="40" t="n"/>
      <c r="B49" s="253" t="n"/>
      <c r="C49" s="137" t="n"/>
      <c r="D49" s="151" t="n"/>
      <c r="E49" s="137" t="n"/>
      <c r="F49" s="151" t="n"/>
      <c r="G49" s="137" t="n"/>
      <c r="H49" s="151" t="n"/>
      <c r="I49" s="137" t="n"/>
      <c r="J49" s="151" t="n"/>
      <c r="K49" s="137" t="n"/>
      <c r="L49" s="151" t="n"/>
      <c r="M49" s="137" t="n"/>
    </row>
    <row r="50" ht="18.75" customHeight="1" s="297" thickBot="1">
      <c r="A50" s="93" t="inlineStr">
        <is>
          <t xml:space="preserve">Transfers to / (from) funds </t>
        </is>
      </c>
      <c r="B50" s="253" t="n"/>
      <c r="C50" s="150" t="n"/>
      <c r="D50" s="151" t="n"/>
      <c r="E50" s="211" t="n"/>
      <c r="F50" s="151" t="n"/>
      <c r="G50" s="211" t="n"/>
      <c r="H50" s="151" t="n"/>
      <c r="I50" s="211" t="n"/>
      <c r="J50" s="151" t="n"/>
      <c r="K50" s="211">
        <f>SUM(C50:I50)</f>
        <v/>
      </c>
      <c r="L50" s="151" t="n"/>
      <c r="M50" s="211" t="n"/>
    </row>
    <row r="51" ht="14.25" customHeight="1" s="297" thickBot="1">
      <c r="A51" s="93" t="n"/>
      <c r="B51" s="253" t="n"/>
      <c r="C51" s="137" t="n"/>
      <c r="D51" s="151" t="n"/>
      <c r="E51" s="151" t="n"/>
      <c r="F51" s="151" t="n"/>
      <c r="G51" s="151" t="n"/>
      <c r="H51" s="151" t="n"/>
      <c r="I51" s="151" t="n"/>
      <c r="J51" s="151" t="n"/>
      <c r="K51" s="151" t="n"/>
      <c r="L51" s="151" t="n"/>
      <c r="M51" s="151" t="n"/>
    </row>
    <row r="52" ht="18.75" customHeight="1" s="297" thickBot="1">
      <c r="A52" s="13" t="inlineStr">
        <is>
          <t>Surplus / (deficit) for year</t>
        </is>
      </c>
      <c r="B52" s="253" t="n"/>
      <c r="C52" s="150">
        <f>C48+C50</f>
        <v/>
      </c>
      <c r="D52" s="151" t="n"/>
      <c r="E52" s="150">
        <f>E48+E50</f>
        <v/>
      </c>
      <c r="F52" s="151" t="n"/>
      <c r="G52" s="150">
        <f>G48+G50</f>
        <v/>
      </c>
      <c r="H52" s="151" t="n"/>
      <c r="I52" s="150">
        <f>I48+I50</f>
        <v/>
      </c>
      <c r="J52" s="151" t="n"/>
      <c r="K52" s="150">
        <f>K48+K50</f>
        <v/>
      </c>
      <c r="L52" s="151" t="n"/>
      <c r="M52" s="150">
        <f>M48+M50</f>
        <v/>
      </c>
    </row>
    <row r="53">
      <c r="A53" s="253" t="n"/>
      <c r="B53" s="253" t="n"/>
      <c r="C53" s="234" t="n"/>
      <c r="D53" s="253" t="n"/>
      <c r="E53" s="253" t="n"/>
      <c r="F53" s="253" t="n"/>
      <c r="G53" s="253" t="n"/>
      <c r="H53" s="253" t="n"/>
      <c r="I53" s="253" t="n"/>
      <c r="J53" s="253" t="n"/>
      <c r="K53" s="209">
        <f>IF(K52='R&amp;P Accounts'!B55,0,"cross ref error")</f>
        <v/>
      </c>
      <c r="L53" s="253" t="n"/>
      <c r="M53" s="253" t="n"/>
    </row>
    <row r="55" ht="15.5" customHeight="1" s="297">
      <c r="A55" s="175" t="inlineStr">
        <is>
          <t xml:space="preserve">Nature and purpose of funds </t>
        </is>
      </c>
    </row>
    <row r="56">
      <c r="A56" s="229" t="n"/>
      <c r="B56" s="294" t="n"/>
      <c r="C56" s="294" t="n"/>
      <c r="D56" s="294" t="n"/>
      <c r="E56" s="294" t="n"/>
      <c r="F56" s="294" t="n"/>
      <c r="G56" s="294" t="n"/>
      <c r="H56" s="294" t="n"/>
      <c r="I56" s="294" t="n"/>
      <c r="J56" s="294" t="n"/>
      <c r="K56" s="294" t="n"/>
      <c r="L56" s="294" t="n"/>
      <c r="M56" s="295" t="n"/>
    </row>
    <row r="57">
      <c r="A57" s="296" t="n"/>
      <c r="M57" s="298" t="n"/>
    </row>
    <row r="58">
      <c r="A58" s="296" t="n"/>
      <c r="M58" s="298" t="n"/>
    </row>
    <row r="59">
      <c r="A59" s="296" t="n"/>
      <c r="M59" s="298" t="n"/>
    </row>
    <row r="60">
      <c r="A60" s="296" t="n"/>
      <c r="M60" s="298" t="n"/>
    </row>
    <row r="61">
      <c r="A61" s="296" t="n"/>
      <c r="M61" s="298" t="n"/>
    </row>
    <row r="62">
      <c r="A62" s="296" t="n"/>
      <c r="M62" s="298" t="n"/>
    </row>
    <row r="63">
      <c r="A63" s="296" t="n"/>
      <c r="M63" s="298" t="n"/>
    </row>
    <row r="64">
      <c r="A64" s="299" t="n"/>
      <c r="B64" s="255" t="n"/>
      <c r="C64" s="255" t="n"/>
      <c r="D64" s="255" t="n"/>
      <c r="E64" s="255" t="n"/>
      <c r="F64" s="255" t="n"/>
      <c r="G64" s="255" t="n"/>
      <c r="H64" s="255" t="n"/>
      <c r="I64" s="255" t="n"/>
      <c r="J64" s="255" t="n"/>
      <c r="K64" s="255" t="n"/>
      <c r="L64" s="255" t="n"/>
      <c r="M64" s="300" t="n"/>
    </row>
  </sheetData>
  <mergeCells count="6">
    <mergeCell ref="A2:L2"/>
    <mergeCell ref="C1:K1"/>
    <mergeCell ref="H3:K3"/>
    <mergeCell ref="A56:M64"/>
    <mergeCell ref="A5:E5"/>
    <mergeCell ref="M1:N1"/>
  </mergeCells>
  <pageMargins left="0.75" right="0.75" top="1" bottom="1" header="0.5" footer="0.5"/>
  <pageSetup orientation="portrait" paperSize="9" scale="54"/>
  <headerFooter alignWithMargins="0">
    <oddHeader>&amp;LAPPENDIX 2</oddHeader>
    <oddFooter>&amp;L&amp;F&amp;A&amp;RDecember  2007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64"/>
  <sheetViews>
    <sheetView topLeftCell="A37" zoomScale="80" workbookViewId="0">
      <selection activeCell="A7" sqref="A7"/>
    </sheetView>
  </sheetViews>
  <sheetFormatPr baseColWidth="10" defaultColWidth="9.1640625" defaultRowHeight="13"/>
  <cols>
    <col width="49" customWidth="1" style="253" min="1" max="1"/>
    <col width="1.5" customWidth="1" style="253" min="2" max="2"/>
    <col width="15.5" customWidth="1" style="234" min="3" max="3"/>
    <col width="1.6640625" customWidth="1" style="253" min="4" max="4"/>
    <col width="15.5" customWidth="1" style="253" min="5" max="5"/>
    <col width="1.5" customWidth="1" style="253" min="6" max="6"/>
    <col width="15.5" customWidth="1" style="253" min="7" max="7"/>
    <col width="1.5" customWidth="1" style="253" min="8" max="8"/>
    <col width="15.5" customWidth="1" style="253" min="9" max="9"/>
    <col width="1.5" customWidth="1" style="253" min="10" max="10"/>
    <col width="14.6640625" customWidth="1" style="253" min="11" max="11"/>
    <col width="1.6640625" customWidth="1" style="253" min="12" max="12"/>
    <col width="14.6640625" customWidth="1" style="253" min="13" max="13"/>
    <col width="9.1640625" customWidth="1" style="253" min="14" max="14"/>
    <col width="9.1640625" customWidth="1" style="253" min="15" max="16384"/>
  </cols>
  <sheetData>
    <row r="1" ht="27.75" customHeight="1" s="297">
      <c r="C1" s="235">
        <f>'R&amp;P Accounts'!B2</f>
        <v/>
      </c>
      <c r="D1" s="225" t="n"/>
      <c r="E1" s="225" t="n"/>
      <c r="F1" s="225" t="n"/>
      <c r="G1" s="225" t="n"/>
      <c r="H1" s="225" t="n"/>
      <c r="I1" s="225" t="n"/>
      <c r="J1" s="225" t="n"/>
      <c r="K1" s="225" t="n"/>
      <c r="M1" s="281">
        <f>'R&amp;P Accounts'!L2</f>
        <v/>
      </c>
      <c r="N1" s="225" t="n"/>
    </row>
    <row r="2" ht="10.5" customHeight="1" s="297">
      <c r="A2" s="279" t="n"/>
      <c r="B2" s="225" t="n"/>
      <c r="C2" s="225" t="n"/>
      <c r="D2" s="225" t="n"/>
      <c r="E2" s="225" t="n"/>
      <c r="F2" s="225" t="n"/>
      <c r="G2" s="225" t="n"/>
      <c r="H2" s="225" t="n"/>
      <c r="I2" s="225" t="n"/>
      <c r="J2" s="225" t="n"/>
      <c r="K2" s="225" t="n"/>
      <c r="L2" s="225" t="n"/>
    </row>
    <row r="3" ht="26.25" customFormat="1" customHeight="1" s="46">
      <c r="A3" s="42" t="inlineStr">
        <is>
          <t>Additional analysis (3)</t>
        </is>
      </c>
      <c r="B3" s="42" t="n"/>
      <c r="C3" s="43" t="n"/>
      <c r="D3" s="42" t="n"/>
      <c r="E3" s="42" t="n"/>
      <c r="F3" s="42" t="n"/>
      <c r="G3" s="42" t="n"/>
      <c r="H3" s="306" t="n"/>
      <c r="I3" s="225" t="n"/>
      <c r="J3" s="225" t="n"/>
      <c r="K3" s="225" t="n"/>
      <c r="L3" s="307" t="n"/>
      <c r="M3" s="45" t="n"/>
    </row>
    <row r="4" ht="15" customHeight="1" s="297">
      <c r="A4" s="279" t="n"/>
      <c r="B4" s="225" t="n"/>
      <c r="C4" s="225" t="n"/>
      <c r="D4" s="225" t="n"/>
      <c r="E4" s="225" t="n"/>
      <c r="F4" s="225" t="n"/>
      <c r="G4" s="225" t="n"/>
      <c r="H4" s="225" t="n"/>
      <c r="I4" s="225" t="n"/>
      <c r="J4" s="225" t="n"/>
      <c r="K4" s="225" t="n"/>
      <c r="L4" s="225" t="n"/>
    </row>
    <row r="5" ht="20.25" customHeight="1" s="297">
      <c r="A5" s="291" t="inlineStr">
        <is>
          <t>6  Breakdown of restricted funds</t>
        </is>
      </c>
      <c r="B5" s="225" t="n"/>
      <c r="C5" s="225" t="n"/>
      <c r="D5" s="225" t="n"/>
      <c r="E5" s="225" t="n"/>
      <c r="F5" s="38" t="n"/>
      <c r="G5" s="38" t="n"/>
      <c r="H5" s="38" t="n"/>
      <c r="I5" s="38" t="n"/>
      <c r="J5" s="233" t="n"/>
      <c r="K5" s="80" t="n"/>
      <c r="L5" s="80" t="n"/>
    </row>
    <row r="6" ht="54" customHeight="1" s="297">
      <c r="A6" s="68" t="n"/>
      <c r="B6" s="68" t="n"/>
      <c r="C6" s="111" t="inlineStr">
        <is>
          <t>Restricted fund 1 - enter name of fund below</t>
        </is>
      </c>
      <c r="D6" s="111" t="n"/>
      <c r="E6" s="111" t="inlineStr">
        <is>
          <t>Restricted fund 2 - enter name of fund below</t>
        </is>
      </c>
      <c r="F6" s="112" t="n"/>
      <c r="G6" s="111" t="inlineStr">
        <is>
          <t>Restricted fund 3 - enter name of fund below</t>
        </is>
      </c>
      <c r="H6" s="112" t="n"/>
      <c r="I6" s="111" t="inlineStr">
        <is>
          <t>Restricted fund 4 - enter name of fund below</t>
        </is>
      </c>
      <c r="J6" s="102" t="n"/>
    </row>
    <row r="7" ht="54" customHeight="1" s="297">
      <c r="A7" s="68" t="n"/>
      <c r="B7" s="68" t="n"/>
      <c r="C7" s="108" t="n"/>
      <c r="D7" s="108" t="n"/>
      <c r="E7" s="108" t="n"/>
      <c r="F7" s="103" t="n"/>
      <c r="G7" s="108" t="n"/>
      <c r="H7" s="103" t="n"/>
      <c r="I7" s="108" t="n"/>
      <c r="J7" s="102" t="n"/>
      <c r="K7" s="109" t="inlineStr">
        <is>
          <t xml:space="preserve">Total restricted funds </t>
        </is>
      </c>
      <c r="L7" s="80" t="n"/>
      <c r="M7" s="110" t="inlineStr">
        <is>
          <t xml:space="preserve">Total restricted funds last period </t>
        </is>
      </c>
    </row>
    <row r="8" ht="19.5" customHeight="1" s="297">
      <c r="A8" s="104" t="inlineStr">
        <is>
          <t xml:space="preserve">Receipts  </t>
        </is>
      </c>
      <c r="B8" s="233" t="n"/>
      <c r="C8" s="233" t="n"/>
      <c r="D8" s="233" t="n"/>
      <c r="E8" s="233" t="n"/>
      <c r="F8" s="233" t="n"/>
      <c r="G8" s="233" t="n"/>
      <c r="H8" s="233" t="n"/>
      <c r="I8" s="233" t="n"/>
      <c r="J8" s="233" t="n"/>
      <c r="K8" s="233" t="n"/>
      <c r="L8" s="233" t="n"/>
    </row>
    <row r="9" ht="17.25" customHeight="1" s="297">
      <c r="A9" s="277" t="inlineStr">
        <is>
          <t>Donations</t>
        </is>
      </c>
      <c r="C9" s="212" t="n"/>
      <c r="D9" s="215" t="n"/>
      <c r="E9" s="212" t="n"/>
      <c r="F9" s="117" t="n"/>
      <c r="G9" s="212" t="n"/>
      <c r="H9" s="215" t="n"/>
      <c r="I9" s="212" t="n"/>
      <c r="J9" s="117" t="n"/>
      <c r="K9" s="212">
        <f>SUM(C9:I9)</f>
        <v/>
      </c>
      <c r="L9" s="168" t="n"/>
      <c r="M9" s="212" t="n"/>
    </row>
    <row r="10" ht="17.25" customHeight="1" s="297">
      <c r="A10" s="277" t="inlineStr">
        <is>
          <t>Legacies</t>
        </is>
      </c>
      <c r="B10" s="275" t="n"/>
      <c r="C10" s="113" t="n"/>
      <c r="D10" s="114" t="n"/>
      <c r="E10" s="113" t="n"/>
      <c r="F10" s="114" t="n"/>
      <c r="G10" s="113" t="n"/>
      <c r="H10" s="117" t="n"/>
      <c r="I10" s="113" t="n"/>
      <c r="J10" s="117" t="n"/>
      <c r="K10" s="212">
        <f>SUM(C10:I10)</f>
        <v/>
      </c>
      <c r="L10" s="114" t="n"/>
      <c r="M10" s="169" t="n"/>
    </row>
    <row r="11" ht="18" customHeight="1" s="297">
      <c r="A11" s="277" t="inlineStr">
        <is>
          <t>Grants</t>
        </is>
      </c>
      <c r="B11" s="68" t="n"/>
      <c r="C11" s="113" t="n"/>
      <c r="D11" s="114" t="n"/>
      <c r="E11" s="113" t="n"/>
      <c r="F11" s="114" t="n"/>
      <c r="G11" s="113" t="n"/>
      <c r="H11" s="117" t="n"/>
      <c r="I11" s="113" t="n"/>
      <c r="J11" s="117" t="n"/>
      <c r="K11" s="212">
        <f>SUM(C11:I11)</f>
        <v/>
      </c>
      <c r="L11" s="114" t="n"/>
      <c r="M11" s="169" t="n"/>
    </row>
    <row r="12" ht="16.5" customHeight="1" s="297">
      <c r="A12" s="277" t="inlineStr">
        <is>
          <t>Receipts from fundraising activities</t>
        </is>
      </c>
      <c r="B12" s="68" t="n"/>
      <c r="C12" s="113" t="n"/>
      <c r="D12" s="114" t="n"/>
      <c r="E12" s="113" t="n"/>
      <c r="F12" s="114" t="n"/>
      <c r="G12" s="113" t="n"/>
      <c r="H12" s="117" t="n"/>
      <c r="I12" s="113" t="n"/>
      <c r="J12" s="117" t="n"/>
      <c r="K12" s="212">
        <f>SUM(C12:I12)</f>
        <v/>
      </c>
      <c r="L12" s="114" t="n"/>
      <c r="M12" s="169" t="n"/>
    </row>
    <row r="13" ht="18" customHeight="1" s="297">
      <c r="A13" s="277" t="inlineStr">
        <is>
          <t>Gross trading receipts</t>
        </is>
      </c>
      <c r="B13" s="68" t="n"/>
      <c r="C13" s="113" t="n"/>
      <c r="D13" s="114" t="n"/>
      <c r="E13" s="113" t="n"/>
      <c r="F13" s="114" t="n"/>
      <c r="G13" s="113" t="n"/>
      <c r="H13" s="117" t="n"/>
      <c r="I13" s="113" t="n"/>
      <c r="J13" s="117" t="n"/>
      <c r="K13" s="212">
        <f>SUM(C13:I13)</f>
        <v/>
      </c>
      <c r="L13" s="114" t="n"/>
      <c r="M13" s="169" t="n"/>
    </row>
    <row r="14" ht="29.25" customHeight="1" s="297">
      <c r="A14" s="277" t="inlineStr">
        <is>
          <t>Income from investments other than land and buildings</t>
        </is>
      </c>
      <c r="B14" s="68" t="n"/>
      <c r="C14" s="113" t="n"/>
      <c r="D14" s="114" t="n"/>
      <c r="E14" s="113" t="n"/>
      <c r="F14" s="114" t="n"/>
      <c r="G14" s="113" t="n"/>
      <c r="H14" s="117" t="n"/>
      <c r="I14" s="113" t="n"/>
      <c r="J14" s="117" t="n"/>
      <c r="K14" s="212">
        <f>SUM(C14:I14)</f>
        <v/>
      </c>
      <c r="L14" s="114" t="n"/>
      <c r="M14" s="169" t="n"/>
    </row>
    <row r="15" ht="17.25" customHeight="1" s="297">
      <c r="A15" s="277" t="inlineStr">
        <is>
          <t>Rents from land &amp; buildings</t>
        </is>
      </c>
      <c r="C15" s="118" t="n"/>
      <c r="D15" s="153" t="n"/>
      <c r="E15" s="118" t="n"/>
      <c r="F15" s="153" t="n"/>
      <c r="G15" s="118" t="n"/>
      <c r="H15" s="153" t="n"/>
      <c r="I15" s="118" t="n"/>
      <c r="J15" s="153" t="n"/>
      <c r="K15" s="212">
        <f>SUM(C15:I15)</f>
        <v/>
      </c>
      <c r="L15" s="171" t="n"/>
      <c r="M15" s="170" t="n"/>
    </row>
    <row r="16" ht="17.25" customHeight="1" s="297" thickBot="1">
      <c r="A16" s="277" t="inlineStr">
        <is>
          <t>Gross receipts from other charitable activities</t>
        </is>
      </c>
      <c r="C16" s="213" t="n"/>
      <c r="D16" s="153" t="n"/>
      <c r="E16" s="213" t="n"/>
      <c r="F16" s="153" t="n"/>
      <c r="G16" s="213" t="n"/>
      <c r="H16" s="153" t="n"/>
      <c r="I16" s="213" t="n"/>
      <c r="J16" s="153" t="n"/>
      <c r="K16" s="212">
        <f>SUM(C16:I16)</f>
        <v/>
      </c>
      <c r="L16" s="171" t="n"/>
      <c r="M16" s="172" t="n"/>
    </row>
    <row r="17" ht="18" customHeight="1" s="297" thickBot="1">
      <c r="A17" s="105" t="inlineStr">
        <is>
          <t xml:space="preserve">Sub total </t>
        </is>
      </c>
      <c r="B17" s="93" t="n"/>
      <c r="C17" s="152">
        <f>SUM(C9:C16)</f>
        <v/>
      </c>
      <c r="D17" s="214" t="n"/>
      <c r="E17" s="152">
        <f>SUM(E9:E16)</f>
        <v/>
      </c>
      <c r="F17" s="214" t="n"/>
      <c r="G17" s="152">
        <f>SUM(G9:G16)</f>
        <v/>
      </c>
      <c r="H17" s="214" t="n"/>
      <c r="I17" s="152">
        <f>SUM(I9:I16)</f>
        <v/>
      </c>
      <c r="J17" s="214" t="n"/>
      <c r="K17" s="152">
        <f>SUM(K9:K16)</f>
        <v/>
      </c>
      <c r="L17" s="214" t="n"/>
      <c r="M17" s="152">
        <f>SUM(M9:M16)</f>
        <v/>
      </c>
    </row>
    <row r="18" ht="15.75" customHeight="1" s="297">
      <c r="A18" s="92" t="n"/>
      <c r="B18" s="92" t="n"/>
      <c r="C18" s="92" t="n"/>
      <c r="D18" s="92" t="n"/>
      <c r="E18" s="92" t="n"/>
      <c r="F18" s="92" t="n"/>
      <c r="G18" s="92" t="n"/>
      <c r="H18" s="92" t="n"/>
      <c r="I18" s="92" t="n"/>
      <c r="J18" s="92" t="n"/>
      <c r="K18" s="210">
        <f>IF(K17='R&amp;P Accounts'!D21,0,"cross ref error")</f>
        <v/>
      </c>
      <c r="L18" s="92" t="n"/>
    </row>
    <row r="19" ht="29.25" customHeight="1" s="297">
      <c r="A19" s="65" t="inlineStr">
        <is>
          <t>Receipts from asset &amp; investment sales</t>
        </is>
      </c>
      <c r="C19" s="253" t="n"/>
    </row>
    <row r="20" ht="16.5" customHeight="1" s="297">
      <c r="A20" s="277" t="inlineStr">
        <is>
          <t>Proceeds from sale of fixed assets</t>
        </is>
      </c>
      <c r="C20" s="118" t="n"/>
      <c r="D20" s="153" t="n"/>
      <c r="E20" s="118" t="n"/>
      <c r="F20" s="153" t="n"/>
      <c r="G20" s="118" t="n"/>
      <c r="H20" s="153" t="n"/>
      <c r="I20" s="118" t="n"/>
      <c r="J20" s="153" t="n"/>
      <c r="K20" s="212">
        <f>SUM(C20:I20)</f>
        <v/>
      </c>
      <c r="L20" s="153" t="n"/>
      <c r="M20" s="118" t="n"/>
    </row>
    <row r="21" ht="17.25" customHeight="1" s="297" thickBot="1">
      <c r="A21" s="277" t="inlineStr">
        <is>
          <t>Proceeds from sale of investments</t>
        </is>
      </c>
      <c r="C21" s="157" t="n"/>
      <c r="D21" s="153" t="n"/>
      <c r="E21" s="157" t="n"/>
      <c r="F21" s="153" t="n"/>
      <c r="G21" s="157" t="n"/>
      <c r="H21" s="153" t="n"/>
      <c r="I21" s="157" t="n"/>
      <c r="J21" s="153" t="n"/>
      <c r="K21" s="212">
        <f>SUM(C21:I21)</f>
        <v/>
      </c>
      <c r="L21" s="153" t="n"/>
      <c r="M21" s="157" t="n"/>
    </row>
    <row r="22" ht="18" customHeight="1" s="297" thickBot="1">
      <c r="A22" s="105" t="inlineStr">
        <is>
          <t xml:space="preserve">Sub total </t>
        </is>
      </c>
      <c r="C22" s="158">
        <f>SUM(C20:C21)</f>
        <v/>
      </c>
      <c r="D22" s="153" t="n"/>
      <c r="E22" s="159">
        <f>SUM(E20:E21)</f>
        <v/>
      </c>
      <c r="F22" s="153" t="n"/>
      <c r="G22" s="159">
        <f>SUM(G20:G21)</f>
        <v/>
      </c>
      <c r="H22" s="153" t="n"/>
      <c r="I22" s="159">
        <f>SUM(I20:I21)</f>
        <v/>
      </c>
      <c r="J22" s="153" t="n"/>
      <c r="K22" s="159">
        <f>SUM(K20:K21)</f>
        <v/>
      </c>
      <c r="L22" s="153" t="n"/>
      <c r="M22" s="159">
        <f>SUM(M20:M21)</f>
        <v/>
      </c>
    </row>
    <row r="23" ht="5.25" customHeight="1" s="297" thickBot="1">
      <c r="A23" s="105" t="n"/>
      <c r="C23" s="153" t="n"/>
      <c r="D23" s="153" t="n"/>
      <c r="E23" s="153" t="n"/>
      <c r="F23" s="153" t="n"/>
      <c r="G23" s="153" t="n"/>
      <c r="H23" s="153" t="n"/>
      <c r="I23" s="153" t="n"/>
      <c r="J23" s="153" t="n"/>
      <c r="K23" s="153" t="n"/>
      <c r="L23" s="153" t="n"/>
      <c r="M23" s="153" t="n"/>
    </row>
    <row r="24" ht="18" customHeight="1" s="297" thickBot="1">
      <c r="A24" s="105" t="inlineStr">
        <is>
          <t xml:space="preserve">Total receipts </t>
        </is>
      </c>
      <c r="C24" s="159">
        <f>C17+C22</f>
        <v/>
      </c>
      <c r="D24" s="153" t="n"/>
      <c r="E24" s="159">
        <f>E17+E22</f>
        <v/>
      </c>
      <c r="F24" s="153" t="n"/>
      <c r="G24" s="159">
        <f>G17+G22</f>
        <v/>
      </c>
      <c r="H24" s="153" t="n"/>
      <c r="I24" s="159">
        <f>I17+I22</f>
        <v/>
      </c>
      <c r="J24" s="153" t="n"/>
      <c r="K24" s="159">
        <f>K17+K22</f>
        <v/>
      </c>
      <c r="L24" s="153" t="n"/>
      <c r="M24" s="159">
        <f>M17+M22</f>
        <v/>
      </c>
    </row>
    <row r="25" ht="19.5" customHeight="1" s="297">
      <c r="C25" s="253" t="n"/>
      <c r="K25" s="209">
        <f>IF(K24='R&amp;P Accounts'!D28,0,"cross ref error")</f>
        <v/>
      </c>
    </row>
    <row r="26" ht="19.5" customHeight="1" s="297">
      <c r="C26" s="253" t="n"/>
    </row>
    <row r="27" ht="19.5" customHeight="1" s="297">
      <c r="A27" s="27" t="inlineStr">
        <is>
          <t>Payments</t>
        </is>
      </c>
      <c r="C27" s="253" t="n"/>
    </row>
    <row r="28" ht="17.25" customHeight="1" s="297">
      <c r="A28" s="82" t="inlineStr">
        <is>
          <t>Expenses for fundraising activities</t>
        </is>
      </c>
      <c r="C28" s="118" t="n"/>
      <c r="D28" s="153" t="n"/>
      <c r="E28" s="118" t="n"/>
      <c r="F28" s="153" t="n"/>
      <c r="G28" s="118" t="n"/>
      <c r="H28" s="153" t="n"/>
      <c r="I28" s="118" t="n"/>
      <c r="J28" s="153" t="n"/>
      <c r="K28" s="212">
        <f>SUM(C28:I28)</f>
        <v/>
      </c>
      <c r="L28" s="153" t="n"/>
      <c r="M28" s="118" t="n"/>
    </row>
    <row r="29" ht="16.5" customHeight="1" s="297">
      <c r="A29" s="82" t="inlineStr">
        <is>
          <t>Gross trading payments</t>
        </is>
      </c>
      <c r="C29" s="118" t="n"/>
      <c r="D29" s="153" t="n"/>
      <c r="E29" s="118" t="n"/>
      <c r="F29" s="153" t="n"/>
      <c r="G29" s="118" t="n"/>
      <c r="H29" s="153" t="n"/>
      <c r="I29" s="118" t="n"/>
      <c r="J29" s="153" t="n"/>
      <c r="K29" s="212">
        <f>SUM(C29:I29)</f>
        <v/>
      </c>
      <c r="L29" s="153" t="n"/>
      <c r="M29" s="118" t="n"/>
    </row>
    <row r="30" ht="17.25" customHeight="1" s="297">
      <c r="A30" s="82" t="inlineStr">
        <is>
          <t>Investment management costs</t>
        </is>
      </c>
      <c r="C30" s="155" t="n"/>
      <c r="D30" s="153" t="n"/>
      <c r="E30" s="155" t="n"/>
      <c r="F30" s="153" t="n"/>
      <c r="G30" s="155" t="n"/>
      <c r="H30" s="153" t="n"/>
      <c r="I30" s="155" t="n"/>
      <c r="J30" s="153" t="n"/>
      <c r="K30" s="212">
        <f>SUM(C30:I30)</f>
        <v/>
      </c>
      <c r="L30" s="153" t="n"/>
      <c r="M30" s="155" t="n"/>
    </row>
    <row r="31" ht="17.25" customHeight="1" s="297">
      <c r="A31" s="82" t="inlineStr">
        <is>
          <t>Payments relating directly to charitable activities</t>
        </is>
      </c>
      <c r="C31" s="155" t="n"/>
      <c r="D31" s="153" t="n"/>
      <c r="E31" s="155" t="n"/>
      <c r="F31" s="153" t="n"/>
      <c r="G31" s="155" t="n"/>
      <c r="H31" s="153" t="n"/>
      <c r="I31" s="155" t="n"/>
      <c r="J31" s="153" t="n"/>
      <c r="K31" s="212">
        <f>SUM(C31:I31)</f>
        <v/>
      </c>
      <c r="L31" s="153" t="n"/>
      <c r="M31" s="155" t="n"/>
    </row>
    <row r="32" ht="17.25" customHeight="1" s="297">
      <c r="A32" s="82" t="inlineStr">
        <is>
          <t xml:space="preserve">Grants and donations </t>
        </is>
      </c>
      <c r="C32" s="155" t="n"/>
      <c r="D32" s="153" t="n"/>
      <c r="E32" s="155" t="n"/>
      <c r="F32" s="153" t="n"/>
      <c r="G32" s="155" t="n"/>
      <c r="H32" s="153" t="n"/>
      <c r="I32" s="155" t="n"/>
      <c r="J32" s="153" t="n"/>
      <c r="K32" s="212">
        <f>SUM(C32:I32)</f>
        <v/>
      </c>
      <c r="L32" s="153" t="n"/>
      <c r="M32" s="155" t="n"/>
    </row>
    <row r="33" ht="17.25" customHeight="1" s="297">
      <c r="A33" s="82" t="inlineStr">
        <is>
          <t>Governance costs:</t>
        </is>
      </c>
      <c r="C33" s="155" t="n"/>
      <c r="D33" s="153" t="n"/>
      <c r="E33" s="155" t="n"/>
      <c r="F33" s="153" t="n"/>
      <c r="G33" s="155" t="n"/>
      <c r="H33" s="153" t="n"/>
      <c r="I33" s="155" t="n"/>
      <c r="J33" s="153" t="n"/>
      <c r="K33" s="212">
        <f>SUM(C33:I33)</f>
        <v/>
      </c>
      <c r="L33" s="153" t="n"/>
      <c r="M33" s="155" t="n"/>
    </row>
    <row r="34" ht="17.25" customHeight="1" s="297">
      <c r="A34" s="83" t="inlineStr">
        <is>
          <t xml:space="preserve">  Audit / independent examination</t>
        </is>
      </c>
      <c r="C34" s="155" t="n"/>
      <c r="D34" s="153" t="n"/>
      <c r="E34" s="155" t="n"/>
      <c r="F34" s="153" t="n"/>
      <c r="G34" s="155" t="n"/>
      <c r="H34" s="153" t="n"/>
      <c r="I34" s="155" t="n"/>
      <c r="J34" s="153" t="n"/>
      <c r="K34" s="212">
        <f>SUM(C34:I34)</f>
        <v/>
      </c>
      <c r="L34" s="153" t="n"/>
      <c r="M34" s="155" t="n"/>
    </row>
    <row r="35" ht="17.25" customHeight="1" s="297">
      <c r="A35" s="83" t="inlineStr">
        <is>
          <t xml:space="preserve">  Preparation of annual accounts</t>
        </is>
      </c>
      <c r="C35" s="155" t="n"/>
      <c r="D35" s="153" t="n"/>
      <c r="E35" s="155" t="n"/>
      <c r="F35" s="153" t="n"/>
      <c r="G35" s="155" t="n"/>
      <c r="H35" s="153" t="n"/>
      <c r="I35" s="155" t="n"/>
      <c r="J35" s="153" t="n"/>
      <c r="K35" s="212">
        <f>SUM(C35:I35)</f>
        <v/>
      </c>
      <c r="L35" s="153" t="n"/>
      <c r="M35" s="155" t="n"/>
    </row>
    <row r="36" ht="17.25" customHeight="1" s="297">
      <c r="A36" s="83" t="inlineStr">
        <is>
          <t xml:space="preserve">  Legal costs</t>
        </is>
      </c>
      <c r="C36" s="155" t="n"/>
      <c r="D36" s="153" t="n"/>
      <c r="E36" s="155" t="n"/>
      <c r="F36" s="153" t="n"/>
      <c r="G36" s="155" t="n"/>
      <c r="H36" s="153" t="n"/>
      <c r="I36" s="155" t="n"/>
      <c r="J36" s="153" t="n"/>
      <c r="K36" s="212">
        <f>SUM(C36:I36)</f>
        <v/>
      </c>
      <c r="L36" s="153" t="n"/>
      <c r="M36" s="155" t="n"/>
    </row>
    <row r="37" ht="17.25" customHeight="1" s="297">
      <c r="A37" s="82" t="n"/>
      <c r="C37" s="155" t="n"/>
      <c r="D37" s="153" t="n"/>
      <c r="E37" s="155" t="n"/>
      <c r="F37" s="153" t="n"/>
      <c r="G37" s="155" t="n"/>
      <c r="H37" s="153" t="n"/>
      <c r="I37" s="155" t="n"/>
      <c r="J37" s="153" t="n"/>
      <c r="K37" s="212">
        <f>SUM(C37:I37)</f>
        <v/>
      </c>
      <c r="L37" s="153" t="n"/>
      <c r="M37" s="155" t="n"/>
    </row>
    <row r="38" ht="17.25" customHeight="1" s="297" thickBot="1">
      <c r="A38" s="106" t="n"/>
      <c r="C38" s="155" t="n"/>
      <c r="D38" s="153" t="n"/>
      <c r="E38" s="155" t="n"/>
      <c r="F38" s="153" t="n"/>
      <c r="G38" s="155" t="n"/>
      <c r="H38" s="153" t="n"/>
      <c r="I38" s="155" t="n"/>
      <c r="J38" s="153" t="n"/>
      <c r="K38" s="212">
        <f>SUM(C38:I38)</f>
        <v/>
      </c>
      <c r="L38" s="153" t="n"/>
      <c r="M38" s="155" t="n"/>
    </row>
    <row r="39" ht="17.25" customHeight="1" s="297" thickBot="1">
      <c r="A39" s="13" t="inlineStr">
        <is>
          <t xml:space="preserve">Sub total </t>
        </is>
      </c>
      <c r="C39" s="156">
        <f>SUM(C28:C38)</f>
        <v/>
      </c>
      <c r="D39" s="153" t="n"/>
      <c r="E39" s="152">
        <f>SUM(E28:E38)</f>
        <v/>
      </c>
      <c r="F39" s="153" t="n"/>
      <c r="G39" s="152">
        <f>SUM(G28:G38)</f>
        <v/>
      </c>
      <c r="H39" s="153" t="n"/>
      <c r="I39" s="152">
        <f>SUM(I28:I38)</f>
        <v/>
      </c>
      <c r="J39" s="153" t="n"/>
      <c r="K39" s="152">
        <f>SUM(K28:K38)</f>
        <v/>
      </c>
      <c r="L39" s="153" t="n"/>
      <c r="M39" s="152">
        <f>SUM(M28:M38)</f>
        <v/>
      </c>
    </row>
    <row r="40">
      <c r="K40" s="209">
        <f>IF(K39='R&amp;P Accounts'!D42,0,"cross ref error")</f>
        <v/>
      </c>
    </row>
    <row r="41" ht="28" customHeight="1" s="297">
      <c r="A41" s="65" t="inlineStr">
        <is>
          <t>Payments relating to asset and investment movements</t>
        </is>
      </c>
    </row>
    <row r="42" ht="17.25" customHeight="1" s="297">
      <c r="A42" s="82" t="inlineStr">
        <is>
          <t>Purchases of fixed assets</t>
        </is>
      </c>
      <c r="C42" s="155" t="n"/>
      <c r="D42" s="153" t="n"/>
      <c r="E42" s="155" t="n"/>
      <c r="F42" s="153" t="n"/>
      <c r="G42" s="155" t="n"/>
      <c r="H42" s="153" t="n"/>
      <c r="I42" s="155" t="n"/>
      <c r="J42" s="153" t="n"/>
      <c r="K42" s="212">
        <f>SUM(C42:I42)</f>
        <v/>
      </c>
      <c r="L42" s="153" t="n"/>
      <c r="M42" s="155" t="n"/>
    </row>
    <row r="43" ht="17.25" customHeight="1" s="297" thickBot="1">
      <c r="A43" s="82" t="inlineStr">
        <is>
          <t>Purchase of investments</t>
        </is>
      </c>
      <c r="C43" s="155" t="n"/>
      <c r="D43" s="153" t="n"/>
      <c r="E43" s="155" t="n"/>
      <c r="F43" s="153" t="n"/>
      <c r="G43" s="155" t="n"/>
      <c r="H43" s="153" t="n"/>
      <c r="I43" s="155" t="n"/>
      <c r="J43" s="153" t="n"/>
      <c r="K43" s="212">
        <f>SUM(C43:I43)</f>
        <v/>
      </c>
      <c r="L43" s="153" t="n"/>
      <c r="M43" s="155" t="n"/>
    </row>
    <row r="44" ht="17.25" customHeight="1" s="297" thickBot="1">
      <c r="A44" s="13" t="inlineStr">
        <is>
          <t xml:space="preserve"> Sub total</t>
        </is>
      </c>
      <c r="C44" s="156">
        <f>C42+C43</f>
        <v/>
      </c>
      <c r="D44" s="153" t="n"/>
      <c r="E44" s="152">
        <f>E42+E43</f>
        <v/>
      </c>
      <c r="F44" s="153" t="n"/>
      <c r="G44" s="152">
        <f>G42+G43</f>
        <v/>
      </c>
      <c r="H44" s="153" t="n"/>
      <c r="I44" s="152">
        <f>I42+I43</f>
        <v/>
      </c>
      <c r="J44" s="153" t="n"/>
      <c r="K44" s="152">
        <f>K42+K43</f>
        <v/>
      </c>
      <c r="L44" s="153" t="n"/>
      <c r="M44" s="152">
        <f>M42+M43</f>
        <v/>
      </c>
    </row>
    <row r="45" ht="13" customHeight="1" s="297" thickBot="1">
      <c r="K45" s="209">
        <f>IF(K44='R&amp;P Accounts'!D47,0,"cross ref error")</f>
        <v/>
      </c>
    </row>
    <row r="46" ht="17.25" customHeight="1" s="297" thickBot="1">
      <c r="A46" s="107" t="inlineStr">
        <is>
          <t>Total payments</t>
        </is>
      </c>
      <c r="C46" s="152">
        <f>+C44+C39</f>
        <v/>
      </c>
      <c r="D46" s="153" t="n"/>
      <c r="E46" s="152">
        <f>+E44+E39</f>
        <v/>
      </c>
      <c r="F46" s="153" t="n"/>
      <c r="G46" s="152">
        <f>+G44+G39</f>
        <v/>
      </c>
      <c r="H46" s="153" t="n"/>
      <c r="I46" s="152">
        <f>+I44+I39</f>
        <v/>
      </c>
      <c r="J46" s="153" t="n"/>
      <c r="K46" s="152">
        <f>+K44+K39</f>
        <v/>
      </c>
      <c r="L46" s="153" t="n"/>
      <c r="M46" s="152">
        <f>+M44+M39</f>
        <v/>
      </c>
    </row>
    <row r="47" ht="13" customHeight="1" s="297" thickBot="1">
      <c r="K47" s="209">
        <f>IF(K46='R&amp;P Accounts'!D49,0,"cross ref error")</f>
        <v/>
      </c>
    </row>
    <row r="48" ht="17.25" customHeight="1" s="297" thickBot="1">
      <c r="A48" s="40" t="inlineStr">
        <is>
          <t>Net receipts / (payments)</t>
        </is>
      </c>
      <c r="C48" s="150">
        <f>+C24-C46</f>
        <v/>
      </c>
      <c r="D48" s="151" t="n"/>
      <c r="E48" s="150">
        <f>+E24-E46</f>
        <v/>
      </c>
      <c r="F48" s="151" t="n"/>
      <c r="G48" s="150">
        <f>+G24-G46</f>
        <v/>
      </c>
      <c r="H48" s="151" t="n"/>
      <c r="I48" s="150">
        <f>+I24-I46</f>
        <v/>
      </c>
      <c r="J48" s="151" t="n"/>
      <c r="K48" s="150">
        <f>+K24-K46</f>
        <v/>
      </c>
      <c r="L48" s="151" t="n"/>
      <c r="M48" s="150">
        <f>+M24-M46</f>
        <v/>
      </c>
    </row>
    <row r="49" ht="14.25" customHeight="1" s="297" thickBot="1">
      <c r="A49" s="40" t="n"/>
      <c r="C49" s="137" t="n"/>
      <c r="D49" s="151" t="n"/>
      <c r="E49" s="137" t="n"/>
      <c r="F49" s="151" t="n"/>
      <c r="G49" s="137" t="n"/>
      <c r="H49" s="151" t="n"/>
      <c r="I49" s="137" t="n"/>
      <c r="J49" s="151" t="n"/>
      <c r="K49" s="137" t="n"/>
      <c r="L49" s="151" t="n"/>
      <c r="M49" s="137" t="n"/>
    </row>
    <row r="50" ht="17.25" customFormat="1" customHeight="1" s="127" thickBot="1">
      <c r="A50" s="93" t="inlineStr">
        <is>
          <t xml:space="preserve">Transfers to / (from) funds </t>
        </is>
      </c>
      <c r="C50" s="150" t="n"/>
      <c r="D50" s="151" t="n"/>
      <c r="E50" s="211" t="n"/>
      <c r="F50" s="151" t="n"/>
      <c r="G50" s="211" t="n"/>
      <c r="H50" s="151" t="n"/>
      <c r="I50" s="211" t="n"/>
      <c r="J50" s="151" t="n"/>
      <c r="K50" s="211">
        <f>SUM(C50:I50)</f>
        <v/>
      </c>
      <c r="L50" s="151" t="n"/>
      <c r="M50" s="211" t="n"/>
    </row>
    <row r="51" ht="14.25" customHeight="1" s="297" thickBot="1">
      <c r="A51" s="11" t="n"/>
      <c r="C51" s="173" t="n"/>
      <c r="D51" s="174" t="n"/>
      <c r="E51" s="174" t="n"/>
      <c r="F51" s="174" t="n"/>
      <c r="G51" s="174" t="n"/>
      <c r="H51" s="174" t="n"/>
      <c r="I51" s="174" t="n"/>
      <c r="J51" s="174" t="n"/>
      <c r="K51" s="174" t="n"/>
      <c r="L51" s="174" t="n"/>
      <c r="M51" s="174" t="n"/>
    </row>
    <row r="52" ht="17.25" customHeight="1" s="297" thickBot="1">
      <c r="A52" s="13" t="inlineStr">
        <is>
          <t>Surplus / (deficit) for year</t>
        </is>
      </c>
      <c r="C52" s="150">
        <f>C48+C50</f>
        <v/>
      </c>
      <c r="D52" s="151" t="n"/>
      <c r="E52" s="150">
        <f>E48+E50</f>
        <v/>
      </c>
      <c r="F52" s="151" t="n"/>
      <c r="G52" s="150">
        <f>G48+G50</f>
        <v/>
      </c>
      <c r="H52" s="151" t="n"/>
      <c r="I52" s="150">
        <f>I48+I50</f>
        <v/>
      </c>
      <c r="J52" s="151" t="n"/>
      <c r="K52" s="150">
        <f>K48+K50</f>
        <v/>
      </c>
      <c r="L52" s="151" t="n"/>
      <c r="M52" s="150">
        <f>M48+M50</f>
        <v/>
      </c>
    </row>
    <row r="53">
      <c r="K53" s="209">
        <f>IF(K52='R&amp;P Accounts'!D55,0,"cross ref error")</f>
        <v/>
      </c>
    </row>
    <row r="55" ht="15.5" customHeight="1" s="297">
      <c r="A55" s="175" t="inlineStr">
        <is>
          <t xml:space="preserve">Nature and purpose of funds </t>
        </is>
      </c>
    </row>
    <row r="56">
      <c r="A56" s="232" t="n"/>
      <c r="B56" s="247" t="n"/>
      <c r="C56" s="247" t="n"/>
      <c r="D56" s="247" t="n"/>
      <c r="E56" s="247" t="n"/>
      <c r="F56" s="247" t="n"/>
      <c r="G56" s="247" t="n"/>
      <c r="H56" s="247" t="n"/>
      <c r="I56" s="247" t="n"/>
      <c r="J56" s="247" t="n"/>
      <c r="K56" s="247" t="n"/>
      <c r="L56" s="247" t="n"/>
      <c r="M56" s="273" t="n"/>
    </row>
    <row r="57">
      <c r="A57" s="269" t="n"/>
      <c r="B57" s="225" t="n"/>
      <c r="C57" s="225" t="n"/>
      <c r="D57" s="225" t="n"/>
      <c r="E57" s="225" t="n"/>
      <c r="F57" s="225" t="n"/>
      <c r="G57" s="225" t="n"/>
      <c r="H57" s="225" t="n"/>
      <c r="I57" s="225" t="n"/>
      <c r="J57" s="225" t="n"/>
      <c r="K57" s="225" t="n"/>
      <c r="L57" s="225" t="n"/>
      <c r="M57" s="219" t="n"/>
    </row>
    <row r="58">
      <c r="A58" s="269" t="n"/>
      <c r="B58" s="225" t="n"/>
      <c r="C58" s="225" t="n"/>
      <c r="D58" s="225" t="n"/>
      <c r="E58" s="225" t="n"/>
      <c r="F58" s="225" t="n"/>
      <c r="G58" s="225" t="n"/>
      <c r="H58" s="225" t="n"/>
      <c r="I58" s="225" t="n"/>
      <c r="J58" s="225" t="n"/>
      <c r="K58" s="225" t="n"/>
      <c r="L58" s="225" t="n"/>
      <c r="M58" s="219" t="n"/>
    </row>
    <row r="59">
      <c r="A59" s="269" t="n"/>
      <c r="B59" s="225" t="n"/>
      <c r="C59" s="225" t="n"/>
      <c r="D59" s="225" t="n"/>
      <c r="E59" s="225" t="n"/>
      <c r="F59" s="225" t="n"/>
      <c r="G59" s="225" t="n"/>
      <c r="H59" s="225" t="n"/>
      <c r="I59" s="225" t="n"/>
      <c r="J59" s="225" t="n"/>
      <c r="K59" s="225" t="n"/>
      <c r="L59" s="225" t="n"/>
      <c r="M59" s="219" t="n"/>
    </row>
    <row r="60">
      <c r="A60" s="269" t="n"/>
      <c r="B60" s="225" t="n"/>
      <c r="C60" s="225" t="n"/>
      <c r="D60" s="225" t="n"/>
      <c r="E60" s="225" t="n"/>
      <c r="F60" s="225" t="n"/>
      <c r="G60" s="225" t="n"/>
      <c r="H60" s="225" t="n"/>
      <c r="I60" s="225" t="n"/>
      <c r="J60" s="225" t="n"/>
      <c r="K60" s="225" t="n"/>
      <c r="L60" s="225" t="n"/>
      <c r="M60" s="219" t="n"/>
    </row>
    <row r="61">
      <c r="A61" s="269" t="n"/>
      <c r="B61" s="225" t="n"/>
      <c r="C61" s="225" t="n"/>
      <c r="D61" s="225" t="n"/>
      <c r="E61" s="225" t="n"/>
      <c r="F61" s="225" t="n"/>
      <c r="G61" s="225" t="n"/>
      <c r="H61" s="225" t="n"/>
      <c r="I61" s="225" t="n"/>
      <c r="J61" s="225" t="n"/>
      <c r="K61" s="225" t="n"/>
      <c r="L61" s="225" t="n"/>
      <c r="M61" s="219" t="n"/>
    </row>
    <row r="62">
      <c r="A62" s="269" t="n"/>
      <c r="B62" s="225" t="n"/>
      <c r="C62" s="225" t="n"/>
      <c r="D62" s="225" t="n"/>
      <c r="E62" s="225" t="n"/>
      <c r="F62" s="225" t="n"/>
      <c r="G62" s="225" t="n"/>
      <c r="H62" s="225" t="n"/>
      <c r="I62" s="225" t="n"/>
      <c r="J62" s="225" t="n"/>
      <c r="K62" s="225" t="n"/>
      <c r="L62" s="225" t="n"/>
      <c r="M62" s="219" t="n"/>
    </row>
    <row r="63">
      <c r="A63" s="269" t="n"/>
      <c r="B63" s="225" t="n"/>
      <c r="C63" s="225" t="n"/>
      <c r="D63" s="225" t="n"/>
      <c r="E63" s="225" t="n"/>
      <c r="F63" s="225" t="n"/>
      <c r="G63" s="225" t="n"/>
      <c r="H63" s="225" t="n"/>
      <c r="I63" s="225" t="n"/>
      <c r="J63" s="225" t="n"/>
      <c r="K63" s="225" t="n"/>
      <c r="L63" s="225" t="n"/>
      <c r="M63" s="219" t="n"/>
    </row>
    <row r="64">
      <c r="A64" s="274" t="n"/>
      <c r="B64" s="239" t="n"/>
      <c r="C64" s="239" t="n"/>
      <c r="D64" s="239" t="n"/>
      <c r="E64" s="239" t="n"/>
      <c r="F64" s="239" t="n"/>
      <c r="G64" s="239" t="n"/>
      <c r="H64" s="239" t="n"/>
      <c r="I64" s="239" t="n"/>
      <c r="J64" s="239" t="n"/>
      <c r="K64" s="239" t="n"/>
      <c r="L64" s="239" t="n"/>
      <c r="M64" s="264" t="n"/>
    </row>
  </sheetData>
  <mergeCells count="7">
    <mergeCell ref="A2:L2"/>
    <mergeCell ref="C1:K1"/>
    <mergeCell ref="H3:K3"/>
    <mergeCell ref="A56:M64"/>
    <mergeCell ref="A5:E5"/>
    <mergeCell ref="M1:N1"/>
    <mergeCell ref="A4:L4"/>
  </mergeCells>
  <pageMargins left="0.75" right="0.75" top="1" bottom="1" header="0.5" footer="0.5"/>
  <pageSetup orientation="portrait" paperSize="9" scale="55"/>
  <headerFooter alignWithMargins="0">
    <oddHeader>&amp;LAPPENDIX 2</oddHeader>
    <oddFooter>&amp;L&amp;F&amp;A&amp;RDecember 2007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14B253A6-F6A9-4A92-98B8-C71B7EEC8A6E}"/>
</file>

<file path=customXml/itemProps2.xml><?xml version="1.0" encoding="utf-8"?>
<ds:datastoreItem xmlns:ds="http://schemas.openxmlformats.org/officeDocument/2006/customXml" ds:itemID="{35CB7B43-EB1C-4B1E-B174-01691EAB5B68}"/>
</file>

<file path=customXml/itemProps3.xml><?xml version="1.0" encoding="utf-8"?>
<ds:datastoreItem xmlns:ds="http://schemas.openxmlformats.org/officeDocument/2006/customXml" ds:itemID="{60B4F02A-D371-4FBD-93CE-609BDEED98B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Ian Black</cp:lastModifiedBy>
  <cp:lastPrinted>2007-12-14T14:44:53Z</cp:lastPrinted>
  <dcterms:created xsi:type="dcterms:W3CDTF">2007-04-10T16:51:52Z</dcterms:created>
  <dcterms:modified xsi:type="dcterms:W3CDTF">2026-09-09T10:24:56Z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Order">
    <vt:r8>1799100</vt:r8>
  </property>
  <property fmtid="{D5CDD505-2E9C-101B-9397-08002B2CF9AE}" pid="27" name="ComplianceAssetId">
    <vt:lpwstr/>
  </property>
  <property fmtid="{D5CDD505-2E9C-101B-9397-08002B2CF9AE}" pid="28" name="_ExtendedDescription">
    <vt:lpwstr/>
  </property>
  <property fmtid="{D5CDD505-2E9C-101B-9397-08002B2CF9AE}" pid="29" name="TriggerFlowInfo">
    <vt:lpwstr/>
  </property>
  <property fmtid="{D5CDD505-2E9C-101B-9397-08002B2CF9AE}" pid="30" name="MediaServiceImageTags">
    <vt:lpwstr/>
  </property>
</Properties>
</file>